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wealth ratio" sheetId="4" r:id="rId2"/>
    <sheet name="ilustrasi" sheetId="5" r:id="rId3"/>
    <sheet name="money weighted" sheetId="6" r:id="rId4"/>
    <sheet name="time weighted" sheetId="7" r:id="rId5"/>
    <sheet name="Benchmark" sheetId="8" r:id="rId6"/>
  </sheets>
  <calcPr calcId="144525"/>
</workbook>
</file>

<file path=xl/calcChain.xml><?xml version="1.0" encoding="utf-8"?>
<calcChain xmlns="http://schemas.openxmlformats.org/spreadsheetml/2006/main">
  <c r="D3" i="7" l="1"/>
  <c r="E3" i="7"/>
  <c r="D4" i="7"/>
  <c r="E4" i="7"/>
  <c r="E5" i="7" s="1"/>
  <c r="D5" i="7"/>
  <c r="D6" i="7"/>
  <c r="D7" i="7"/>
  <c r="E9" i="7"/>
  <c r="D2" i="6"/>
  <c r="C3" i="6" s="1"/>
  <c r="D3" i="6" s="1"/>
  <c r="H2" i="6"/>
  <c r="B3" i="6"/>
  <c r="B4" i="6"/>
  <c r="B5" i="6"/>
  <c r="E5" i="6"/>
  <c r="D29" i="6"/>
  <c r="D31" i="6" s="1"/>
  <c r="D30" i="6"/>
  <c r="E4" i="5"/>
  <c r="F4" i="5"/>
  <c r="E5" i="5"/>
  <c r="F5" i="5" s="1"/>
  <c r="E10" i="5"/>
  <c r="F10" i="5"/>
  <c r="E11" i="5"/>
  <c r="F11" i="5"/>
  <c r="E12" i="5"/>
  <c r="F12" i="5" s="1"/>
  <c r="C3" i="4"/>
  <c r="D3" i="4" s="1"/>
  <c r="D4" i="4" s="1"/>
  <c r="D5" i="4" s="1"/>
  <c r="D6" i="4" s="1"/>
  <c r="H4" i="4" s="1"/>
  <c r="C4" i="4"/>
  <c r="C5" i="4"/>
  <c r="H5" i="4"/>
  <c r="C6" i="4"/>
  <c r="C7" i="4"/>
  <c r="D7" i="4" s="1"/>
  <c r="E6" i="7" l="1"/>
  <c r="E7" i="7" s="1"/>
  <c r="E10" i="7"/>
  <c r="H2" i="4"/>
  <c r="H6" i="4"/>
  <c r="G5" i="5"/>
  <c r="G12" i="5"/>
  <c r="C4" i="6"/>
  <c r="D4" i="6" s="1"/>
  <c r="H3" i="6"/>
  <c r="G11" i="5"/>
  <c r="H7" i="4"/>
  <c r="H3" i="4"/>
  <c r="P16" i="1"/>
  <c r="P15" i="1"/>
  <c r="P14" i="1"/>
  <c r="P13" i="1"/>
  <c r="P12" i="1"/>
  <c r="P11" i="1"/>
  <c r="P10" i="1"/>
  <c r="P9" i="1"/>
  <c r="P8" i="1"/>
  <c r="P7" i="1"/>
  <c r="P6" i="1"/>
  <c r="P5" i="1"/>
  <c r="Q7" i="1"/>
  <c r="Q6" i="1"/>
  <c r="Q5" i="1"/>
  <c r="R4" i="1"/>
  <c r="Q3" i="1"/>
  <c r="P3" i="1"/>
  <c r="V4" i="1"/>
  <c r="N4" i="1"/>
  <c r="U4" i="1"/>
  <c r="T4" i="1"/>
  <c r="Q4" i="1"/>
  <c r="P4" i="1"/>
  <c r="U3" i="1"/>
  <c r="T3" i="1"/>
  <c r="C5" i="6" l="1"/>
  <c r="D5" i="6" s="1"/>
  <c r="H4" i="6"/>
  <c r="E11" i="7"/>
  <c r="E12" i="7"/>
  <c r="N39" i="1"/>
  <c r="N40" i="1"/>
  <c r="N41" i="1"/>
  <c r="N42" i="1"/>
  <c r="N43" i="1"/>
  <c r="N44" i="1"/>
  <c r="N45" i="1"/>
  <c r="N46" i="1"/>
  <c r="N47" i="1"/>
  <c r="N48" i="1"/>
  <c r="N49" i="1"/>
  <c r="N50" i="1"/>
  <c r="N34" i="1"/>
  <c r="N36" i="1"/>
  <c r="N37" i="1"/>
  <c r="N38" i="1"/>
  <c r="N35" i="1"/>
  <c r="N24" i="1"/>
  <c r="N23" i="1"/>
  <c r="N22" i="1"/>
  <c r="N18" i="1"/>
  <c r="N16" i="1"/>
  <c r="N15" i="1"/>
  <c r="N14" i="1"/>
  <c r="N13" i="1"/>
  <c r="N12" i="1"/>
  <c r="N11" i="1"/>
  <c r="N10" i="1"/>
  <c r="N9" i="1"/>
  <c r="N8" i="1"/>
  <c r="N7" i="1"/>
  <c r="N6" i="1"/>
  <c r="N5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L34" i="1"/>
  <c r="L17" i="1"/>
  <c r="M18" i="1"/>
  <c r="M24" i="1"/>
  <c r="M23" i="1"/>
  <c r="M22" i="1"/>
  <c r="M16" i="1"/>
  <c r="L16" i="1"/>
  <c r="M15" i="1"/>
  <c r="M14" i="1"/>
  <c r="M13" i="1"/>
  <c r="M12" i="1"/>
  <c r="M11" i="1"/>
  <c r="M10" i="1"/>
  <c r="M9" i="1"/>
  <c r="M8" i="1"/>
  <c r="M7" i="1"/>
  <c r="M6" i="1"/>
  <c r="M5" i="1"/>
  <c r="M4" i="1"/>
  <c r="L4" i="1"/>
  <c r="I4242" i="1"/>
  <c r="H4242" i="1"/>
  <c r="I4241" i="1"/>
  <c r="I4240" i="1" s="1"/>
  <c r="I4239" i="1" s="1"/>
  <c r="I4238" i="1" s="1"/>
  <c r="I4237" i="1" s="1"/>
  <c r="I4236" i="1" s="1"/>
  <c r="I4235" i="1" s="1"/>
  <c r="I4234" i="1" s="1"/>
  <c r="I4233" i="1" s="1"/>
  <c r="I4232" i="1" s="1"/>
  <c r="I4231" i="1" s="1"/>
  <c r="I4230" i="1" s="1"/>
  <c r="I4229" i="1" s="1"/>
  <c r="I4228" i="1" s="1"/>
  <c r="I4227" i="1" s="1"/>
  <c r="I4226" i="1" s="1"/>
  <c r="I4225" i="1" s="1"/>
  <c r="I4224" i="1" s="1"/>
  <c r="I4223" i="1" s="1"/>
  <c r="I4222" i="1" s="1"/>
  <c r="I4221" i="1" s="1"/>
  <c r="I4220" i="1" s="1"/>
  <c r="I4219" i="1" s="1"/>
  <c r="I4218" i="1" s="1"/>
  <c r="I4217" i="1" s="1"/>
  <c r="I4216" i="1" s="1"/>
  <c r="I4215" i="1" s="1"/>
  <c r="I4214" i="1" s="1"/>
  <c r="I4213" i="1" s="1"/>
  <c r="I4212" i="1" s="1"/>
  <c r="I4211" i="1" s="1"/>
  <c r="I4210" i="1" s="1"/>
  <c r="I4209" i="1" s="1"/>
  <c r="I4208" i="1" s="1"/>
  <c r="I4207" i="1" s="1"/>
  <c r="I4206" i="1" s="1"/>
  <c r="I4205" i="1" s="1"/>
  <c r="I4204" i="1" s="1"/>
  <c r="I4203" i="1" s="1"/>
  <c r="I4202" i="1" s="1"/>
  <c r="I4201" i="1" s="1"/>
  <c r="I4200" i="1" s="1"/>
  <c r="I4199" i="1" s="1"/>
  <c r="I4198" i="1" s="1"/>
  <c r="I4197" i="1" s="1"/>
  <c r="I4196" i="1" s="1"/>
  <c r="I4195" i="1" s="1"/>
  <c r="I4194" i="1" s="1"/>
  <c r="I4193" i="1" s="1"/>
  <c r="I4192" i="1" s="1"/>
  <c r="I4191" i="1" s="1"/>
  <c r="I4190" i="1" s="1"/>
  <c r="I4189" i="1" s="1"/>
  <c r="I4188" i="1" s="1"/>
  <c r="I4187" i="1" s="1"/>
  <c r="I4186" i="1" s="1"/>
  <c r="I4185" i="1" s="1"/>
  <c r="I4184" i="1" s="1"/>
  <c r="I4183" i="1" s="1"/>
  <c r="I4182" i="1" s="1"/>
  <c r="I4181" i="1" s="1"/>
  <c r="I4180" i="1" s="1"/>
  <c r="I4179" i="1" s="1"/>
  <c r="I4178" i="1" s="1"/>
  <c r="I4177" i="1" s="1"/>
  <c r="I4176" i="1" s="1"/>
  <c r="I4175" i="1" s="1"/>
  <c r="I4174" i="1" s="1"/>
  <c r="I4173" i="1" s="1"/>
  <c r="I4172" i="1" s="1"/>
  <c r="I4171" i="1" s="1"/>
  <c r="I4170" i="1" s="1"/>
  <c r="I4169" i="1" s="1"/>
  <c r="I4168" i="1" s="1"/>
  <c r="I4167" i="1" s="1"/>
  <c r="I4166" i="1" s="1"/>
  <c r="I4165" i="1" s="1"/>
  <c r="I4164" i="1" s="1"/>
  <c r="I4163" i="1" s="1"/>
  <c r="I4162" i="1" s="1"/>
  <c r="I4161" i="1" s="1"/>
  <c r="I4160" i="1" s="1"/>
  <c r="I4159" i="1" s="1"/>
  <c r="I4158" i="1" s="1"/>
  <c r="I4157" i="1" s="1"/>
  <c r="I4156" i="1" s="1"/>
  <c r="I4155" i="1" s="1"/>
  <c r="I4154" i="1" s="1"/>
  <c r="I4153" i="1" s="1"/>
  <c r="I4152" i="1" s="1"/>
  <c r="I4151" i="1" s="1"/>
  <c r="I4150" i="1" s="1"/>
  <c r="I4149" i="1" s="1"/>
  <c r="I4148" i="1" s="1"/>
  <c r="I4147" i="1" s="1"/>
  <c r="I4146" i="1" s="1"/>
  <c r="I4145" i="1" s="1"/>
  <c r="I4144" i="1" s="1"/>
  <c r="I4143" i="1" s="1"/>
  <c r="I4142" i="1" s="1"/>
  <c r="I4141" i="1" s="1"/>
  <c r="I4140" i="1" s="1"/>
  <c r="I4139" i="1" s="1"/>
  <c r="I4138" i="1" s="1"/>
  <c r="I4137" i="1" s="1"/>
  <c r="I4136" i="1" s="1"/>
  <c r="I4135" i="1" s="1"/>
  <c r="I4134" i="1" s="1"/>
  <c r="I4133" i="1" s="1"/>
  <c r="I4132" i="1" s="1"/>
  <c r="I4131" i="1" s="1"/>
  <c r="I4130" i="1" s="1"/>
  <c r="I4129" i="1" s="1"/>
  <c r="I4128" i="1" s="1"/>
  <c r="I4127" i="1" s="1"/>
  <c r="I4126" i="1" s="1"/>
  <c r="I4125" i="1" s="1"/>
  <c r="I4124" i="1" s="1"/>
  <c r="I4123" i="1" s="1"/>
  <c r="I4122" i="1" s="1"/>
  <c r="I4121" i="1" s="1"/>
  <c r="I4120" i="1" s="1"/>
  <c r="I4119" i="1" s="1"/>
  <c r="I4118" i="1" s="1"/>
  <c r="I4117" i="1" s="1"/>
  <c r="I4116" i="1" s="1"/>
  <c r="I4115" i="1" s="1"/>
  <c r="I4114" i="1" s="1"/>
  <c r="I4113" i="1" s="1"/>
  <c r="I4112" i="1" s="1"/>
  <c r="I4111" i="1" s="1"/>
  <c r="I4110" i="1" s="1"/>
  <c r="I4109" i="1" s="1"/>
  <c r="I4108" i="1" s="1"/>
  <c r="I4107" i="1" s="1"/>
  <c r="I4106" i="1" s="1"/>
  <c r="I4105" i="1" s="1"/>
  <c r="I4104" i="1" s="1"/>
  <c r="I4103" i="1" s="1"/>
  <c r="I4102" i="1" s="1"/>
  <c r="I4101" i="1" s="1"/>
  <c r="I4100" i="1" s="1"/>
  <c r="I4099" i="1" s="1"/>
  <c r="I4098" i="1" s="1"/>
  <c r="I4097" i="1" s="1"/>
  <c r="I4096" i="1" s="1"/>
  <c r="I4095" i="1" s="1"/>
  <c r="I4094" i="1" s="1"/>
  <c r="I4093" i="1" s="1"/>
  <c r="I4092" i="1" s="1"/>
  <c r="I4091" i="1" s="1"/>
  <c r="I4090" i="1" s="1"/>
  <c r="I4089" i="1" s="1"/>
  <c r="I4088" i="1" s="1"/>
  <c r="I4087" i="1" s="1"/>
  <c r="I4086" i="1" s="1"/>
  <c r="I4085" i="1" s="1"/>
  <c r="I4084" i="1" s="1"/>
  <c r="I4083" i="1" s="1"/>
  <c r="I4082" i="1" s="1"/>
  <c r="I4081" i="1" s="1"/>
  <c r="I4080" i="1" s="1"/>
  <c r="I4079" i="1" s="1"/>
  <c r="I4078" i="1" s="1"/>
  <c r="I4077" i="1" s="1"/>
  <c r="I4076" i="1" s="1"/>
  <c r="I4075" i="1" s="1"/>
  <c r="I4074" i="1" s="1"/>
  <c r="I4073" i="1" s="1"/>
  <c r="I4072" i="1" s="1"/>
  <c r="I4071" i="1" s="1"/>
  <c r="I4070" i="1" s="1"/>
  <c r="I4069" i="1" s="1"/>
  <c r="I4068" i="1" s="1"/>
  <c r="I4067" i="1" s="1"/>
  <c r="I4066" i="1" s="1"/>
  <c r="I4065" i="1" s="1"/>
  <c r="I4064" i="1" s="1"/>
  <c r="I4063" i="1" s="1"/>
  <c r="I4062" i="1" s="1"/>
  <c r="I4061" i="1" s="1"/>
  <c r="I4060" i="1" s="1"/>
  <c r="I4059" i="1" s="1"/>
  <c r="I4058" i="1" s="1"/>
  <c r="I4057" i="1" s="1"/>
  <c r="I4056" i="1" s="1"/>
  <c r="I4055" i="1" s="1"/>
  <c r="I4054" i="1" s="1"/>
  <c r="I4053" i="1" s="1"/>
  <c r="I4052" i="1" s="1"/>
  <c r="I4051" i="1" s="1"/>
  <c r="I4050" i="1" s="1"/>
  <c r="I4049" i="1" s="1"/>
  <c r="I4048" i="1" s="1"/>
  <c r="I4047" i="1" s="1"/>
  <c r="I4046" i="1" s="1"/>
  <c r="I4045" i="1" s="1"/>
  <c r="I4044" i="1" s="1"/>
  <c r="I4043" i="1" s="1"/>
  <c r="I4042" i="1" s="1"/>
  <c r="I4041" i="1" s="1"/>
  <c r="I4040" i="1" s="1"/>
  <c r="I4039" i="1" s="1"/>
  <c r="I4038" i="1" s="1"/>
  <c r="I4037" i="1" s="1"/>
  <c r="I4036" i="1" s="1"/>
  <c r="I4035" i="1" s="1"/>
  <c r="I4034" i="1" s="1"/>
  <c r="I4033" i="1" s="1"/>
  <c r="I4032" i="1" s="1"/>
  <c r="I4031" i="1" s="1"/>
  <c r="I4030" i="1" s="1"/>
  <c r="I4029" i="1" s="1"/>
  <c r="I4028" i="1" s="1"/>
  <c r="I4027" i="1" s="1"/>
  <c r="I4026" i="1" s="1"/>
  <c r="I4025" i="1" s="1"/>
  <c r="I4024" i="1" s="1"/>
  <c r="I4023" i="1" s="1"/>
  <c r="I4022" i="1" s="1"/>
  <c r="I4021" i="1" s="1"/>
  <c r="I4020" i="1" s="1"/>
  <c r="I4019" i="1" s="1"/>
  <c r="I4018" i="1" s="1"/>
  <c r="I4017" i="1" s="1"/>
  <c r="I4016" i="1" s="1"/>
  <c r="I4015" i="1" s="1"/>
  <c r="I4014" i="1" s="1"/>
  <c r="I4013" i="1" s="1"/>
  <c r="I4012" i="1" s="1"/>
  <c r="I4011" i="1" s="1"/>
  <c r="I4010" i="1" s="1"/>
  <c r="I4009" i="1" s="1"/>
  <c r="I4008" i="1" s="1"/>
  <c r="I4007" i="1" s="1"/>
  <c r="I4006" i="1" s="1"/>
  <c r="I4005" i="1" s="1"/>
  <c r="I4004" i="1" s="1"/>
  <c r="I4003" i="1" s="1"/>
  <c r="I4002" i="1" s="1"/>
  <c r="I4001" i="1" s="1"/>
  <c r="I4000" i="1" s="1"/>
  <c r="I3999" i="1" s="1"/>
  <c r="I3998" i="1" s="1"/>
  <c r="I3997" i="1" s="1"/>
  <c r="I3996" i="1" s="1"/>
  <c r="I3995" i="1" s="1"/>
  <c r="I3994" i="1" s="1"/>
  <c r="I3993" i="1" s="1"/>
  <c r="I3992" i="1" s="1"/>
  <c r="I3991" i="1" s="1"/>
  <c r="I3990" i="1" s="1"/>
  <c r="I3989" i="1" s="1"/>
  <c r="I3988" i="1" s="1"/>
  <c r="I3987" i="1" s="1"/>
  <c r="I3986" i="1" s="1"/>
  <c r="I3985" i="1" s="1"/>
  <c r="I3984" i="1" s="1"/>
  <c r="I3983" i="1" s="1"/>
  <c r="I3982" i="1" s="1"/>
  <c r="I3981" i="1" s="1"/>
  <c r="I3980" i="1" s="1"/>
  <c r="I3979" i="1" s="1"/>
  <c r="I3978" i="1" s="1"/>
  <c r="I3977" i="1" s="1"/>
  <c r="I3976" i="1" s="1"/>
  <c r="I3975" i="1" s="1"/>
  <c r="I3974" i="1" s="1"/>
  <c r="I3973" i="1" s="1"/>
  <c r="I3972" i="1" s="1"/>
  <c r="I3971" i="1" s="1"/>
  <c r="I3970" i="1" s="1"/>
  <c r="I3969" i="1" s="1"/>
  <c r="I3968" i="1" s="1"/>
  <c r="I3967" i="1" s="1"/>
  <c r="I3966" i="1" s="1"/>
  <c r="I3965" i="1" s="1"/>
  <c r="I3964" i="1" s="1"/>
  <c r="I3963" i="1" s="1"/>
  <c r="I3962" i="1" s="1"/>
  <c r="I3961" i="1" s="1"/>
  <c r="I3960" i="1" s="1"/>
  <c r="I3959" i="1" s="1"/>
  <c r="I3958" i="1" s="1"/>
  <c r="I3957" i="1" s="1"/>
  <c r="I3956" i="1" s="1"/>
  <c r="I3955" i="1" s="1"/>
  <c r="I3954" i="1" s="1"/>
  <c r="I3953" i="1" s="1"/>
  <c r="I3952" i="1" s="1"/>
  <c r="I3951" i="1" s="1"/>
  <c r="I3950" i="1" s="1"/>
  <c r="I3949" i="1" s="1"/>
  <c r="I3948" i="1" s="1"/>
  <c r="I3947" i="1" s="1"/>
  <c r="I3946" i="1" s="1"/>
  <c r="I3945" i="1" s="1"/>
  <c r="I3944" i="1" s="1"/>
  <c r="I3943" i="1" s="1"/>
  <c r="I3942" i="1" s="1"/>
  <c r="I3941" i="1" s="1"/>
  <c r="I3940" i="1" s="1"/>
  <c r="I3939" i="1" s="1"/>
  <c r="I3938" i="1" s="1"/>
  <c r="I3937" i="1" s="1"/>
  <c r="I3936" i="1" s="1"/>
  <c r="I3935" i="1" s="1"/>
  <c r="I3934" i="1" s="1"/>
  <c r="I3933" i="1" s="1"/>
  <c r="I3932" i="1" s="1"/>
  <c r="I3931" i="1" s="1"/>
  <c r="I3930" i="1" s="1"/>
  <c r="I3929" i="1" s="1"/>
  <c r="I3928" i="1" s="1"/>
  <c r="I3927" i="1" s="1"/>
  <c r="I3926" i="1" s="1"/>
  <c r="I3925" i="1" s="1"/>
  <c r="I3924" i="1" s="1"/>
  <c r="I3923" i="1" s="1"/>
  <c r="I3922" i="1" s="1"/>
  <c r="I3921" i="1" s="1"/>
  <c r="I3920" i="1" s="1"/>
  <c r="I3919" i="1" s="1"/>
  <c r="I3918" i="1" s="1"/>
  <c r="I3917" i="1" s="1"/>
  <c r="I3916" i="1" s="1"/>
  <c r="I3915" i="1" s="1"/>
  <c r="I3914" i="1" s="1"/>
  <c r="I3913" i="1" s="1"/>
  <c r="I3912" i="1" s="1"/>
  <c r="I3911" i="1" s="1"/>
  <c r="I3910" i="1" s="1"/>
  <c r="I3909" i="1" s="1"/>
  <c r="I3908" i="1" s="1"/>
  <c r="I3907" i="1" s="1"/>
  <c r="I3906" i="1" s="1"/>
  <c r="I3905" i="1" s="1"/>
  <c r="I3904" i="1" s="1"/>
  <c r="I3903" i="1" s="1"/>
  <c r="I3902" i="1" s="1"/>
  <c r="I3901" i="1" s="1"/>
  <c r="I3900" i="1" s="1"/>
  <c r="I3899" i="1" s="1"/>
  <c r="I3898" i="1" s="1"/>
  <c r="I3897" i="1" s="1"/>
  <c r="I3896" i="1" s="1"/>
  <c r="I3895" i="1" s="1"/>
  <c r="I3894" i="1" s="1"/>
  <c r="I3893" i="1" s="1"/>
  <c r="I3892" i="1" s="1"/>
  <c r="I3891" i="1" s="1"/>
  <c r="I3890" i="1" s="1"/>
  <c r="I3889" i="1" s="1"/>
  <c r="I3888" i="1" s="1"/>
  <c r="I3887" i="1" s="1"/>
  <c r="I3886" i="1" s="1"/>
  <c r="I3885" i="1" s="1"/>
  <c r="I3884" i="1" s="1"/>
  <c r="I3883" i="1" s="1"/>
  <c r="I3882" i="1" s="1"/>
  <c r="I3881" i="1" s="1"/>
  <c r="I3880" i="1" s="1"/>
  <c r="I3879" i="1" s="1"/>
  <c r="I3878" i="1" s="1"/>
  <c r="I3877" i="1" s="1"/>
  <c r="I3876" i="1" s="1"/>
  <c r="I3875" i="1" s="1"/>
  <c r="I3874" i="1" s="1"/>
  <c r="I3873" i="1" s="1"/>
  <c r="I3872" i="1" s="1"/>
  <c r="I3871" i="1" s="1"/>
  <c r="I3870" i="1" s="1"/>
  <c r="I3869" i="1" s="1"/>
  <c r="I3868" i="1" s="1"/>
  <c r="I3867" i="1" s="1"/>
  <c r="I3866" i="1" s="1"/>
  <c r="I3865" i="1" s="1"/>
  <c r="I3864" i="1" s="1"/>
  <c r="I3863" i="1" s="1"/>
  <c r="I3862" i="1" s="1"/>
  <c r="I3861" i="1" s="1"/>
  <c r="I3860" i="1" s="1"/>
  <c r="I3859" i="1" s="1"/>
  <c r="I3858" i="1" s="1"/>
  <c r="I3857" i="1" s="1"/>
  <c r="I3856" i="1" s="1"/>
  <c r="I3855" i="1" s="1"/>
  <c r="I3854" i="1" s="1"/>
  <c r="I3853" i="1" s="1"/>
  <c r="I3852" i="1" s="1"/>
  <c r="I3851" i="1" s="1"/>
  <c r="I3850" i="1" s="1"/>
  <c r="I3849" i="1" s="1"/>
  <c r="I3848" i="1" s="1"/>
  <c r="I3847" i="1" s="1"/>
  <c r="I3846" i="1" s="1"/>
  <c r="I3845" i="1" s="1"/>
  <c r="I3844" i="1" s="1"/>
  <c r="I3843" i="1" s="1"/>
  <c r="I3842" i="1" s="1"/>
  <c r="I3841" i="1" s="1"/>
  <c r="I3840" i="1" s="1"/>
  <c r="I3839" i="1" s="1"/>
  <c r="I3838" i="1" s="1"/>
  <c r="I3837" i="1" s="1"/>
  <c r="I3836" i="1" s="1"/>
  <c r="I3835" i="1" s="1"/>
  <c r="I3834" i="1" s="1"/>
  <c r="I3833" i="1" s="1"/>
  <c r="I3832" i="1" s="1"/>
  <c r="I3831" i="1" s="1"/>
  <c r="I3830" i="1" s="1"/>
  <c r="I3829" i="1" s="1"/>
  <c r="I3828" i="1" s="1"/>
  <c r="I3827" i="1" s="1"/>
  <c r="I3826" i="1" s="1"/>
  <c r="I3825" i="1" s="1"/>
  <c r="I3824" i="1" s="1"/>
  <c r="I3823" i="1" s="1"/>
  <c r="I3822" i="1" s="1"/>
  <c r="I3821" i="1" s="1"/>
  <c r="I3820" i="1" s="1"/>
  <c r="I3819" i="1" s="1"/>
  <c r="I3818" i="1" s="1"/>
  <c r="I3817" i="1" s="1"/>
  <c r="I3816" i="1" s="1"/>
  <c r="I3815" i="1" s="1"/>
  <c r="I3814" i="1" s="1"/>
  <c r="I3813" i="1" s="1"/>
  <c r="I3812" i="1" s="1"/>
  <c r="I3811" i="1" s="1"/>
  <c r="I3810" i="1" s="1"/>
  <c r="I3809" i="1" s="1"/>
  <c r="I3808" i="1" s="1"/>
  <c r="I3807" i="1" s="1"/>
  <c r="I3806" i="1" s="1"/>
  <c r="I3805" i="1" s="1"/>
  <c r="I3804" i="1" s="1"/>
  <c r="I3803" i="1" s="1"/>
  <c r="I3802" i="1" s="1"/>
  <c r="I3801" i="1" s="1"/>
  <c r="I3800" i="1" s="1"/>
  <c r="I3799" i="1" s="1"/>
  <c r="I3798" i="1" s="1"/>
  <c r="I3797" i="1" s="1"/>
  <c r="I3796" i="1" s="1"/>
  <c r="I3795" i="1" s="1"/>
  <c r="I3794" i="1" s="1"/>
  <c r="I3793" i="1" s="1"/>
  <c r="I3792" i="1" s="1"/>
  <c r="I3791" i="1" s="1"/>
  <c r="I3790" i="1" s="1"/>
  <c r="I3789" i="1" s="1"/>
  <c r="I3788" i="1" s="1"/>
  <c r="I3787" i="1" s="1"/>
  <c r="I3786" i="1" s="1"/>
  <c r="I3785" i="1" s="1"/>
  <c r="I3784" i="1" s="1"/>
  <c r="I3783" i="1" s="1"/>
  <c r="I3782" i="1" s="1"/>
  <c r="I3781" i="1" s="1"/>
  <c r="I3780" i="1" s="1"/>
  <c r="I3779" i="1" s="1"/>
  <c r="I3778" i="1" s="1"/>
  <c r="I3777" i="1" s="1"/>
  <c r="I3776" i="1" s="1"/>
  <c r="I3775" i="1" s="1"/>
  <c r="I3774" i="1" s="1"/>
  <c r="I3773" i="1" s="1"/>
  <c r="I3772" i="1" s="1"/>
  <c r="I3771" i="1" s="1"/>
  <c r="I3770" i="1" s="1"/>
  <c r="I3769" i="1" s="1"/>
  <c r="I3768" i="1" s="1"/>
  <c r="I3767" i="1" s="1"/>
  <c r="I3766" i="1" s="1"/>
  <c r="I3765" i="1" s="1"/>
  <c r="I3764" i="1" s="1"/>
  <c r="I3763" i="1" s="1"/>
  <c r="I3762" i="1" s="1"/>
  <c r="I3761" i="1" s="1"/>
  <c r="I3760" i="1" s="1"/>
  <c r="I3759" i="1" s="1"/>
  <c r="I3758" i="1" s="1"/>
  <c r="I3757" i="1" s="1"/>
  <c r="I3756" i="1" s="1"/>
  <c r="I3755" i="1" s="1"/>
  <c r="I3754" i="1" s="1"/>
  <c r="I3753" i="1" s="1"/>
  <c r="I3752" i="1" s="1"/>
  <c r="I3751" i="1" s="1"/>
  <c r="I3750" i="1" s="1"/>
  <c r="I3749" i="1" s="1"/>
  <c r="I3748" i="1" s="1"/>
  <c r="I3747" i="1" s="1"/>
  <c r="I3746" i="1" s="1"/>
  <c r="I3745" i="1" s="1"/>
  <c r="I3744" i="1" s="1"/>
  <c r="I3743" i="1" s="1"/>
  <c r="I3742" i="1" s="1"/>
  <c r="I3741" i="1" s="1"/>
  <c r="I3740" i="1" s="1"/>
  <c r="I3739" i="1" s="1"/>
  <c r="I3738" i="1" s="1"/>
  <c r="I3737" i="1" s="1"/>
  <c r="I3736" i="1" s="1"/>
  <c r="I3735" i="1" s="1"/>
  <c r="I3734" i="1" s="1"/>
  <c r="I3733" i="1" s="1"/>
  <c r="I3732" i="1" s="1"/>
  <c r="I3731" i="1" s="1"/>
  <c r="I3730" i="1" s="1"/>
  <c r="I3729" i="1" s="1"/>
  <c r="I3728" i="1" s="1"/>
  <c r="I3727" i="1" s="1"/>
  <c r="I3726" i="1" s="1"/>
  <c r="I3725" i="1" s="1"/>
  <c r="I3724" i="1" s="1"/>
  <c r="I3723" i="1" s="1"/>
  <c r="I3722" i="1" s="1"/>
  <c r="I3721" i="1" s="1"/>
  <c r="I3720" i="1" s="1"/>
  <c r="I3719" i="1" s="1"/>
  <c r="I3718" i="1" s="1"/>
  <c r="I3717" i="1" s="1"/>
  <c r="I3716" i="1" s="1"/>
  <c r="I3715" i="1" s="1"/>
  <c r="I3714" i="1" s="1"/>
  <c r="I3713" i="1" s="1"/>
  <c r="I3712" i="1" s="1"/>
  <c r="I3711" i="1" s="1"/>
  <c r="I3710" i="1" s="1"/>
  <c r="I3709" i="1" s="1"/>
  <c r="I3708" i="1" s="1"/>
  <c r="I3707" i="1" s="1"/>
  <c r="I3706" i="1" s="1"/>
  <c r="I3705" i="1" s="1"/>
  <c r="I3704" i="1" s="1"/>
  <c r="I3703" i="1" s="1"/>
  <c r="I3702" i="1" s="1"/>
  <c r="I3701" i="1" s="1"/>
  <c r="I3700" i="1" s="1"/>
  <c r="I3699" i="1" s="1"/>
  <c r="I3698" i="1" s="1"/>
  <c r="I3697" i="1" s="1"/>
  <c r="I3696" i="1" s="1"/>
  <c r="I3695" i="1" s="1"/>
  <c r="I3694" i="1" s="1"/>
  <c r="I3693" i="1" s="1"/>
  <c r="I3692" i="1" s="1"/>
  <c r="I3691" i="1" s="1"/>
  <c r="I3690" i="1" s="1"/>
  <c r="I3689" i="1" s="1"/>
  <c r="I3688" i="1" s="1"/>
  <c r="I3687" i="1" s="1"/>
  <c r="I3686" i="1" s="1"/>
  <c r="I3685" i="1" s="1"/>
  <c r="I3684" i="1" s="1"/>
  <c r="I3683" i="1" s="1"/>
  <c r="I3682" i="1" s="1"/>
  <c r="I3681" i="1" s="1"/>
  <c r="I3680" i="1" s="1"/>
  <c r="I3679" i="1" s="1"/>
  <c r="I3678" i="1" s="1"/>
  <c r="I3677" i="1" s="1"/>
  <c r="I3676" i="1" s="1"/>
  <c r="I3675" i="1" s="1"/>
  <c r="I3674" i="1" s="1"/>
  <c r="I3673" i="1" s="1"/>
  <c r="I3672" i="1" s="1"/>
  <c r="I3671" i="1" s="1"/>
  <c r="I3670" i="1" s="1"/>
  <c r="I3669" i="1" s="1"/>
  <c r="I3668" i="1" s="1"/>
  <c r="I3667" i="1" s="1"/>
  <c r="I3666" i="1" s="1"/>
  <c r="I3665" i="1" s="1"/>
  <c r="I3664" i="1" s="1"/>
  <c r="I3663" i="1" s="1"/>
  <c r="I3662" i="1" s="1"/>
  <c r="I3661" i="1" s="1"/>
  <c r="I3660" i="1" s="1"/>
  <c r="I3659" i="1" s="1"/>
  <c r="I3658" i="1" s="1"/>
  <c r="I3657" i="1" s="1"/>
  <c r="I3656" i="1" s="1"/>
  <c r="I3655" i="1" s="1"/>
  <c r="I3654" i="1" s="1"/>
  <c r="I3653" i="1" s="1"/>
  <c r="I3652" i="1" s="1"/>
  <c r="I3651" i="1" s="1"/>
  <c r="I3650" i="1" s="1"/>
  <c r="I3649" i="1" s="1"/>
  <c r="I3648" i="1" s="1"/>
  <c r="I3647" i="1" s="1"/>
  <c r="I3646" i="1" s="1"/>
  <c r="I3645" i="1" s="1"/>
  <c r="I3644" i="1" s="1"/>
  <c r="I3643" i="1" s="1"/>
  <c r="I3642" i="1" s="1"/>
  <c r="I3641" i="1" s="1"/>
  <c r="I3640" i="1" s="1"/>
  <c r="I3639" i="1" s="1"/>
  <c r="I3638" i="1" s="1"/>
  <c r="I3637" i="1" s="1"/>
  <c r="I3636" i="1" s="1"/>
  <c r="I3635" i="1" s="1"/>
  <c r="I3634" i="1" s="1"/>
  <c r="I3633" i="1" s="1"/>
  <c r="I3632" i="1" s="1"/>
  <c r="I3631" i="1" s="1"/>
  <c r="I3630" i="1" s="1"/>
  <c r="I3629" i="1" s="1"/>
  <c r="I3628" i="1" s="1"/>
  <c r="I3627" i="1" s="1"/>
  <c r="I3626" i="1" s="1"/>
  <c r="I3625" i="1" s="1"/>
  <c r="I3624" i="1" s="1"/>
  <c r="I3623" i="1" s="1"/>
  <c r="I3622" i="1" s="1"/>
  <c r="I3621" i="1" s="1"/>
  <c r="I3620" i="1" s="1"/>
  <c r="I3619" i="1" s="1"/>
  <c r="I3618" i="1" s="1"/>
  <c r="I3617" i="1" s="1"/>
  <c r="I3616" i="1" s="1"/>
  <c r="I3615" i="1" s="1"/>
  <c r="I3614" i="1" s="1"/>
  <c r="I3613" i="1" s="1"/>
  <c r="I3612" i="1" s="1"/>
  <c r="I3611" i="1" s="1"/>
  <c r="I3610" i="1" s="1"/>
  <c r="I3609" i="1" s="1"/>
  <c r="I3608" i="1" s="1"/>
  <c r="I3607" i="1" s="1"/>
  <c r="I3606" i="1" s="1"/>
  <c r="I3605" i="1" s="1"/>
  <c r="I3604" i="1" s="1"/>
  <c r="I3603" i="1" s="1"/>
  <c r="I3602" i="1" s="1"/>
  <c r="I3601" i="1" s="1"/>
  <c r="I3600" i="1" s="1"/>
  <c r="I3599" i="1" s="1"/>
  <c r="I3598" i="1" s="1"/>
  <c r="I3597" i="1" s="1"/>
  <c r="I3596" i="1" s="1"/>
  <c r="I3595" i="1" s="1"/>
  <c r="I3594" i="1" s="1"/>
  <c r="I3593" i="1" s="1"/>
  <c r="I3592" i="1" s="1"/>
  <c r="I3591" i="1" s="1"/>
  <c r="I3590" i="1" s="1"/>
  <c r="I3589" i="1" s="1"/>
  <c r="I3588" i="1" s="1"/>
  <c r="I3587" i="1" s="1"/>
  <c r="I3586" i="1" s="1"/>
  <c r="I3585" i="1" s="1"/>
  <c r="I3584" i="1" s="1"/>
  <c r="I3583" i="1" s="1"/>
  <c r="I3582" i="1" s="1"/>
  <c r="I3581" i="1" s="1"/>
  <c r="I3580" i="1" s="1"/>
  <c r="I3579" i="1" s="1"/>
  <c r="I3578" i="1" s="1"/>
  <c r="I3577" i="1" s="1"/>
  <c r="I3576" i="1" s="1"/>
  <c r="I3575" i="1" s="1"/>
  <c r="I3574" i="1" s="1"/>
  <c r="I3573" i="1" s="1"/>
  <c r="I3572" i="1" s="1"/>
  <c r="I3571" i="1" s="1"/>
  <c r="I3570" i="1" s="1"/>
  <c r="I3569" i="1" s="1"/>
  <c r="I3568" i="1" s="1"/>
  <c r="I3567" i="1" s="1"/>
  <c r="I3566" i="1" s="1"/>
  <c r="I3565" i="1" s="1"/>
  <c r="I3564" i="1" s="1"/>
  <c r="I3563" i="1" s="1"/>
  <c r="I3562" i="1" s="1"/>
  <c r="I3561" i="1" s="1"/>
  <c r="I3560" i="1" s="1"/>
  <c r="I3559" i="1" s="1"/>
  <c r="I3558" i="1" s="1"/>
  <c r="I3557" i="1" s="1"/>
  <c r="I3556" i="1" s="1"/>
  <c r="I3555" i="1" s="1"/>
  <c r="I3554" i="1" s="1"/>
  <c r="I3553" i="1" s="1"/>
  <c r="I3552" i="1" s="1"/>
  <c r="I3551" i="1" s="1"/>
  <c r="I3550" i="1" s="1"/>
  <c r="I3549" i="1" s="1"/>
  <c r="I3548" i="1" s="1"/>
  <c r="I3547" i="1" s="1"/>
  <c r="I3546" i="1" s="1"/>
  <c r="I3545" i="1" s="1"/>
  <c r="I3544" i="1" s="1"/>
  <c r="I3543" i="1" s="1"/>
  <c r="I3542" i="1" s="1"/>
  <c r="I3541" i="1" s="1"/>
  <c r="I3540" i="1" s="1"/>
  <c r="I3539" i="1" s="1"/>
  <c r="I3538" i="1" s="1"/>
  <c r="I3537" i="1" s="1"/>
  <c r="I3536" i="1" s="1"/>
  <c r="I3535" i="1" s="1"/>
  <c r="I3534" i="1" s="1"/>
  <c r="I3533" i="1" s="1"/>
  <c r="I3532" i="1" s="1"/>
  <c r="I3531" i="1" s="1"/>
  <c r="I3530" i="1" s="1"/>
  <c r="I3529" i="1" s="1"/>
  <c r="I3528" i="1" s="1"/>
  <c r="I3527" i="1" s="1"/>
  <c r="I3526" i="1" s="1"/>
  <c r="I3525" i="1" s="1"/>
  <c r="I3524" i="1" s="1"/>
  <c r="I3523" i="1" s="1"/>
  <c r="I3522" i="1" s="1"/>
  <c r="I3521" i="1" s="1"/>
  <c r="I3520" i="1" s="1"/>
  <c r="I3519" i="1" s="1"/>
  <c r="I3518" i="1" s="1"/>
  <c r="I3517" i="1" s="1"/>
  <c r="I3516" i="1" s="1"/>
  <c r="I3515" i="1" s="1"/>
  <c r="I3514" i="1" s="1"/>
  <c r="I3513" i="1" s="1"/>
  <c r="I3512" i="1" s="1"/>
  <c r="I3511" i="1" s="1"/>
  <c r="I3510" i="1" s="1"/>
  <c r="I3509" i="1" s="1"/>
  <c r="I3508" i="1" s="1"/>
  <c r="I3507" i="1" s="1"/>
  <c r="I3506" i="1" s="1"/>
  <c r="I3505" i="1" s="1"/>
  <c r="I3504" i="1" s="1"/>
  <c r="I3503" i="1" s="1"/>
  <c r="I3502" i="1" s="1"/>
  <c r="I3501" i="1" s="1"/>
  <c r="I3500" i="1" s="1"/>
  <c r="I3499" i="1" s="1"/>
  <c r="I3498" i="1" s="1"/>
  <c r="I3497" i="1" s="1"/>
  <c r="I3496" i="1" s="1"/>
  <c r="I3495" i="1" s="1"/>
  <c r="I3494" i="1" s="1"/>
  <c r="I3493" i="1" s="1"/>
  <c r="I3492" i="1" s="1"/>
  <c r="I3491" i="1" s="1"/>
  <c r="I3490" i="1" s="1"/>
  <c r="I3489" i="1" s="1"/>
  <c r="I3488" i="1" s="1"/>
  <c r="I3487" i="1" s="1"/>
  <c r="I3486" i="1" s="1"/>
  <c r="I3485" i="1" s="1"/>
  <c r="I3484" i="1" s="1"/>
  <c r="I3483" i="1" s="1"/>
  <c r="I3482" i="1" s="1"/>
  <c r="I3481" i="1" s="1"/>
  <c r="I3480" i="1" s="1"/>
  <c r="I3479" i="1" s="1"/>
  <c r="I3478" i="1" s="1"/>
  <c r="I3477" i="1" s="1"/>
  <c r="I3476" i="1" s="1"/>
  <c r="I3475" i="1" s="1"/>
  <c r="I3474" i="1" s="1"/>
  <c r="I3473" i="1" s="1"/>
  <c r="I3472" i="1" s="1"/>
  <c r="I3471" i="1" s="1"/>
  <c r="I3470" i="1" s="1"/>
  <c r="I3469" i="1" s="1"/>
  <c r="I3468" i="1" s="1"/>
  <c r="I3467" i="1" s="1"/>
  <c r="I3466" i="1" s="1"/>
  <c r="I3465" i="1" s="1"/>
  <c r="I3464" i="1" s="1"/>
  <c r="I3463" i="1" s="1"/>
  <c r="I3462" i="1" s="1"/>
  <c r="I3461" i="1" s="1"/>
  <c r="I3460" i="1" s="1"/>
  <c r="I3459" i="1" s="1"/>
  <c r="I3458" i="1" s="1"/>
  <c r="I3457" i="1" s="1"/>
  <c r="I3456" i="1" s="1"/>
  <c r="I3455" i="1" s="1"/>
  <c r="I3454" i="1" s="1"/>
  <c r="I3453" i="1" s="1"/>
  <c r="I3452" i="1" s="1"/>
  <c r="I3451" i="1" s="1"/>
  <c r="I3450" i="1" s="1"/>
  <c r="I3449" i="1" s="1"/>
  <c r="I3448" i="1" s="1"/>
  <c r="I3447" i="1" s="1"/>
  <c r="I3446" i="1" s="1"/>
  <c r="I3445" i="1" s="1"/>
  <c r="I3444" i="1" s="1"/>
  <c r="I3443" i="1" s="1"/>
  <c r="I3442" i="1" s="1"/>
  <c r="I3441" i="1" s="1"/>
  <c r="I3440" i="1" s="1"/>
  <c r="I3439" i="1" s="1"/>
  <c r="I3438" i="1" s="1"/>
  <c r="I3437" i="1" s="1"/>
  <c r="I3436" i="1" s="1"/>
  <c r="I3435" i="1" s="1"/>
  <c r="I3434" i="1" s="1"/>
  <c r="I3433" i="1" s="1"/>
  <c r="I3432" i="1" s="1"/>
  <c r="I3431" i="1" s="1"/>
  <c r="I3430" i="1" s="1"/>
  <c r="I3429" i="1" s="1"/>
  <c r="I3428" i="1" s="1"/>
  <c r="I3427" i="1" s="1"/>
  <c r="I3426" i="1" s="1"/>
  <c r="I3425" i="1" s="1"/>
  <c r="I3424" i="1" s="1"/>
  <c r="I3423" i="1" s="1"/>
  <c r="I3422" i="1" s="1"/>
  <c r="I3421" i="1" s="1"/>
  <c r="I3420" i="1" s="1"/>
  <c r="I3419" i="1" s="1"/>
  <c r="I3418" i="1" s="1"/>
  <c r="I3417" i="1" s="1"/>
  <c r="I3416" i="1" s="1"/>
  <c r="I3415" i="1" s="1"/>
  <c r="I3414" i="1" s="1"/>
  <c r="I3413" i="1" s="1"/>
  <c r="I3412" i="1" s="1"/>
  <c r="I3411" i="1" s="1"/>
  <c r="I3410" i="1" s="1"/>
  <c r="I3409" i="1" s="1"/>
  <c r="I3408" i="1" s="1"/>
  <c r="I3407" i="1" s="1"/>
  <c r="I3406" i="1" s="1"/>
  <c r="I3405" i="1" s="1"/>
  <c r="I3404" i="1" s="1"/>
  <c r="I3403" i="1" s="1"/>
  <c r="I3402" i="1" s="1"/>
  <c r="I3401" i="1" s="1"/>
  <c r="I3400" i="1" s="1"/>
  <c r="I3399" i="1" s="1"/>
  <c r="I3398" i="1" s="1"/>
  <c r="I3397" i="1" s="1"/>
  <c r="I3396" i="1" s="1"/>
  <c r="I3395" i="1" s="1"/>
  <c r="I3394" i="1" s="1"/>
  <c r="I3393" i="1" s="1"/>
  <c r="I3392" i="1" s="1"/>
  <c r="I3391" i="1" s="1"/>
  <c r="I3390" i="1" s="1"/>
  <c r="I3389" i="1" s="1"/>
  <c r="I3388" i="1" s="1"/>
  <c r="I3387" i="1" s="1"/>
  <c r="I3386" i="1" s="1"/>
  <c r="I3385" i="1" s="1"/>
  <c r="I3384" i="1" s="1"/>
  <c r="I3383" i="1" s="1"/>
  <c r="I3382" i="1" s="1"/>
  <c r="I3381" i="1" s="1"/>
  <c r="I3380" i="1" s="1"/>
  <c r="I3379" i="1" s="1"/>
  <c r="I3378" i="1" s="1"/>
  <c r="I3377" i="1" s="1"/>
  <c r="I3376" i="1" s="1"/>
  <c r="I3375" i="1" s="1"/>
  <c r="I3374" i="1" s="1"/>
  <c r="I3373" i="1" s="1"/>
  <c r="I3372" i="1" s="1"/>
  <c r="I3371" i="1" s="1"/>
  <c r="I3370" i="1" s="1"/>
  <c r="I3369" i="1" s="1"/>
  <c r="I3368" i="1" s="1"/>
  <c r="I3367" i="1" s="1"/>
  <c r="I3366" i="1" s="1"/>
  <c r="I3365" i="1" s="1"/>
  <c r="I3364" i="1" s="1"/>
  <c r="I3363" i="1" s="1"/>
  <c r="I3362" i="1" s="1"/>
  <c r="I3361" i="1" s="1"/>
  <c r="I3360" i="1" s="1"/>
  <c r="I3359" i="1" s="1"/>
  <c r="I3358" i="1" s="1"/>
  <c r="I3357" i="1" s="1"/>
  <c r="I3356" i="1" s="1"/>
  <c r="I3355" i="1" s="1"/>
  <c r="I3354" i="1" s="1"/>
  <c r="I3353" i="1" s="1"/>
  <c r="I3352" i="1" s="1"/>
  <c r="I3351" i="1" s="1"/>
  <c r="I3350" i="1" s="1"/>
  <c r="I3349" i="1" s="1"/>
  <c r="I3348" i="1" s="1"/>
  <c r="I3347" i="1" s="1"/>
  <c r="I3346" i="1" s="1"/>
  <c r="I3345" i="1" s="1"/>
  <c r="I3344" i="1" s="1"/>
  <c r="I3343" i="1" s="1"/>
  <c r="I3342" i="1" s="1"/>
  <c r="I3341" i="1" s="1"/>
  <c r="I3340" i="1" s="1"/>
  <c r="I3339" i="1" s="1"/>
  <c r="I3338" i="1" s="1"/>
  <c r="I3337" i="1" s="1"/>
  <c r="I3336" i="1" s="1"/>
  <c r="I3335" i="1" s="1"/>
  <c r="I3334" i="1" s="1"/>
  <c r="I3333" i="1" s="1"/>
  <c r="I3332" i="1" s="1"/>
  <c r="I3331" i="1" s="1"/>
  <c r="I3330" i="1" s="1"/>
  <c r="I3329" i="1" s="1"/>
  <c r="I3328" i="1" s="1"/>
  <c r="I3327" i="1" s="1"/>
  <c r="I3326" i="1" s="1"/>
  <c r="I3325" i="1" s="1"/>
  <c r="I3324" i="1" s="1"/>
  <c r="I3323" i="1" s="1"/>
  <c r="I3322" i="1" s="1"/>
  <c r="I3321" i="1" s="1"/>
  <c r="I3320" i="1" s="1"/>
  <c r="I3319" i="1" s="1"/>
  <c r="I3318" i="1" s="1"/>
  <c r="I3317" i="1" s="1"/>
  <c r="I3316" i="1" s="1"/>
  <c r="I3315" i="1" s="1"/>
  <c r="I3314" i="1" s="1"/>
  <c r="I3313" i="1" s="1"/>
  <c r="I3312" i="1" s="1"/>
  <c r="I3311" i="1" s="1"/>
  <c r="I3310" i="1" s="1"/>
  <c r="I3309" i="1" s="1"/>
  <c r="I3308" i="1" s="1"/>
  <c r="I3307" i="1" s="1"/>
  <c r="I3306" i="1" s="1"/>
  <c r="I3305" i="1" s="1"/>
  <c r="I3304" i="1" s="1"/>
  <c r="I3303" i="1" s="1"/>
  <c r="I3302" i="1" s="1"/>
  <c r="I3301" i="1" s="1"/>
  <c r="I3300" i="1" s="1"/>
  <c r="I3299" i="1" s="1"/>
  <c r="I3298" i="1" s="1"/>
  <c r="I3297" i="1" s="1"/>
  <c r="I3296" i="1" s="1"/>
  <c r="I3295" i="1" s="1"/>
  <c r="I3294" i="1" s="1"/>
  <c r="I3293" i="1" s="1"/>
  <c r="I3292" i="1" s="1"/>
  <c r="I3291" i="1" s="1"/>
  <c r="I3290" i="1" s="1"/>
  <c r="I3289" i="1" s="1"/>
  <c r="I3288" i="1" s="1"/>
  <c r="I3287" i="1" s="1"/>
  <c r="I3286" i="1" s="1"/>
  <c r="I3285" i="1" s="1"/>
  <c r="I3284" i="1" s="1"/>
  <c r="I3283" i="1" s="1"/>
  <c r="I3282" i="1" s="1"/>
  <c r="I3281" i="1" s="1"/>
  <c r="I3280" i="1" s="1"/>
  <c r="I3279" i="1" s="1"/>
  <c r="I3278" i="1" s="1"/>
  <c r="I3277" i="1" s="1"/>
  <c r="I3276" i="1" s="1"/>
  <c r="I3275" i="1" s="1"/>
  <c r="I3274" i="1" s="1"/>
  <c r="I3273" i="1" s="1"/>
  <c r="I3272" i="1" s="1"/>
  <c r="I3271" i="1" s="1"/>
  <c r="I3270" i="1" s="1"/>
  <c r="I3269" i="1" s="1"/>
  <c r="I3268" i="1" s="1"/>
  <c r="I3267" i="1" s="1"/>
  <c r="I3266" i="1" s="1"/>
  <c r="I3265" i="1" s="1"/>
  <c r="I3264" i="1" s="1"/>
  <c r="I3263" i="1" s="1"/>
  <c r="I3262" i="1" s="1"/>
  <c r="I3261" i="1" s="1"/>
  <c r="I3260" i="1" s="1"/>
  <c r="I3259" i="1" s="1"/>
  <c r="I3258" i="1" s="1"/>
  <c r="I3257" i="1" s="1"/>
  <c r="I3256" i="1" s="1"/>
  <c r="I3255" i="1" s="1"/>
  <c r="I3254" i="1" s="1"/>
  <c r="I3253" i="1" s="1"/>
  <c r="I3252" i="1" s="1"/>
  <c r="I3251" i="1" s="1"/>
  <c r="I3250" i="1" s="1"/>
  <c r="I3249" i="1" s="1"/>
  <c r="I3248" i="1" s="1"/>
  <c r="I3247" i="1" s="1"/>
  <c r="I3246" i="1" s="1"/>
  <c r="I3245" i="1" s="1"/>
  <c r="I3244" i="1" s="1"/>
  <c r="I3243" i="1" s="1"/>
  <c r="I3242" i="1" s="1"/>
  <c r="I3241" i="1" s="1"/>
  <c r="I3240" i="1" s="1"/>
  <c r="I3239" i="1" s="1"/>
  <c r="I3238" i="1" s="1"/>
  <c r="I3237" i="1" s="1"/>
  <c r="I3236" i="1" s="1"/>
  <c r="I3235" i="1" s="1"/>
  <c r="I3234" i="1" s="1"/>
  <c r="I3233" i="1" s="1"/>
  <c r="I3232" i="1" s="1"/>
  <c r="I3231" i="1" s="1"/>
  <c r="I3230" i="1" s="1"/>
  <c r="I3229" i="1" s="1"/>
  <c r="I3228" i="1" s="1"/>
  <c r="I3227" i="1" s="1"/>
  <c r="I3226" i="1" s="1"/>
  <c r="I3225" i="1" s="1"/>
  <c r="I3224" i="1" s="1"/>
  <c r="I3223" i="1" s="1"/>
  <c r="I3222" i="1" s="1"/>
  <c r="I3221" i="1" s="1"/>
  <c r="I3220" i="1" s="1"/>
  <c r="I3219" i="1" s="1"/>
  <c r="I3218" i="1" s="1"/>
  <c r="I3217" i="1" s="1"/>
  <c r="I3216" i="1" s="1"/>
  <c r="I3215" i="1" s="1"/>
  <c r="I3214" i="1" s="1"/>
  <c r="I3213" i="1" s="1"/>
  <c r="I3212" i="1" s="1"/>
  <c r="I3211" i="1" s="1"/>
  <c r="I3210" i="1" s="1"/>
  <c r="I3209" i="1" s="1"/>
  <c r="I3208" i="1" s="1"/>
  <c r="I3207" i="1" s="1"/>
  <c r="I3206" i="1" s="1"/>
  <c r="I3205" i="1" s="1"/>
  <c r="I3204" i="1" s="1"/>
  <c r="I3203" i="1" s="1"/>
  <c r="I3202" i="1" s="1"/>
  <c r="I3201" i="1" s="1"/>
  <c r="I3200" i="1" s="1"/>
  <c r="I3199" i="1" s="1"/>
  <c r="I3198" i="1" s="1"/>
  <c r="I3197" i="1" s="1"/>
  <c r="I3196" i="1" s="1"/>
  <c r="I3195" i="1" s="1"/>
  <c r="I3194" i="1" s="1"/>
  <c r="I3193" i="1" s="1"/>
  <c r="I3192" i="1" s="1"/>
  <c r="I3191" i="1" s="1"/>
  <c r="I3190" i="1" s="1"/>
  <c r="I3189" i="1" s="1"/>
  <c r="I3188" i="1" s="1"/>
  <c r="I3187" i="1" s="1"/>
  <c r="I3186" i="1" s="1"/>
  <c r="I3185" i="1" s="1"/>
  <c r="I3184" i="1" s="1"/>
  <c r="I3183" i="1" s="1"/>
  <c r="I3182" i="1" s="1"/>
  <c r="I3181" i="1" s="1"/>
  <c r="I3180" i="1" s="1"/>
  <c r="I3179" i="1" s="1"/>
  <c r="I3178" i="1" s="1"/>
  <c r="I3177" i="1" s="1"/>
  <c r="I3176" i="1" s="1"/>
  <c r="I3175" i="1" s="1"/>
  <c r="I3174" i="1" s="1"/>
  <c r="I3173" i="1" s="1"/>
  <c r="I3172" i="1" s="1"/>
  <c r="I3171" i="1" s="1"/>
  <c r="I3170" i="1" s="1"/>
  <c r="I3169" i="1" s="1"/>
  <c r="I3168" i="1" s="1"/>
  <c r="I3167" i="1" s="1"/>
  <c r="I3166" i="1" s="1"/>
  <c r="I3165" i="1" s="1"/>
  <c r="I3164" i="1" s="1"/>
  <c r="I3163" i="1" s="1"/>
  <c r="I3162" i="1" s="1"/>
  <c r="I3161" i="1" s="1"/>
  <c r="I3160" i="1" s="1"/>
  <c r="I3159" i="1" s="1"/>
  <c r="I3158" i="1" s="1"/>
  <c r="I3157" i="1" s="1"/>
  <c r="I3156" i="1" s="1"/>
  <c r="I3155" i="1" s="1"/>
  <c r="I3154" i="1" s="1"/>
  <c r="I3153" i="1" s="1"/>
  <c r="I3152" i="1" s="1"/>
  <c r="I3151" i="1" s="1"/>
  <c r="I3150" i="1" s="1"/>
  <c r="I3149" i="1" s="1"/>
  <c r="I3148" i="1" s="1"/>
  <c r="I3147" i="1" s="1"/>
  <c r="I3146" i="1" s="1"/>
  <c r="I3145" i="1" s="1"/>
  <c r="I3144" i="1" s="1"/>
  <c r="I3143" i="1" s="1"/>
  <c r="I3142" i="1" s="1"/>
  <c r="I3141" i="1" s="1"/>
  <c r="I3140" i="1" s="1"/>
  <c r="I3139" i="1" s="1"/>
  <c r="I3138" i="1" s="1"/>
  <c r="I3137" i="1" s="1"/>
  <c r="I3136" i="1" s="1"/>
  <c r="I3135" i="1" s="1"/>
  <c r="I3134" i="1" s="1"/>
  <c r="I3133" i="1" s="1"/>
  <c r="I3132" i="1" s="1"/>
  <c r="I3131" i="1" s="1"/>
  <c r="I3130" i="1" s="1"/>
  <c r="I3129" i="1" s="1"/>
  <c r="I3128" i="1" s="1"/>
  <c r="I3127" i="1" s="1"/>
  <c r="I3126" i="1" s="1"/>
  <c r="I3125" i="1" s="1"/>
  <c r="I3124" i="1" s="1"/>
  <c r="I3123" i="1" s="1"/>
  <c r="I3122" i="1" s="1"/>
  <c r="I3121" i="1" s="1"/>
  <c r="I3120" i="1" s="1"/>
  <c r="I3119" i="1" s="1"/>
  <c r="I3118" i="1" s="1"/>
  <c r="I3117" i="1" s="1"/>
  <c r="I3116" i="1" s="1"/>
  <c r="I3115" i="1" s="1"/>
  <c r="I3114" i="1" s="1"/>
  <c r="I3113" i="1" s="1"/>
  <c r="I3112" i="1" s="1"/>
  <c r="I3111" i="1" s="1"/>
  <c r="I3110" i="1" s="1"/>
  <c r="I3109" i="1" s="1"/>
  <c r="I3108" i="1" s="1"/>
  <c r="I3107" i="1" s="1"/>
  <c r="I3106" i="1" s="1"/>
  <c r="I3105" i="1" s="1"/>
  <c r="I3104" i="1" s="1"/>
  <c r="I3103" i="1" s="1"/>
  <c r="I3102" i="1" s="1"/>
  <c r="I3101" i="1" s="1"/>
  <c r="I3100" i="1" s="1"/>
  <c r="I3099" i="1" s="1"/>
  <c r="I3098" i="1" s="1"/>
  <c r="I3097" i="1" s="1"/>
  <c r="I3096" i="1" s="1"/>
  <c r="I3095" i="1" s="1"/>
  <c r="I3094" i="1" s="1"/>
  <c r="I3093" i="1" s="1"/>
  <c r="I3092" i="1" s="1"/>
  <c r="I3091" i="1" s="1"/>
  <c r="I3090" i="1" s="1"/>
  <c r="I3089" i="1" s="1"/>
  <c r="I3088" i="1" s="1"/>
  <c r="I3087" i="1" s="1"/>
  <c r="I3086" i="1" s="1"/>
  <c r="I3085" i="1" s="1"/>
  <c r="I3084" i="1" s="1"/>
  <c r="I3083" i="1" s="1"/>
  <c r="I3082" i="1" s="1"/>
  <c r="I3081" i="1" s="1"/>
  <c r="I3080" i="1" s="1"/>
  <c r="I3079" i="1" s="1"/>
  <c r="I3078" i="1" s="1"/>
  <c r="I3077" i="1" s="1"/>
  <c r="I3076" i="1" s="1"/>
  <c r="I3075" i="1" s="1"/>
  <c r="I3074" i="1" s="1"/>
  <c r="I3073" i="1" s="1"/>
  <c r="I3072" i="1" s="1"/>
  <c r="I3071" i="1" s="1"/>
  <c r="I3070" i="1" s="1"/>
  <c r="I3069" i="1" s="1"/>
  <c r="I3068" i="1" s="1"/>
  <c r="I3067" i="1" s="1"/>
  <c r="I3066" i="1" s="1"/>
  <c r="I3065" i="1" s="1"/>
  <c r="I3064" i="1" s="1"/>
  <c r="I3063" i="1" s="1"/>
  <c r="I3062" i="1" s="1"/>
  <c r="I3061" i="1" s="1"/>
  <c r="I3060" i="1" s="1"/>
  <c r="I3059" i="1" s="1"/>
  <c r="I3058" i="1" s="1"/>
  <c r="I3057" i="1" s="1"/>
  <c r="I3056" i="1" s="1"/>
  <c r="I3055" i="1" s="1"/>
  <c r="I3054" i="1" s="1"/>
  <c r="I3053" i="1" s="1"/>
  <c r="I3052" i="1" s="1"/>
  <c r="I3051" i="1" s="1"/>
  <c r="I3050" i="1" s="1"/>
  <c r="I3049" i="1" s="1"/>
  <c r="I3048" i="1" s="1"/>
  <c r="I3047" i="1" s="1"/>
  <c r="I3046" i="1" s="1"/>
  <c r="I3045" i="1" s="1"/>
  <c r="I3044" i="1" s="1"/>
  <c r="I3043" i="1" s="1"/>
  <c r="I3042" i="1" s="1"/>
  <c r="I3041" i="1" s="1"/>
  <c r="I3040" i="1" s="1"/>
  <c r="I3039" i="1" s="1"/>
  <c r="I3038" i="1" s="1"/>
  <c r="I3037" i="1" s="1"/>
  <c r="I3036" i="1" s="1"/>
  <c r="I3035" i="1" s="1"/>
  <c r="I3034" i="1" s="1"/>
  <c r="I3033" i="1" s="1"/>
  <c r="I3032" i="1" s="1"/>
  <c r="I3031" i="1" s="1"/>
  <c r="I3030" i="1" s="1"/>
  <c r="I3029" i="1" s="1"/>
  <c r="I3028" i="1" s="1"/>
  <c r="I3027" i="1" s="1"/>
  <c r="I3026" i="1" s="1"/>
  <c r="I3025" i="1" s="1"/>
  <c r="I3024" i="1" s="1"/>
  <c r="I3023" i="1" s="1"/>
  <c r="I3022" i="1" s="1"/>
  <c r="I3021" i="1" s="1"/>
  <c r="I3020" i="1" s="1"/>
  <c r="I3019" i="1" s="1"/>
  <c r="I3018" i="1" s="1"/>
  <c r="I3017" i="1" s="1"/>
  <c r="I3016" i="1" s="1"/>
  <c r="I3015" i="1" s="1"/>
  <c r="I3014" i="1" s="1"/>
  <c r="I3013" i="1" s="1"/>
  <c r="I3012" i="1" s="1"/>
  <c r="I3011" i="1" s="1"/>
  <c r="I3010" i="1" s="1"/>
  <c r="I3009" i="1" s="1"/>
  <c r="I3008" i="1" s="1"/>
  <c r="I3007" i="1" s="1"/>
  <c r="I3006" i="1" s="1"/>
  <c r="I3005" i="1" s="1"/>
  <c r="I3004" i="1" s="1"/>
  <c r="I3003" i="1" s="1"/>
  <c r="I3002" i="1" s="1"/>
  <c r="I3001" i="1" s="1"/>
  <c r="I3000" i="1" s="1"/>
  <c r="I2999" i="1" s="1"/>
  <c r="I2998" i="1" s="1"/>
  <c r="I2997" i="1" s="1"/>
  <c r="I2996" i="1" s="1"/>
  <c r="I2995" i="1" s="1"/>
  <c r="I2994" i="1" s="1"/>
  <c r="I2993" i="1" s="1"/>
  <c r="I2992" i="1" s="1"/>
  <c r="I2991" i="1" s="1"/>
  <c r="I2990" i="1" s="1"/>
  <c r="I2989" i="1" s="1"/>
  <c r="I2988" i="1" s="1"/>
  <c r="I2987" i="1" s="1"/>
  <c r="I2986" i="1" s="1"/>
  <c r="I2985" i="1" s="1"/>
  <c r="I2984" i="1" s="1"/>
  <c r="I2983" i="1" s="1"/>
  <c r="I2982" i="1" s="1"/>
  <c r="I2981" i="1" s="1"/>
  <c r="I2980" i="1" s="1"/>
  <c r="I2979" i="1" s="1"/>
  <c r="I2978" i="1" s="1"/>
  <c r="I2977" i="1" s="1"/>
  <c r="I2976" i="1" s="1"/>
  <c r="I2975" i="1" s="1"/>
  <c r="I2974" i="1" s="1"/>
  <c r="I2973" i="1" s="1"/>
  <c r="I2972" i="1" s="1"/>
  <c r="I2971" i="1" s="1"/>
  <c r="I2970" i="1" s="1"/>
  <c r="I2969" i="1" s="1"/>
  <c r="I2968" i="1" s="1"/>
  <c r="I2967" i="1" s="1"/>
  <c r="I2966" i="1" s="1"/>
  <c r="I2965" i="1" s="1"/>
  <c r="I2964" i="1" s="1"/>
  <c r="I2963" i="1" s="1"/>
  <c r="I2962" i="1" s="1"/>
  <c r="I2961" i="1" s="1"/>
  <c r="I2960" i="1" s="1"/>
  <c r="I2959" i="1" s="1"/>
  <c r="I2958" i="1" s="1"/>
  <c r="I2957" i="1" s="1"/>
  <c r="I2956" i="1" s="1"/>
  <c r="I2955" i="1" s="1"/>
  <c r="I2954" i="1" s="1"/>
  <c r="I2953" i="1" s="1"/>
  <c r="I2952" i="1" s="1"/>
  <c r="I2951" i="1" s="1"/>
  <c r="I2950" i="1" s="1"/>
  <c r="I2949" i="1" s="1"/>
  <c r="I2948" i="1" s="1"/>
  <c r="I2947" i="1" s="1"/>
  <c r="I2946" i="1" s="1"/>
  <c r="I2945" i="1" s="1"/>
  <c r="I2944" i="1" s="1"/>
  <c r="I2943" i="1" s="1"/>
  <c r="I2942" i="1" s="1"/>
  <c r="I2941" i="1" s="1"/>
  <c r="I2940" i="1" s="1"/>
  <c r="I2939" i="1" s="1"/>
  <c r="I2938" i="1" s="1"/>
  <c r="I2937" i="1" s="1"/>
  <c r="I2936" i="1" s="1"/>
  <c r="I2935" i="1" s="1"/>
  <c r="I2934" i="1" s="1"/>
  <c r="I2933" i="1" s="1"/>
  <c r="I2932" i="1" s="1"/>
  <c r="I2931" i="1" s="1"/>
  <c r="I2930" i="1" s="1"/>
  <c r="I2929" i="1" s="1"/>
  <c r="I2928" i="1" s="1"/>
  <c r="I2927" i="1" s="1"/>
  <c r="I2926" i="1" s="1"/>
  <c r="I2925" i="1" s="1"/>
  <c r="I2924" i="1" s="1"/>
  <c r="I2923" i="1" s="1"/>
  <c r="I2922" i="1" s="1"/>
  <c r="I2921" i="1" s="1"/>
  <c r="I2920" i="1" s="1"/>
  <c r="I2919" i="1" s="1"/>
  <c r="I2918" i="1" s="1"/>
  <c r="I2917" i="1" s="1"/>
  <c r="I2916" i="1" s="1"/>
  <c r="I2915" i="1" s="1"/>
  <c r="I2914" i="1" s="1"/>
  <c r="I2913" i="1" s="1"/>
  <c r="I2912" i="1" s="1"/>
  <c r="I2911" i="1" s="1"/>
  <c r="I2910" i="1" s="1"/>
  <c r="I2909" i="1" s="1"/>
  <c r="I2908" i="1" s="1"/>
  <c r="I2907" i="1" s="1"/>
  <c r="I2906" i="1" s="1"/>
  <c r="I2905" i="1" s="1"/>
  <c r="I2904" i="1" s="1"/>
  <c r="I2903" i="1" s="1"/>
  <c r="I2902" i="1" s="1"/>
  <c r="I2901" i="1" s="1"/>
  <c r="I2900" i="1" s="1"/>
  <c r="I2899" i="1" s="1"/>
  <c r="I2898" i="1" s="1"/>
  <c r="I2897" i="1" s="1"/>
  <c r="I2896" i="1" s="1"/>
  <c r="I2895" i="1" s="1"/>
  <c r="I2894" i="1" s="1"/>
  <c r="I2893" i="1" s="1"/>
  <c r="I2892" i="1" s="1"/>
  <c r="I2891" i="1" s="1"/>
  <c r="I2890" i="1" s="1"/>
  <c r="I2889" i="1" s="1"/>
  <c r="I2888" i="1" s="1"/>
  <c r="I2887" i="1" s="1"/>
  <c r="I2886" i="1" s="1"/>
  <c r="I2885" i="1" s="1"/>
  <c r="I2884" i="1" s="1"/>
  <c r="I2883" i="1" s="1"/>
  <c r="I2882" i="1" s="1"/>
  <c r="I2881" i="1" s="1"/>
  <c r="I2880" i="1" s="1"/>
  <c r="I2879" i="1" s="1"/>
  <c r="I2878" i="1" s="1"/>
  <c r="I2877" i="1" s="1"/>
  <c r="I2876" i="1" s="1"/>
  <c r="I2875" i="1" s="1"/>
  <c r="I2874" i="1" s="1"/>
  <c r="I2873" i="1" s="1"/>
  <c r="I2872" i="1" s="1"/>
  <c r="I2871" i="1" s="1"/>
  <c r="I2870" i="1" s="1"/>
  <c r="I2869" i="1" s="1"/>
  <c r="I2868" i="1" s="1"/>
  <c r="I2867" i="1" s="1"/>
  <c r="I2866" i="1" s="1"/>
  <c r="I2865" i="1" s="1"/>
  <c r="I2864" i="1" s="1"/>
  <c r="I2863" i="1" s="1"/>
  <c r="I2862" i="1" s="1"/>
  <c r="I2861" i="1" s="1"/>
  <c r="I2860" i="1" s="1"/>
  <c r="I2859" i="1" s="1"/>
  <c r="I2858" i="1" s="1"/>
  <c r="I2857" i="1" s="1"/>
  <c r="I2856" i="1" s="1"/>
  <c r="I2855" i="1" s="1"/>
  <c r="I2854" i="1" s="1"/>
  <c r="I2853" i="1" s="1"/>
  <c r="I2852" i="1" s="1"/>
  <c r="I2851" i="1" s="1"/>
  <c r="I2850" i="1" s="1"/>
  <c r="I2849" i="1" s="1"/>
  <c r="I2848" i="1" s="1"/>
  <c r="I2847" i="1" s="1"/>
  <c r="I2846" i="1" s="1"/>
  <c r="I2845" i="1" s="1"/>
  <c r="I2844" i="1" s="1"/>
  <c r="I2843" i="1" s="1"/>
  <c r="I2842" i="1" s="1"/>
  <c r="I2841" i="1" s="1"/>
  <c r="I2840" i="1" s="1"/>
  <c r="I2839" i="1" s="1"/>
  <c r="I2838" i="1" s="1"/>
  <c r="I2837" i="1" s="1"/>
  <c r="I2836" i="1" s="1"/>
  <c r="I2835" i="1" s="1"/>
  <c r="I2834" i="1" s="1"/>
  <c r="I2833" i="1" s="1"/>
  <c r="I2832" i="1" s="1"/>
  <c r="I2831" i="1" s="1"/>
  <c r="I2830" i="1" s="1"/>
  <c r="I2829" i="1" s="1"/>
  <c r="I2828" i="1" s="1"/>
  <c r="I2827" i="1" s="1"/>
  <c r="I2826" i="1" s="1"/>
  <c r="I2825" i="1" s="1"/>
  <c r="I2824" i="1" s="1"/>
  <c r="I2823" i="1" s="1"/>
  <c r="I2822" i="1" s="1"/>
  <c r="I2821" i="1" s="1"/>
  <c r="I2820" i="1" s="1"/>
  <c r="I2819" i="1" s="1"/>
  <c r="I2818" i="1" s="1"/>
  <c r="I2817" i="1" s="1"/>
  <c r="I2816" i="1" s="1"/>
  <c r="I2815" i="1" s="1"/>
  <c r="I2814" i="1" s="1"/>
  <c r="I2813" i="1" s="1"/>
  <c r="I2812" i="1" s="1"/>
  <c r="I2811" i="1" s="1"/>
  <c r="I2810" i="1" s="1"/>
  <c r="I2809" i="1" s="1"/>
  <c r="I2808" i="1" s="1"/>
  <c r="I2807" i="1" s="1"/>
  <c r="I2806" i="1" s="1"/>
  <c r="I2805" i="1" s="1"/>
  <c r="I2804" i="1" s="1"/>
  <c r="I2803" i="1" s="1"/>
  <c r="I2802" i="1" s="1"/>
  <c r="I2801" i="1" s="1"/>
  <c r="I2800" i="1" s="1"/>
  <c r="I2799" i="1" s="1"/>
  <c r="I2798" i="1" s="1"/>
  <c r="I2797" i="1" s="1"/>
  <c r="I2796" i="1" s="1"/>
  <c r="I2795" i="1" s="1"/>
  <c r="I2794" i="1" s="1"/>
  <c r="I2793" i="1" s="1"/>
  <c r="I2792" i="1" s="1"/>
  <c r="I2791" i="1" s="1"/>
  <c r="I2790" i="1" s="1"/>
  <c r="I2789" i="1" s="1"/>
  <c r="I2788" i="1" s="1"/>
  <c r="I2787" i="1" s="1"/>
  <c r="I2786" i="1" s="1"/>
  <c r="I2785" i="1" s="1"/>
  <c r="I2784" i="1" s="1"/>
  <c r="I2783" i="1" s="1"/>
  <c r="I2782" i="1" s="1"/>
  <c r="I2781" i="1" s="1"/>
  <c r="I2780" i="1" s="1"/>
  <c r="I2779" i="1" s="1"/>
  <c r="I2778" i="1" s="1"/>
  <c r="I2777" i="1" s="1"/>
  <c r="I2776" i="1" s="1"/>
  <c r="I2775" i="1" s="1"/>
  <c r="I2774" i="1" s="1"/>
  <c r="I2773" i="1" s="1"/>
  <c r="I2772" i="1" s="1"/>
  <c r="I2771" i="1" s="1"/>
  <c r="I2770" i="1" s="1"/>
  <c r="I2769" i="1" s="1"/>
  <c r="I2768" i="1" s="1"/>
  <c r="I2767" i="1" s="1"/>
  <c r="I2766" i="1" s="1"/>
  <c r="I2765" i="1" s="1"/>
  <c r="I2764" i="1" s="1"/>
  <c r="I2763" i="1" s="1"/>
  <c r="I2762" i="1" s="1"/>
  <c r="I2761" i="1" s="1"/>
  <c r="I2760" i="1" s="1"/>
  <c r="I2759" i="1" s="1"/>
  <c r="I2758" i="1" s="1"/>
  <c r="I2757" i="1" s="1"/>
  <c r="I2756" i="1" s="1"/>
  <c r="I2755" i="1" s="1"/>
  <c r="I2754" i="1" s="1"/>
  <c r="I2753" i="1" s="1"/>
  <c r="I2752" i="1" s="1"/>
  <c r="I2751" i="1" s="1"/>
  <c r="I2750" i="1" s="1"/>
  <c r="I2749" i="1" s="1"/>
  <c r="I2748" i="1" s="1"/>
  <c r="I2747" i="1" s="1"/>
  <c r="I2746" i="1" s="1"/>
  <c r="I2745" i="1" s="1"/>
  <c r="I2744" i="1" s="1"/>
  <c r="I2743" i="1" s="1"/>
  <c r="I2742" i="1" s="1"/>
  <c r="I2741" i="1" s="1"/>
  <c r="I2740" i="1" s="1"/>
  <c r="I2739" i="1" s="1"/>
  <c r="I2738" i="1" s="1"/>
  <c r="I2737" i="1" s="1"/>
  <c r="I2736" i="1" s="1"/>
  <c r="I2735" i="1" s="1"/>
  <c r="I2734" i="1" s="1"/>
  <c r="I2733" i="1" s="1"/>
  <c r="I2732" i="1" s="1"/>
  <c r="I2731" i="1" s="1"/>
  <c r="I2730" i="1" s="1"/>
  <c r="I2729" i="1" s="1"/>
  <c r="I2728" i="1" s="1"/>
  <c r="I2727" i="1" s="1"/>
  <c r="I2726" i="1" s="1"/>
  <c r="I2725" i="1" s="1"/>
  <c r="I2724" i="1" s="1"/>
  <c r="I2723" i="1" s="1"/>
  <c r="I2722" i="1" s="1"/>
  <c r="I2721" i="1" s="1"/>
  <c r="I2720" i="1" s="1"/>
  <c r="I2719" i="1" s="1"/>
  <c r="I2718" i="1" s="1"/>
  <c r="I2717" i="1" s="1"/>
  <c r="I2716" i="1" s="1"/>
  <c r="I2715" i="1" s="1"/>
  <c r="I2714" i="1" s="1"/>
  <c r="I2713" i="1" s="1"/>
  <c r="I2712" i="1" s="1"/>
  <c r="I2711" i="1" s="1"/>
  <c r="I2710" i="1" s="1"/>
  <c r="I2709" i="1" s="1"/>
  <c r="I2708" i="1" s="1"/>
  <c r="I2707" i="1" s="1"/>
  <c r="I2706" i="1" s="1"/>
  <c r="I2705" i="1" s="1"/>
  <c r="I2704" i="1" s="1"/>
  <c r="I2703" i="1" s="1"/>
  <c r="I2702" i="1" s="1"/>
  <c r="I2701" i="1" s="1"/>
  <c r="I2700" i="1" s="1"/>
  <c r="I2699" i="1" s="1"/>
  <c r="I2698" i="1" s="1"/>
  <c r="I2697" i="1" s="1"/>
  <c r="I2696" i="1" s="1"/>
  <c r="I2695" i="1" s="1"/>
  <c r="I2694" i="1" s="1"/>
  <c r="I2693" i="1" s="1"/>
  <c r="I2692" i="1" s="1"/>
  <c r="I2691" i="1" s="1"/>
  <c r="I2690" i="1" s="1"/>
  <c r="I2689" i="1" s="1"/>
  <c r="I2688" i="1" s="1"/>
  <c r="I2687" i="1" s="1"/>
  <c r="I2686" i="1" s="1"/>
  <c r="I2685" i="1" s="1"/>
  <c r="I2684" i="1" s="1"/>
  <c r="I2683" i="1" s="1"/>
  <c r="I2682" i="1" s="1"/>
  <c r="I2681" i="1" s="1"/>
  <c r="I2680" i="1" s="1"/>
  <c r="I2679" i="1" s="1"/>
  <c r="I2678" i="1" s="1"/>
  <c r="I2677" i="1" s="1"/>
  <c r="I2676" i="1" s="1"/>
  <c r="I2675" i="1" s="1"/>
  <c r="I2674" i="1" s="1"/>
  <c r="I2673" i="1" s="1"/>
  <c r="I2672" i="1" s="1"/>
  <c r="I2671" i="1" s="1"/>
  <c r="I2670" i="1" s="1"/>
  <c r="I2669" i="1" s="1"/>
  <c r="I2668" i="1" s="1"/>
  <c r="I2667" i="1" s="1"/>
  <c r="I2666" i="1" s="1"/>
  <c r="I2665" i="1" s="1"/>
  <c r="I2664" i="1" s="1"/>
  <c r="I2663" i="1" s="1"/>
  <c r="I2662" i="1" s="1"/>
  <c r="I2661" i="1" s="1"/>
  <c r="I2660" i="1" s="1"/>
  <c r="I2659" i="1" s="1"/>
  <c r="I2658" i="1" s="1"/>
  <c r="I2657" i="1" s="1"/>
  <c r="I2656" i="1" s="1"/>
  <c r="I2655" i="1" s="1"/>
  <c r="I2654" i="1" s="1"/>
  <c r="I2653" i="1" s="1"/>
  <c r="I2652" i="1" s="1"/>
  <c r="I2651" i="1" s="1"/>
  <c r="I2650" i="1" s="1"/>
  <c r="I2649" i="1" s="1"/>
  <c r="I2648" i="1" s="1"/>
  <c r="I2647" i="1" s="1"/>
  <c r="I2646" i="1" s="1"/>
  <c r="I2645" i="1" s="1"/>
  <c r="I2644" i="1" s="1"/>
  <c r="I2643" i="1" s="1"/>
  <c r="I2642" i="1" s="1"/>
  <c r="I2641" i="1" s="1"/>
  <c r="I2640" i="1" s="1"/>
  <c r="I2639" i="1" s="1"/>
  <c r="I2638" i="1" s="1"/>
  <c r="I2637" i="1" s="1"/>
  <c r="I2636" i="1" s="1"/>
  <c r="I2635" i="1" s="1"/>
  <c r="I2634" i="1" s="1"/>
  <c r="I2633" i="1" s="1"/>
  <c r="I2632" i="1" s="1"/>
  <c r="I2631" i="1" s="1"/>
  <c r="I2630" i="1" s="1"/>
  <c r="I2629" i="1" s="1"/>
  <c r="I2628" i="1" s="1"/>
  <c r="I2627" i="1" s="1"/>
  <c r="I2626" i="1" s="1"/>
  <c r="I2625" i="1" s="1"/>
  <c r="I2624" i="1" s="1"/>
  <c r="I2623" i="1" s="1"/>
  <c r="I2622" i="1" s="1"/>
  <c r="I2621" i="1" s="1"/>
  <c r="I2620" i="1" s="1"/>
  <c r="I2619" i="1" s="1"/>
  <c r="I2618" i="1" s="1"/>
  <c r="I2617" i="1" s="1"/>
  <c r="I2616" i="1" s="1"/>
  <c r="I2615" i="1" s="1"/>
  <c r="I2614" i="1" s="1"/>
  <c r="I2613" i="1" s="1"/>
  <c r="I2612" i="1" s="1"/>
  <c r="I2611" i="1" s="1"/>
  <c r="I2610" i="1" s="1"/>
  <c r="I2609" i="1" s="1"/>
  <c r="I2608" i="1" s="1"/>
  <c r="I2607" i="1" s="1"/>
  <c r="I2606" i="1" s="1"/>
  <c r="I2605" i="1" s="1"/>
  <c r="I2604" i="1" s="1"/>
  <c r="I2603" i="1" s="1"/>
  <c r="I2602" i="1" s="1"/>
  <c r="I2601" i="1" s="1"/>
  <c r="I2600" i="1" s="1"/>
  <c r="I2599" i="1" s="1"/>
  <c r="I2598" i="1" s="1"/>
  <c r="I2597" i="1" s="1"/>
  <c r="I2596" i="1" s="1"/>
  <c r="I2595" i="1" s="1"/>
  <c r="I2594" i="1" s="1"/>
  <c r="I2593" i="1" s="1"/>
  <c r="I2592" i="1" s="1"/>
  <c r="I2591" i="1" s="1"/>
  <c r="I2590" i="1" s="1"/>
  <c r="I2589" i="1" s="1"/>
  <c r="I2588" i="1" s="1"/>
  <c r="I2587" i="1" s="1"/>
  <c r="I2586" i="1" s="1"/>
  <c r="I2585" i="1" s="1"/>
  <c r="I2584" i="1" s="1"/>
  <c r="I2583" i="1" s="1"/>
  <c r="I2582" i="1" s="1"/>
  <c r="I2581" i="1" s="1"/>
  <c r="I2580" i="1" s="1"/>
  <c r="I2579" i="1" s="1"/>
  <c r="I2578" i="1" s="1"/>
  <c r="I2577" i="1" s="1"/>
  <c r="I2576" i="1" s="1"/>
  <c r="I2575" i="1" s="1"/>
  <c r="I2574" i="1" s="1"/>
  <c r="I2573" i="1" s="1"/>
  <c r="I2572" i="1" s="1"/>
  <c r="I2571" i="1" s="1"/>
  <c r="I2570" i="1" s="1"/>
  <c r="I2569" i="1" s="1"/>
  <c r="I2568" i="1" s="1"/>
  <c r="I2567" i="1" s="1"/>
  <c r="I2566" i="1" s="1"/>
  <c r="I2565" i="1" s="1"/>
  <c r="I2564" i="1" s="1"/>
  <c r="I2563" i="1" s="1"/>
  <c r="I2562" i="1" s="1"/>
  <c r="I2561" i="1" s="1"/>
  <c r="I2560" i="1" s="1"/>
  <c r="I2559" i="1" s="1"/>
  <c r="I2558" i="1" s="1"/>
  <c r="I2557" i="1" s="1"/>
  <c r="I2556" i="1" s="1"/>
  <c r="I2555" i="1" s="1"/>
  <c r="I2554" i="1" s="1"/>
  <c r="I2553" i="1" s="1"/>
  <c r="I2552" i="1" s="1"/>
  <c r="I2551" i="1" s="1"/>
  <c r="I2550" i="1" s="1"/>
  <c r="I2549" i="1" s="1"/>
  <c r="I2548" i="1" s="1"/>
  <c r="I2547" i="1" s="1"/>
  <c r="I2546" i="1" s="1"/>
  <c r="I2545" i="1" s="1"/>
  <c r="I2544" i="1" s="1"/>
  <c r="I2543" i="1" s="1"/>
  <c r="I2542" i="1" s="1"/>
  <c r="I2541" i="1" s="1"/>
  <c r="I2540" i="1" s="1"/>
  <c r="I2539" i="1" s="1"/>
  <c r="I2538" i="1" s="1"/>
  <c r="I2537" i="1" s="1"/>
  <c r="I2536" i="1" s="1"/>
  <c r="I2535" i="1" s="1"/>
  <c r="I2534" i="1" s="1"/>
  <c r="I2533" i="1" s="1"/>
  <c r="I2532" i="1" s="1"/>
  <c r="I2531" i="1" s="1"/>
  <c r="I2530" i="1" s="1"/>
  <c r="I2529" i="1" s="1"/>
  <c r="I2528" i="1" s="1"/>
  <c r="I2527" i="1" s="1"/>
  <c r="I2526" i="1" s="1"/>
  <c r="I2525" i="1" s="1"/>
  <c r="I2524" i="1" s="1"/>
  <c r="I2523" i="1" s="1"/>
  <c r="I2522" i="1" s="1"/>
  <c r="I2521" i="1" s="1"/>
  <c r="I2520" i="1" s="1"/>
  <c r="I2519" i="1" s="1"/>
  <c r="I2518" i="1" s="1"/>
  <c r="I2517" i="1" s="1"/>
  <c r="I2516" i="1" s="1"/>
  <c r="I2515" i="1" s="1"/>
  <c r="I2514" i="1" s="1"/>
  <c r="I2513" i="1" s="1"/>
  <c r="I2512" i="1" s="1"/>
  <c r="I2511" i="1" s="1"/>
  <c r="I2510" i="1" s="1"/>
  <c r="I2509" i="1" s="1"/>
  <c r="I2508" i="1" s="1"/>
  <c r="I2507" i="1" s="1"/>
  <c r="I2506" i="1" s="1"/>
  <c r="I2505" i="1" s="1"/>
  <c r="I2504" i="1" s="1"/>
  <c r="I2503" i="1" s="1"/>
  <c r="I2502" i="1" s="1"/>
  <c r="I2501" i="1" s="1"/>
  <c r="I2500" i="1" s="1"/>
  <c r="I2499" i="1" s="1"/>
  <c r="I2498" i="1" s="1"/>
  <c r="I2497" i="1" s="1"/>
  <c r="I2496" i="1" s="1"/>
  <c r="I2495" i="1" s="1"/>
  <c r="I2494" i="1" s="1"/>
  <c r="I2493" i="1" s="1"/>
  <c r="I2492" i="1" s="1"/>
  <c r="I2491" i="1" s="1"/>
  <c r="I2490" i="1" s="1"/>
  <c r="I2489" i="1" s="1"/>
  <c r="I2488" i="1" s="1"/>
  <c r="I2487" i="1" s="1"/>
  <c r="I2486" i="1" s="1"/>
  <c r="I2485" i="1" s="1"/>
  <c r="I2484" i="1" s="1"/>
  <c r="I2483" i="1" s="1"/>
  <c r="I2482" i="1" s="1"/>
  <c r="I2481" i="1" s="1"/>
  <c r="I2480" i="1" s="1"/>
  <c r="I2479" i="1" s="1"/>
  <c r="I2478" i="1" s="1"/>
  <c r="I2477" i="1" s="1"/>
  <c r="I2476" i="1" s="1"/>
  <c r="I2475" i="1" s="1"/>
  <c r="I2474" i="1" s="1"/>
  <c r="I2473" i="1" s="1"/>
  <c r="I2472" i="1" s="1"/>
  <c r="I2471" i="1" s="1"/>
  <c r="I2470" i="1" s="1"/>
  <c r="I2469" i="1" s="1"/>
  <c r="I2468" i="1" s="1"/>
  <c r="I2467" i="1" s="1"/>
  <c r="I2466" i="1" s="1"/>
  <c r="I2465" i="1" s="1"/>
  <c r="I2464" i="1" s="1"/>
  <c r="I2463" i="1" s="1"/>
  <c r="I2462" i="1" s="1"/>
  <c r="I2461" i="1" s="1"/>
  <c r="I2460" i="1" s="1"/>
  <c r="I2459" i="1" s="1"/>
  <c r="I2458" i="1" s="1"/>
  <c r="I2457" i="1" s="1"/>
  <c r="I2456" i="1" s="1"/>
  <c r="I2455" i="1" s="1"/>
  <c r="I2454" i="1" s="1"/>
  <c r="I2453" i="1" s="1"/>
  <c r="I2452" i="1" s="1"/>
  <c r="I2451" i="1" s="1"/>
  <c r="I2450" i="1" s="1"/>
  <c r="I2449" i="1" s="1"/>
  <c r="I2448" i="1" s="1"/>
  <c r="I2447" i="1" s="1"/>
  <c r="I2446" i="1" s="1"/>
  <c r="I2445" i="1" s="1"/>
  <c r="I2444" i="1" s="1"/>
  <c r="I2443" i="1" s="1"/>
  <c r="I2442" i="1" s="1"/>
  <c r="I2441" i="1" s="1"/>
  <c r="I2440" i="1" s="1"/>
  <c r="I2439" i="1" s="1"/>
  <c r="I2438" i="1" s="1"/>
  <c r="I2437" i="1" s="1"/>
  <c r="I2436" i="1" s="1"/>
  <c r="I2435" i="1" s="1"/>
  <c r="I2434" i="1" s="1"/>
  <c r="I2433" i="1" s="1"/>
  <c r="I2432" i="1" s="1"/>
  <c r="I2431" i="1" s="1"/>
  <c r="I2430" i="1" s="1"/>
  <c r="I2429" i="1" s="1"/>
  <c r="I2428" i="1" s="1"/>
  <c r="I2427" i="1" s="1"/>
  <c r="I2426" i="1" s="1"/>
  <c r="I2425" i="1" s="1"/>
  <c r="I2424" i="1" s="1"/>
  <c r="I2423" i="1" s="1"/>
  <c r="I2422" i="1" s="1"/>
  <c r="I2421" i="1" s="1"/>
  <c r="I2420" i="1" s="1"/>
  <c r="I2419" i="1" s="1"/>
  <c r="I2418" i="1" s="1"/>
  <c r="I2417" i="1" s="1"/>
  <c r="I2416" i="1" s="1"/>
  <c r="I2415" i="1" s="1"/>
  <c r="I2414" i="1" s="1"/>
  <c r="I2413" i="1" s="1"/>
  <c r="I2412" i="1" s="1"/>
  <c r="I2411" i="1" s="1"/>
  <c r="I2410" i="1" s="1"/>
  <c r="I2409" i="1" s="1"/>
  <c r="I2408" i="1" s="1"/>
  <c r="I2407" i="1" s="1"/>
  <c r="I2406" i="1" s="1"/>
  <c r="I2405" i="1" s="1"/>
  <c r="I2404" i="1" s="1"/>
  <c r="I2403" i="1" s="1"/>
  <c r="I2402" i="1" s="1"/>
  <c r="I2401" i="1" s="1"/>
  <c r="I2400" i="1" s="1"/>
  <c r="I2399" i="1" s="1"/>
  <c r="I2398" i="1" s="1"/>
  <c r="I2397" i="1" s="1"/>
  <c r="I2396" i="1" s="1"/>
  <c r="I2395" i="1" s="1"/>
  <c r="I2394" i="1" s="1"/>
  <c r="I2393" i="1" s="1"/>
  <c r="I2392" i="1" s="1"/>
  <c r="I2391" i="1" s="1"/>
  <c r="I2390" i="1" s="1"/>
  <c r="I2389" i="1" s="1"/>
  <c r="I2388" i="1" s="1"/>
  <c r="I2387" i="1" s="1"/>
  <c r="I2386" i="1" s="1"/>
  <c r="I2385" i="1" s="1"/>
  <c r="I2384" i="1" s="1"/>
  <c r="I2383" i="1" s="1"/>
  <c r="I2382" i="1" s="1"/>
  <c r="I2381" i="1" s="1"/>
  <c r="I2380" i="1" s="1"/>
  <c r="I2379" i="1" s="1"/>
  <c r="I2378" i="1" s="1"/>
  <c r="I2377" i="1" s="1"/>
  <c r="I2376" i="1" s="1"/>
  <c r="I2375" i="1" s="1"/>
  <c r="I2374" i="1" s="1"/>
  <c r="I2373" i="1" s="1"/>
  <c r="I2372" i="1" s="1"/>
  <c r="I2371" i="1" s="1"/>
  <c r="I2370" i="1" s="1"/>
  <c r="I2369" i="1" s="1"/>
  <c r="I2368" i="1" s="1"/>
  <c r="I2367" i="1" s="1"/>
  <c r="I2366" i="1" s="1"/>
  <c r="I2365" i="1" s="1"/>
  <c r="I2364" i="1" s="1"/>
  <c r="I2363" i="1" s="1"/>
  <c r="I2362" i="1" s="1"/>
  <c r="I2361" i="1" s="1"/>
  <c r="I2360" i="1" s="1"/>
  <c r="I2359" i="1" s="1"/>
  <c r="I2358" i="1" s="1"/>
  <c r="I2357" i="1" s="1"/>
  <c r="I2356" i="1" s="1"/>
  <c r="I2355" i="1" s="1"/>
  <c r="I2354" i="1" s="1"/>
  <c r="I2353" i="1" s="1"/>
  <c r="I2352" i="1" s="1"/>
  <c r="I2351" i="1" s="1"/>
  <c r="I2350" i="1" s="1"/>
  <c r="I2349" i="1" s="1"/>
  <c r="I2348" i="1" s="1"/>
  <c r="I2347" i="1" s="1"/>
  <c r="I2346" i="1" s="1"/>
  <c r="I2345" i="1" s="1"/>
  <c r="I2344" i="1" s="1"/>
  <c r="I2343" i="1" s="1"/>
  <c r="I2342" i="1" s="1"/>
  <c r="I2341" i="1" s="1"/>
  <c r="I2340" i="1" s="1"/>
  <c r="I2339" i="1" s="1"/>
  <c r="I2338" i="1" s="1"/>
  <c r="I2337" i="1" s="1"/>
  <c r="I2336" i="1" s="1"/>
  <c r="I2335" i="1" s="1"/>
  <c r="I2334" i="1" s="1"/>
  <c r="I2333" i="1" s="1"/>
  <c r="I2332" i="1" s="1"/>
  <c r="I2331" i="1" s="1"/>
  <c r="I2330" i="1" s="1"/>
  <c r="I2329" i="1" s="1"/>
  <c r="I2328" i="1" s="1"/>
  <c r="I2327" i="1" s="1"/>
  <c r="I2326" i="1" s="1"/>
  <c r="I2325" i="1" s="1"/>
  <c r="I2324" i="1" s="1"/>
  <c r="I2323" i="1" s="1"/>
  <c r="I2322" i="1" s="1"/>
  <c r="I2321" i="1" s="1"/>
  <c r="I2320" i="1" s="1"/>
  <c r="I2319" i="1" s="1"/>
  <c r="I2318" i="1" s="1"/>
  <c r="I2317" i="1" s="1"/>
  <c r="I2316" i="1" s="1"/>
  <c r="I2315" i="1" s="1"/>
  <c r="I2314" i="1" s="1"/>
  <c r="I2313" i="1" s="1"/>
  <c r="I2312" i="1" s="1"/>
  <c r="I2311" i="1" s="1"/>
  <c r="I2310" i="1" s="1"/>
  <c r="I2309" i="1" s="1"/>
  <c r="I2308" i="1" s="1"/>
  <c r="I2307" i="1" s="1"/>
  <c r="I2306" i="1" s="1"/>
  <c r="I2305" i="1" s="1"/>
  <c r="I2304" i="1" s="1"/>
  <c r="I2303" i="1" s="1"/>
  <c r="I2302" i="1" s="1"/>
  <c r="I2301" i="1" s="1"/>
  <c r="I2300" i="1" s="1"/>
  <c r="I2299" i="1" s="1"/>
  <c r="I2298" i="1" s="1"/>
  <c r="I2297" i="1" s="1"/>
  <c r="I2296" i="1" s="1"/>
  <c r="I2295" i="1" s="1"/>
  <c r="I2294" i="1" s="1"/>
  <c r="I2293" i="1" s="1"/>
  <c r="I2292" i="1" s="1"/>
  <c r="I2291" i="1" s="1"/>
  <c r="I2290" i="1" s="1"/>
  <c r="I2289" i="1" s="1"/>
  <c r="I2288" i="1" s="1"/>
  <c r="I2287" i="1" s="1"/>
  <c r="I2286" i="1" s="1"/>
  <c r="I2285" i="1" s="1"/>
  <c r="I2284" i="1" s="1"/>
  <c r="I2283" i="1" s="1"/>
  <c r="I2282" i="1" s="1"/>
  <c r="I2281" i="1" s="1"/>
  <c r="I2280" i="1" s="1"/>
  <c r="I2279" i="1" s="1"/>
  <c r="I2278" i="1" s="1"/>
  <c r="I2277" i="1" s="1"/>
  <c r="I2276" i="1" s="1"/>
  <c r="I2275" i="1" s="1"/>
  <c r="I2274" i="1" s="1"/>
  <c r="I2273" i="1" s="1"/>
  <c r="I2272" i="1" s="1"/>
  <c r="I2271" i="1" s="1"/>
  <c r="I2270" i="1" s="1"/>
  <c r="I2269" i="1" s="1"/>
  <c r="I2268" i="1" s="1"/>
  <c r="I2267" i="1" s="1"/>
  <c r="I2266" i="1" s="1"/>
  <c r="I2265" i="1" s="1"/>
  <c r="I2264" i="1" s="1"/>
  <c r="I2263" i="1" s="1"/>
  <c r="I2262" i="1" s="1"/>
  <c r="I2261" i="1" s="1"/>
  <c r="I2260" i="1" s="1"/>
  <c r="I2259" i="1" s="1"/>
  <c r="I2258" i="1" s="1"/>
  <c r="I2257" i="1" s="1"/>
  <c r="I2256" i="1" s="1"/>
  <c r="I2255" i="1" s="1"/>
  <c r="I2254" i="1" s="1"/>
  <c r="I2253" i="1" s="1"/>
  <c r="I2252" i="1" s="1"/>
  <c r="I2251" i="1" s="1"/>
  <c r="I2250" i="1" s="1"/>
  <c r="I2249" i="1" s="1"/>
  <c r="I2248" i="1" s="1"/>
  <c r="I2247" i="1" s="1"/>
  <c r="I2246" i="1" s="1"/>
  <c r="I2245" i="1" s="1"/>
  <c r="I2244" i="1" s="1"/>
  <c r="I2243" i="1" s="1"/>
  <c r="I2242" i="1" s="1"/>
  <c r="I2241" i="1" s="1"/>
  <c r="I2240" i="1" s="1"/>
  <c r="I2239" i="1" s="1"/>
  <c r="I2238" i="1" s="1"/>
  <c r="I2237" i="1" s="1"/>
  <c r="I2236" i="1" s="1"/>
  <c r="I2235" i="1" s="1"/>
  <c r="I2234" i="1" s="1"/>
  <c r="I2233" i="1" s="1"/>
  <c r="I2232" i="1" s="1"/>
  <c r="I2231" i="1" s="1"/>
  <c r="I2230" i="1" s="1"/>
  <c r="I2229" i="1" s="1"/>
  <c r="I2228" i="1" s="1"/>
  <c r="I2227" i="1" s="1"/>
  <c r="I2226" i="1" s="1"/>
  <c r="I2225" i="1" s="1"/>
  <c r="I2224" i="1" s="1"/>
  <c r="I2223" i="1" s="1"/>
  <c r="I2222" i="1" s="1"/>
  <c r="I2221" i="1" s="1"/>
  <c r="I2220" i="1" s="1"/>
  <c r="I2219" i="1" s="1"/>
  <c r="I2218" i="1" s="1"/>
  <c r="I2217" i="1" s="1"/>
  <c r="I2216" i="1" s="1"/>
  <c r="I2215" i="1" s="1"/>
  <c r="I2214" i="1" s="1"/>
  <c r="I2213" i="1" s="1"/>
  <c r="I2212" i="1" s="1"/>
  <c r="I2211" i="1" s="1"/>
  <c r="I2210" i="1" s="1"/>
  <c r="I2209" i="1" s="1"/>
  <c r="I2208" i="1" s="1"/>
  <c r="I2207" i="1" s="1"/>
  <c r="I2206" i="1" s="1"/>
  <c r="I2205" i="1" s="1"/>
  <c r="I2204" i="1" s="1"/>
  <c r="I2203" i="1" s="1"/>
  <c r="I2202" i="1" s="1"/>
  <c r="I2201" i="1" s="1"/>
  <c r="I2200" i="1" s="1"/>
  <c r="I2199" i="1" s="1"/>
  <c r="I2198" i="1" s="1"/>
  <c r="I2197" i="1" s="1"/>
  <c r="I2196" i="1" s="1"/>
  <c r="I2195" i="1" s="1"/>
  <c r="I2194" i="1" s="1"/>
  <c r="I2193" i="1" s="1"/>
  <c r="I2192" i="1" s="1"/>
  <c r="I2191" i="1" s="1"/>
  <c r="I2190" i="1" s="1"/>
  <c r="I2189" i="1" s="1"/>
  <c r="I2188" i="1" s="1"/>
  <c r="I2187" i="1" s="1"/>
  <c r="I2186" i="1" s="1"/>
  <c r="I2185" i="1" s="1"/>
  <c r="I2184" i="1" s="1"/>
  <c r="I2183" i="1" s="1"/>
  <c r="I2182" i="1" s="1"/>
  <c r="I2181" i="1" s="1"/>
  <c r="I2180" i="1" s="1"/>
  <c r="I2179" i="1" s="1"/>
  <c r="I2178" i="1" s="1"/>
  <c r="I2177" i="1" s="1"/>
  <c r="I2176" i="1" s="1"/>
  <c r="I2175" i="1" s="1"/>
  <c r="I2174" i="1" s="1"/>
  <c r="I2173" i="1" s="1"/>
  <c r="I2172" i="1" s="1"/>
  <c r="I2171" i="1" s="1"/>
  <c r="I2170" i="1" s="1"/>
  <c r="I2169" i="1" s="1"/>
  <c r="I2168" i="1" s="1"/>
  <c r="I2167" i="1" s="1"/>
  <c r="I2166" i="1" s="1"/>
  <c r="I2165" i="1" s="1"/>
  <c r="I2164" i="1" s="1"/>
  <c r="I2163" i="1" s="1"/>
  <c r="I2162" i="1" s="1"/>
  <c r="I2161" i="1" s="1"/>
  <c r="I2160" i="1" s="1"/>
  <c r="I2159" i="1" s="1"/>
  <c r="I2158" i="1" s="1"/>
  <c r="I2157" i="1" s="1"/>
  <c r="I2156" i="1" s="1"/>
  <c r="I2155" i="1" s="1"/>
  <c r="I2154" i="1" s="1"/>
  <c r="I2153" i="1" s="1"/>
  <c r="I2152" i="1" s="1"/>
  <c r="I2151" i="1" s="1"/>
  <c r="I2150" i="1" s="1"/>
  <c r="I2149" i="1" s="1"/>
  <c r="I2148" i="1" s="1"/>
  <c r="I2147" i="1" s="1"/>
  <c r="I2146" i="1" s="1"/>
  <c r="I2145" i="1" s="1"/>
  <c r="I2144" i="1" s="1"/>
  <c r="I2143" i="1" s="1"/>
  <c r="I2142" i="1" s="1"/>
  <c r="I2141" i="1" s="1"/>
  <c r="I2140" i="1" s="1"/>
  <c r="I2139" i="1" s="1"/>
  <c r="I2138" i="1" s="1"/>
  <c r="I2137" i="1" s="1"/>
  <c r="I2136" i="1" s="1"/>
  <c r="I2135" i="1" s="1"/>
  <c r="I2134" i="1" s="1"/>
  <c r="I2133" i="1" s="1"/>
  <c r="I2132" i="1" s="1"/>
  <c r="I2131" i="1" s="1"/>
  <c r="I2130" i="1" s="1"/>
  <c r="I2129" i="1" s="1"/>
  <c r="I2128" i="1" s="1"/>
  <c r="I2127" i="1" s="1"/>
  <c r="I2126" i="1" s="1"/>
  <c r="I2125" i="1" s="1"/>
  <c r="I2124" i="1" s="1"/>
  <c r="I2123" i="1" s="1"/>
  <c r="I2122" i="1" s="1"/>
  <c r="I2121" i="1" s="1"/>
  <c r="I2120" i="1" s="1"/>
  <c r="I2119" i="1" s="1"/>
  <c r="I2118" i="1" s="1"/>
  <c r="I2117" i="1" s="1"/>
  <c r="I2116" i="1" s="1"/>
  <c r="I2115" i="1" s="1"/>
  <c r="I2114" i="1" s="1"/>
  <c r="I2113" i="1" s="1"/>
  <c r="I2112" i="1" s="1"/>
  <c r="I2111" i="1" s="1"/>
  <c r="I2110" i="1" s="1"/>
  <c r="I2109" i="1" s="1"/>
  <c r="I2108" i="1" s="1"/>
  <c r="I2107" i="1" s="1"/>
  <c r="I2106" i="1" s="1"/>
  <c r="I2105" i="1" s="1"/>
  <c r="I2104" i="1" s="1"/>
  <c r="I2103" i="1" s="1"/>
  <c r="I2102" i="1" s="1"/>
  <c r="I2101" i="1" s="1"/>
  <c r="I2100" i="1" s="1"/>
  <c r="I2099" i="1" s="1"/>
  <c r="I2098" i="1" s="1"/>
  <c r="I2097" i="1" s="1"/>
  <c r="I2096" i="1" s="1"/>
  <c r="I2095" i="1" s="1"/>
  <c r="I2094" i="1" s="1"/>
  <c r="I2093" i="1" s="1"/>
  <c r="I2092" i="1" s="1"/>
  <c r="I2091" i="1" s="1"/>
  <c r="I2090" i="1" s="1"/>
  <c r="I2089" i="1" s="1"/>
  <c r="I2088" i="1" s="1"/>
  <c r="I2087" i="1" s="1"/>
  <c r="I2086" i="1" s="1"/>
  <c r="I2085" i="1" s="1"/>
  <c r="I2084" i="1" s="1"/>
  <c r="I2083" i="1" s="1"/>
  <c r="I2082" i="1" s="1"/>
  <c r="I2081" i="1" s="1"/>
  <c r="I2080" i="1" s="1"/>
  <c r="I2079" i="1" s="1"/>
  <c r="I2078" i="1" s="1"/>
  <c r="I2077" i="1" s="1"/>
  <c r="I2076" i="1" s="1"/>
  <c r="I2075" i="1" s="1"/>
  <c r="I2074" i="1" s="1"/>
  <c r="I2073" i="1" s="1"/>
  <c r="I2072" i="1" s="1"/>
  <c r="I2071" i="1" s="1"/>
  <c r="I2070" i="1" s="1"/>
  <c r="I2069" i="1" s="1"/>
  <c r="I2068" i="1" s="1"/>
  <c r="I2067" i="1" s="1"/>
  <c r="I2066" i="1" s="1"/>
  <c r="I2065" i="1" s="1"/>
  <c r="I2064" i="1" s="1"/>
  <c r="I2063" i="1" s="1"/>
  <c r="I2062" i="1" s="1"/>
  <c r="I2061" i="1" s="1"/>
  <c r="I2060" i="1" s="1"/>
  <c r="I2059" i="1" s="1"/>
  <c r="I2058" i="1" s="1"/>
  <c r="I2057" i="1" s="1"/>
  <c r="I2056" i="1" s="1"/>
  <c r="I2055" i="1" s="1"/>
  <c r="I2054" i="1" s="1"/>
  <c r="I2053" i="1" s="1"/>
  <c r="I2052" i="1" s="1"/>
  <c r="I2051" i="1" s="1"/>
  <c r="I2050" i="1" s="1"/>
  <c r="I2049" i="1" s="1"/>
  <c r="I2048" i="1" s="1"/>
  <c r="I2047" i="1" s="1"/>
  <c r="I2046" i="1" s="1"/>
  <c r="I2045" i="1" s="1"/>
  <c r="I2044" i="1" s="1"/>
  <c r="I2043" i="1" s="1"/>
  <c r="I2042" i="1" s="1"/>
  <c r="I2041" i="1" s="1"/>
  <c r="I2040" i="1" s="1"/>
  <c r="I2039" i="1" s="1"/>
  <c r="I2038" i="1" s="1"/>
  <c r="I2037" i="1" s="1"/>
  <c r="I2036" i="1" s="1"/>
  <c r="I2035" i="1" s="1"/>
  <c r="I2034" i="1" s="1"/>
  <c r="I2033" i="1" s="1"/>
  <c r="I2032" i="1" s="1"/>
  <c r="I2031" i="1" s="1"/>
  <c r="I2030" i="1" s="1"/>
  <c r="I2029" i="1" s="1"/>
  <c r="I2028" i="1" s="1"/>
  <c r="I2027" i="1" s="1"/>
  <c r="I2026" i="1" s="1"/>
  <c r="I2025" i="1" s="1"/>
  <c r="I2024" i="1" s="1"/>
  <c r="I2023" i="1" s="1"/>
  <c r="I2022" i="1" s="1"/>
  <c r="I2021" i="1" s="1"/>
  <c r="I2020" i="1" s="1"/>
  <c r="I2019" i="1" s="1"/>
  <c r="I2018" i="1" s="1"/>
  <c r="I2017" i="1" s="1"/>
  <c r="I2016" i="1" s="1"/>
  <c r="I2015" i="1" s="1"/>
  <c r="I2014" i="1" s="1"/>
  <c r="I2013" i="1" s="1"/>
  <c r="I2012" i="1" s="1"/>
  <c r="I2011" i="1" s="1"/>
  <c r="I2010" i="1" s="1"/>
  <c r="I2009" i="1" s="1"/>
  <c r="I2008" i="1" s="1"/>
  <c r="I2007" i="1" s="1"/>
  <c r="I2006" i="1" s="1"/>
  <c r="I2005" i="1" s="1"/>
  <c r="I2004" i="1" s="1"/>
  <c r="I2003" i="1" s="1"/>
  <c r="I2002" i="1" s="1"/>
  <c r="I2001" i="1" s="1"/>
  <c r="I2000" i="1" s="1"/>
  <c r="I1999" i="1" s="1"/>
  <c r="I1998" i="1" s="1"/>
  <c r="I1997" i="1" s="1"/>
  <c r="I1996" i="1" s="1"/>
  <c r="I1995" i="1" s="1"/>
  <c r="I1994" i="1" s="1"/>
  <c r="I1993" i="1" s="1"/>
  <c r="I1992" i="1" s="1"/>
  <c r="I1991" i="1" s="1"/>
  <c r="I1990" i="1" s="1"/>
  <c r="I1989" i="1" s="1"/>
  <c r="I1988" i="1" s="1"/>
  <c r="I1987" i="1" s="1"/>
  <c r="I1986" i="1" s="1"/>
  <c r="I1985" i="1" s="1"/>
  <c r="I1984" i="1" s="1"/>
  <c r="I1983" i="1" s="1"/>
  <c r="I1982" i="1" s="1"/>
  <c r="I1981" i="1" s="1"/>
  <c r="I1980" i="1" s="1"/>
  <c r="I1979" i="1" s="1"/>
  <c r="I1978" i="1" s="1"/>
  <c r="I1977" i="1" s="1"/>
  <c r="I1976" i="1" s="1"/>
  <c r="I1975" i="1" s="1"/>
  <c r="I1974" i="1" s="1"/>
  <c r="I1973" i="1" s="1"/>
  <c r="I1972" i="1" s="1"/>
  <c r="I1971" i="1" s="1"/>
  <c r="I1970" i="1" s="1"/>
  <c r="I1969" i="1" s="1"/>
  <c r="I1968" i="1" s="1"/>
  <c r="I1967" i="1" s="1"/>
  <c r="I1966" i="1" s="1"/>
  <c r="I1965" i="1" s="1"/>
  <c r="I1964" i="1" s="1"/>
  <c r="I1963" i="1" s="1"/>
  <c r="I1962" i="1" s="1"/>
  <c r="I1961" i="1" s="1"/>
  <c r="I1960" i="1" s="1"/>
  <c r="I1959" i="1" s="1"/>
  <c r="I1958" i="1" s="1"/>
  <c r="I1957" i="1" s="1"/>
  <c r="I1956" i="1" s="1"/>
  <c r="I1955" i="1" s="1"/>
  <c r="I1954" i="1" s="1"/>
  <c r="I1953" i="1" s="1"/>
  <c r="I1952" i="1" s="1"/>
  <c r="I1951" i="1" s="1"/>
  <c r="I1950" i="1" s="1"/>
  <c r="I1949" i="1" s="1"/>
  <c r="I1948" i="1" s="1"/>
  <c r="I1947" i="1" s="1"/>
  <c r="I1946" i="1" s="1"/>
  <c r="I1945" i="1" s="1"/>
  <c r="I1944" i="1" s="1"/>
  <c r="I1943" i="1" s="1"/>
  <c r="I1942" i="1" s="1"/>
  <c r="I1941" i="1" s="1"/>
  <c r="I1940" i="1" s="1"/>
  <c r="I1939" i="1" s="1"/>
  <c r="I1938" i="1" s="1"/>
  <c r="I1937" i="1" s="1"/>
  <c r="I1936" i="1" s="1"/>
  <c r="I1935" i="1" s="1"/>
  <c r="I1934" i="1" s="1"/>
  <c r="I1933" i="1" s="1"/>
  <c r="I1932" i="1" s="1"/>
  <c r="I1931" i="1" s="1"/>
  <c r="I1930" i="1" s="1"/>
  <c r="I1929" i="1" s="1"/>
  <c r="I1928" i="1" s="1"/>
  <c r="I1927" i="1" s="1"/>
  <c r="I1926" i="1" s="1"/>
  <c r="I1925" i="1" s="1"/>
  <c r="I1924" i="1" s="1"/>
  <c r="I1923" i="1" s="1"/>
  <c r="I1922" i="1" s="1"/>
  <c r="I1921" i="1" s="1"/>
  <c r="I1920" i="1" s="1"/>
  <c r="I1919" i="1" s="1"/>
  <c r="I1918" i="1" s="1"/>
  <c r="I1917" i="1" s="1"/>
  <c r="I1916" i="1" s="1"/>
  <c r="I1915" i="1" s="1"/>
  <c r="I1914" i="1" s="1"/>
  <c r="I1913" i="1" s="1"/>
  <c r="I1912" i="1" s="1"/>
  <c r="I1911" i="1" s="1"/>
  <c r="I1910" i="1" s="1"/>
  <c r="I1909" i="1" s="1"/>
  <c r="I1908" i="1" s="1"/>
  <c r="I1907" i="1" s="1"/>
  <c r="I1906" i="1" s="1"/>
  <c r="I1905" i="1" s="1"/>
  <c r="I1904" i="1" s="1"/>
  <c r="I1903" i="1" s="1"/>
  <c r="I1902" i="1" s="1"/>
  <c r="I1901" i="1" s="1"/>
  <c r="I1900" i="1" s="1"/>
  <c r="I1899" i="1" s="1"/>
  <c r="I1898" i="1" s="1"/>
  <c r="I1897" i="1" s="1"/>
  <c r="I1896" i="1" s="1"/>
  <c r="I1895" i="1" s="1"/>
  <c r="I1894" i="1" s="1"/>
  <c r="I1893" i="1" s="1"/>
  <c r="I1892" i="1" s="1"/>
  <c r="I1891" i="1" s="1"/>
  <c r="I1890" i="1" s="1"/>
  <c r="I1889" i="1" s="1"/>
  <c r="I1888" i="1" s="1"/>
  <c r="I1887" i="1" s="1"/>
  <c r="I1886" i="1" s="1"/>
  <c r="I1885" i="1" s="1"/>
  <c r="I1884" i="1" s="1"/>
  <c r="I1883" i="1" s="1"/>
  <c r="I1882" i="1" s="1"/>
  <c r="I1881" i="1" s="1"/>
  <c r="I1880" i="1" s="1"/>
  <c r="I1879" i="1" s="1"/>
  <c r="I1878" i="1" s="1"/>
  <c r="I1877" i="1" s="1"/>
  <c r="I1876" i="1" s="1"/>
  <c r="I1875" i="1" s="1"/>
  <c r="I1874" i="1" s="1"/>
  <c r="I1873" i="1" s="1"/>
  <c r="I1872" i="1" s="1"/>
  <c r="I1871" i="1" s="1"/>
  <c r="I1870" i="1" s="1"/>
  <c r="I1869" i="1" s="1"/>
  <c r="I1868" i="1" s="1"/>
  <c r="I1867" i="1" s="1"/>
  <c r="I1866" i="1" s="1"/>
  <c r="I1865" i="1" s="1"/>
  <c r="I1864" i="1" s="1"/>
  <c r="I1863" i="1" s="1"/>
  <c r="I1862" i="1" s="1"/>
  <c r="I1861" i="1" s="1"/>
  <c r="I1860" i="1" s="1"/>
  <c r="I1859" i="1" s="1"/>
  <c r="I1858" i="1" s="1"/>
  <c r="I1857" i="1" s="1"/>
  <c r="I1856" i="1" s="1"/>
  <c r="I1855" i="1" s="1"/>
  <c r="I1854" i="1" s="1"/>
  <c r="I1853" i="1" s="1"/>
  <c r="I1852" i="1" s="1"/>
  <c r="I1851" i="1" s="1"/>
  <c r="I1850" i="1" s="1"/>
  <c r="I1849" i="1" s="1"/>
  <c r="I1848" i="1" s="1"/>
  <c r="I1847" i="1" s="1"/>
  <c r="I1846" i="1" s="1"/>
  <c r="I1845" i="1" s="1"/>
  <c r="I1844" i="1" s="1"/>
  <c r="I1843" i="1" s="1"/>
  <c r="I1842" i="1" s="1"/>
  <c r="I1841" i="1" s="1"/>
  <c r="I1840" i="1" s="1"/>
  <c r="I1839" i="1" s="1"/>
  <c r="I1838" i="1" s="1"/>
  <c r="I1837" i="1" s="1"/>
  <c r="I1836" i="1" s="1"/>
  <c r="I1835" i="1" s="1"/>
  <c r="I1834" i="1" s="1"/>
  <c r="I1833" i="1" s="1"/>
  <c r="I1832" i="1" s="1"/>
  <c r="I1831" i="1" s="1"/>
  <c r="I1830" i="1" s="1"/>
  <c r="I1829" i="1" s="1"/>
  <c r="I1828" i="1" s="1"/>
  <c r="I1827" i="1" s="1"/>
  <c r="I1826" i="1" s="1"/>
  <c r="I1825" i="1" s="1"/>
  <c r="I1824" i="1" s="1"/>
  <c r="I1823" i="1" s="1"/>
  <c r="I1822" i="1" s="1"/>
  <c r="I1821" i="1" s="1"/>
  <c r="I1820" i="1" s="1"/>
  <c r="I1819" i="1" s="1"/>
  <c r="I1818" i="1" s="1"/>
  <c r="I1817" i="1" s="1"/>
  <c r="I1816" i="1" s="1"/>
  <c r="I1815" i="1" s="1"/>
  <c r="I1814" i="1" s="1"/>
  <c r="I1813" i="1" s="1"/>
  <c r="I1812" i="1" s="1"/>
  <c r="I1811" i="1" s="1"/>
  <c r="I1810" i="1" s="1"/>
  <c r="I1809" i="1" s="1"/>
  <c r="I1808" i="1" s="1"/>
  <c r="I1807" i="1" s="1"/>
  <c r="I1806" i="1" s="1"/>
  <c r="I1805" i="1" s="1"/>
  <c r="I1804" i="1" s="1"/>
  <c r="I1803" i="1" s="1"/>
  <c r="I1802" i="1" s="1"/>
  <c r="I1801" i="1" s="1"/>
  <c r="I1800" i="1" s="1"/>
  <c r="I1799" i="1" s="1"/>
  <c r="I1798" i="1" s="1"/>
  <c r="I1797" i="1" s="1"/>
  <c r="I1796" i="1" s="1"/>
  <c r="I1795" i="1" s="1"/>
  <c r="I1794" i="1" s="1"/>
  <c r="I1793" i="1" s="1"/>
  <c r="I1792" i="1" s="1"/>
  <c r="I1791" i="1" s="1"/>
  <c r="I1790" i="1" s="1"/>
  <c r="I1789" i="1" s="1"/>
  <c r="I1788" i="1" s="1"/>
  <c r="I1787" i="1" s="1"/>
  <c r="I1786" i="1" s="1"/>
  <c r="I1785" i="1" s="1"/>
  <c r="I1784" i="1" s="1"/>
  <c r="I1783" i="1" s="1"/>
  <c r="I1782" i="1" s="1"/>
  <c r="I1781" i="1" s="1"/>
  <c r="I1780" i="1" s="1"/>
  <c r="I1779" i="1" s="1"/>
  <c r="I1778" i="1" s="1"/>
  <c r="I1777" i="1" s="1"/>
  <c r="I1776" i="1" s="1"/>
  <c r="I1775" i="1" s="1"/>
  <c r="I1774" i="1" s="1"/>
  <c r="I1773" i="1" s="1"/>
  <c r="I1772" i="1" s="1"/>
  <c r="I1771" i="1" s="1"/>
  <c r="I1770" i="1" s="1"/>
  <c r="I1769" i="1" s="1"/>
  <c r="I1768" i="1" s="1"/>
  <c r="I1767" i="1" s="1"/>
  <c r="I1766" i="1" s="1"/>
  <c r="I1765" i="1" s="1"/>
  <c r="I1764" i="1" s="1"/>
  <c r="I1763" i="1" s="1"/>
  <c r="I1762" i="1" s="1"/>
  <c r="I1761" i="1" s="1"/>
  <c r="I1760" i="1" s="1"/>
  <c r="I1759" i="1" s="1"/>
  <c r="I1758" i="1" s="1"/>
  <c r="I1757" i="1" s="1"/>
  <c r="I1756" i="1" s="1"/>
  <c r="I1755" i="1" s="1"/>
  <c r="I1754" i="1" s="1"/>
  <c r="I1753" i="1" s="1"/>
  <c r="I1752" i="1" s="1"/>
  <c r="I1751" i="1" s="1"/>
  <c r="I1750" i="1" s="1"/>
  <c r="I1749" i="1" s="1"/>
  <c r="I1748" i="1" s="1"/>
  <c r="I1747" i="1" s="1"/>
  <c r="I1746" i="1" s="1"/>
  <c r="I1745" i="1" s="1"/>
  <c r="I1744" i="1" s="1"/>
  <c r="I1743" i="1" s="1"/>
  <c r="I1742" i="1" s="1"/>
  <c r="I1741" i="1" s="1"/>
  <c r="I1740" i="1" s="1"/>
  <c r="I1739" i="1" s="1"/>
  <c r="I1738" i="1" s="1"/>
  <c r="I1737" i="1" s="1"/>
  <c r="I1736" i="1" s="1"/>
  <c r="I1735" i="1" s="1"/>
  <c r="I1734" i="1" s="1"/>
  <c r="I1733" i="1" s="1"/>
  <c r="I1732" i="1" s="1"/>
  <c r="I1731" i="1" s="1"/>
  <c r="I1730" i="1" s="1"/>
  <c r="I1729" i="1" s="1"/>
  <c r="I1728" i="1" s="1"/>
  <c r="I1727" i="1" s="1"/>
  <c r="I1726" i="1" s="1"/>
  <c r="I1725" i="1" s="1"/>
  <c r="I1724" i="1" s="1"/>
  <c r="I1723" i="1" s="1"/>
  <c r="I1722" i="1" s="1"/>
  <c r="I1721" i="1" s="1"/>
  <c r="I1720" i="1" s="1"/>
  <c r="I1719" i="1" s="1"/>
  <c r="I1718" i="1" s="1"/>
  <c r="I1717" i="1" s="1"/>
  <c r="I1716" i="1" s="1"/>
  <c r="I1715" i="1" s="1"/>
  <c r="I1714" i="1" s="1"/>
  <c r="I1713" i="1" s="1"/>
  <c r="I1712" i="1" s="1"/>
  <c r="I1711" i="1" s="1"/>
  <c r="I1710" i="1" s="1"/>
  <c r="I1709" i="1" s="1"/>
  <c r="I1708" i="1" s="1"/>
  <c r="I1707" i="1" s="1"/>
  <c r="I1706" i="1" s="1"/>
  <c r="I1705" i="1" s="1"/>
  <c r="I1704" i="1" s="1"/>
  <c r="I1703" i="1" s="1"/>
  <c r="I1702" i="1" s="1"/>
  <c r="I1701" i="1" s="1"/>
  <c r="I1700" i="1" s="1"/>
  <c r="I1699" i="1" s="1"/>
  <c r="I1698" i="1" s="1"/>
  <c r="I1697" i="1" s="1"/>
  <c r="I1696" i="1" s="1"/>
  <c r="I1695" i="1" s="1"/>
  <c r="I1694" i="1" s="1"/>
  <c r="I1693" i="1" s="1"/>
  <c r="I1692" i="1" s="1"/>
  <c r="I1691" i="1" s="1"/>
  <c r="I1690" i="1" s="1"/>
  <c r="I1689" i="1" s="1"/>
  <c r="I1688" i="1" s="1"/>
  <c r="I1687" i="1" s="1"/>
  <c r="I1686" i="1" s="1"/>
  <c r="I1685" i="1" s="1"/>
  <c r="I1684" i="1" s="1"/>
  <c r="I1683" i="1" s="1"/>
  <c r="I1682" i="1" s="1"/>
  <c r="I1681" i="1" s="1"/>
  <c r="I1680" i="1" s="1"/>
  <c r="I1679" i="1" s="1"/>
  <c r="I1678" i="1" s="1"/>
  <c r="I1677" i="1" s="1"/>
  <c r="I1676" i="1" s="1"/>
  <c r="I1675" i="1" s="1"/>
  <c r="I1674" i="1" s="1"/>
  <c r="I1673" i="1" s="1"/>
  <c r="I1672" i="1" s="1"/>
  <c r="I1671" i="1" s="1"/>
  <c r="I1670" i="1" s="1"/>
  <c r="I1669" i="1" s="1"/>
  <c r="I1668" i="1" s="1"/>
  <c r="I1667" i="1" s="1"/>
  <c r="I1666" i="1" s="1"/>
  <c r="I1665" i="1" s="1"/>
  <c r="I1664" i="1" s="1"/>
  <c r="I1663" i="1" s="1"/>
  <c r="I1662" i="1" s="1"/>
  <c r="I1661" i="1" s="1"/>
  <c r="I1660" i="1" s="1"/>
  <c r="I1659" i="1" s="1"/>
  <c r="I1658" i="1" s="1"/>
  <c r="I1657" i="1" s="1"/>
  <c r="I1656" i="1" s="1"/>
  <c r="I1655" i="1" s="1"/>
  <c r="I1654" i="1" s="1"/>
  <c r="I1653" i="1" s="1"/>
  <c r="I1652" i="1" s="1"/>
  <c r="I1651" i="1" s="1"/>
  <c r="I1650" i="1" s="1"/>
  <c r="I1649" i="1" s="1"/>
  <c r="I1648" i="1" s="1"/>
  <c r="I1647" i="1" s="1"/>
  <c r="I1646" i="1" s="1"/>
  <c r="I1645" i="1" s="1"/>
  <c r="I1644" i="1" s="1"/>
  <c r="I1643" i="1" s="1"/>
  <c r="I1642" i="1" s="1"/>
  <c r="I1641" i="1" s="1"/>
  <c r="I1640" i="1" s="1"/>
  <c r="I1639" i="1" s="1"/>
  <c r="I1638" i="1" s="1"/>
  <c r="I1637" i="1" s="1"/>
  <c r="I1636" i="1" s="1"/>
  <c r="I1635" i="1" s="1"/>
  <c r="I1634" i="1" s="1"/>
  <c r="I1633" i="1" s="1"/>
  <c r="I1632" i="1" s="1"/>
  <c r="I1631" i="1" s="1"/>
  <c r="I1630" i="1" s="1"/>
  <c r="I1629" i="1" s="1"/>
  <c r="I1628" i="1" s="1"/>
  <c r="I1627" i="1" s="1"/>
  <c r="I1626" i="1" s="1"/>
  <c r="I1625" i="1" s="1"/>
  <c r="I1624" i="1" s="1"/>
  <c r="I1623" i="1" s="1"/>
  <c r="I1622" i="1" s="1"/>
  <c r="I1621" i="1" s="1"/>
  <c r="I1620" i="1" s="1"/>
  <c r="I1619" i="1" s="1"/>
  <c r="I1618" i="1" s="1"/>
  <c r="I1617" i="1" s="1"/>
  <c r="I1616" i="1" s="1"/>
  <c r="I1615" i="1" s="1"/>
  <c r="I1614" i="1" s="1"/>
  <c r="I1613" i="1" s="1"/>
  <c r="I1612" i="1" s="1"/>
  <c r="I1611" i="1" s="1"/>
  <c r="I1610" i="1" s="1"/>
  <c r="I1609" i="1" s="1"/>
  <c r="I1608" i="1" s="1"/>
  <c r="I1607" i="1" s="1"/>
  <c r="I1606" i="1" s="1"/>
  <c r="I1605" i="1" s="1"/>
  <c r="I1604" i="1" s="1"/>
  <c r="I1603" i="1" s="1"/>
  <c r="I1602" i="1" s="1"/>
  <c r="I1601" i="1" s="1"/>
  <c r="I1600" i="1" s="1"/>
  <c r="I1599" i="1" s="1"/>
  <c r="I1598" i="1" s="1"/>
  <c r="I1597" i="1" s="1"/>
  <c r="I1596" i="1" s="1"/>
  <c r="I1595" i="1" s="1"/>
  <c r="I1594" i="1" s="1"/>
  <c r="I1593" i="1" s="1"/>
  <c r="I1592" i="1" s="1"/>
  <c r="I1591" i="1" s="1"/>
  <c r="I1590" i="1" s="1"/>
  <c r="I1589" i="1" s="1"/>
  <c r="I1588" i="1" s="1"/>
  <c r="I1587" i="1" s="1"/>
  <c r="I1586" i="1" s="1"/>
  <c r="I1585" i="1" s="1"/>
  <c r="I1584" i="1" s="1"/>
  <c r="I1583" i="1" s="1"/>
  <c r="I1582" i="1" s="1"/>
  <c r="I1581" i="1" s="1"/>
  <c r="I1580" i="1" s="1"/>
  <c r="I1579" i="1" s="1"/>
  <c r="I1578" i="1" s="1"/>
  <c r="I1577" i="1" s="1"/>
  <c r="I1576" i="1" s="1"/>
  <c r="I1575" i="1" s="1"/>
  <c r="I1574" i="1" s="1"/>
  <c r="I1573" i="1" s="1"/>
  <c r="I1572" i="1" s="1"/>
  <c r="I1571" i="1" s="1"/>
  <c r="I1570" i="1" s="1"/>
  <c r="I1569" i="1" s="1"/>
  <c r="I1568" i="1" s="1"/>
  <c r="I1567" i="1" s="1"/>
  <c r="I1566" i="1" s="1"/>
  <c r="I1565" i="1" s="1"/>
  <c r="I1564" i="1" s="1"/>
  <c r="I1563" i="1" s="1"/>
  <c r="I1562" i="1" s="1"/>
  <c r="I1561" i="1" s="1"/>
  <c r="I1560" i="1" s="1"/>
  <c r="I1559" i="1" s="1"/>
  <c r="I1558" i="1" s="1"/>
  <c r="I1557" i="1" s="1"/>
  <c r="I1556" i="1" s="1"/>
  <c r="I1555" i="1" s="1"/>
  <c r="I1554" i="1" s="1"/>
  <c r="I1553" i="1" s="1"/>
  <c r="I1552" i="1" s="1"/>
  <c r="I1551" i="1" s="1"/>
  <c r="I1550" i="1" s="1"/>
  <c r="I1549" i="1" s="1"/>
  <c r="I1548" i="1" s="1"/>
  <c r="I1547" i="1" s="1"/>
  <c r="I1546" i="1" s="1"/>
  <c r="I1545" i="1" s="1"/>
  <c r="I1544" i="1" s="1"/>
  <c r="I1543" i="1" s="1"/>
  <c r="I1542" i="1" s="1"/>
  <c r="I1541" i="1" s="1"/>
  <c r="I1540" i="1" s="1"/>
  <c r="I1539" i="1" s="1"/>
  <c r="I1538" i="1" s="1"/>
  <c r="I1537" i="1" s="1"/>
  <c r="I1536" i="1" s="1"/>
  <c r="I1535" i="1" s="1"/>
  <c r="I1534" i="1" s="1"/>
  <c r="I1533" i="1" s="1"/>
  <c r="I1532" i="1" s="1"/>
  <c r="I1531" i="1" s="1"/>
  <c r="I1530" i="1" s="1"/>
  <c r="I1529" i="1" s="1"/>
  <c r="I1528" i="1" s="1"/>
  <c r="I1527" i="1" s="1"/>
  <c r="I1526" i="1" s="1"/>
  <c r="I1525" i="1" s="1"/>
  <c r="I1524" i="1" s="1"/>
  <c r="I1523" i="1" s="1"/>
  <c r="I1522" i="1" s="1"/>
  <c r="I1521" i="1" s="1"/>
  <c r="I1520" i="1" s="1"/>
  <c r="I1519" i="1" s="1"/>
  <c r="I1518" i="1" s="1"/>
  <c r="I1517" i="1" s="1"/>
  <c r="I1516" i="1" s="1"/>
  <c r="I1515" i="1" s="1"/>
  <c r="I1514" i="1" s="1"/>
  <c r="I1513" i="1" s="1"/>
  <c r="I1512" i="1" s="1"/>
  <c r="I1511" i="1" s="1"/>
  <c r="I1510" i="1" s="1"/>
  <c r="I1509" i="1" s="1"/>
  <c r="I1508" i="1" s="1"/>
  <c r="I1507" i="1" s="1"/>
  <c r="I1506" i="1" s="1"/>
  <c r="I1505" i="1" s="1"/>
  <c r="I1504" i="1" s="1"/>
  <c r="I1503" i="1" s="1"/>
  <c r="I1502" i="1" s="1"/>
  <c r="I1501" i="1" s="1"/>
  <c r="I1500" i="1" s="1"/>
  <c r="I1499" i="1" s="1"/>
  <c r="I1498" i="1" s="1"/>
  <c r="I1497" i="1" s="1"/>
  <c r="I1496" i="1" s="1"/>
  <c r="I1495" i="1" s="1"/>
  <c r="I1494" i="1" s="1"/>
  <c r="I1493" i="1" s="1"/>
  <c r="I1492" i="1" s="1"/>
  <c r="I1491" i="1" s="1"/>
  <c r="I1490" i="1" s="1"/>
  <c r="I1489" i="1" s="1"/>
  <c r="I1488" i="1" s="1"/>
  <c r="I1487" i="1" s="1"/>
  <c r="I1486" i="1" s="1"/>
  <c r="I1485" i="1" s="1"/>
  <c r="I1484" i="1" s="1"/>
  <c r="I1483" i="1" s="1"/>
  <c r="I1482" i="1" s="1"/>
  <c r="I1481" i="1" s="1"/>
  <c r="I1480" i="1" s="1"/>
  <c r="I1479" i="1" s="1"/>
  <c r="I1478" i="1" s="1"/>
  <c r="I1477" i="1" s="1"/>
  <c r="I1476" i="1" s="1"/>
  <c r="I1475" i="1" s="1"/>
  <c r="I1474" i="1" s="1"/>
  <c r="I1473" i="1" s="1"/>
  <c r="I1472" i="1" s="1"/>
  <c r="I1471" i="1" s="1"/>
  <c r="I1470" i="1" s="1"/>
  <c r="I1469" i="1" s="1"/>
  <c r="I1468" i="1" s="1"/>
  <c r="I1467" i="1" s="1"/>
  <c r="I1466" i="1" s="1"/>
  <c r="I1465" i="1" s="1"/>
  <c r="I1464" i="1" s="1"/>
  <c r="I1463" i="1" s="1"/>
  <c r="I1462" i="1" s="1"/>
  <c r="I1461" i="1" s="1"/>
  <c r="I1460" i="1" s="1"/>
  <c r="I1459" i="1" s="1"/>
  <c r="I1458" i="1" s="1"/>
  <c r="I1457" i="1" s="1"/>
  <c r="I1456" i="1" s="1"/>
  <c r="I1455" i="1" s="1"/>
  <c r="I1454" i="1" s="1"/>
  <c r="I1453" i="1" s="1"/>
  <c r="I1452" i="1" s="1"/>
  <c r="I1451" i="1" s="1"/>
  <c r="I1450" i="1" s="1"/>
  <c r="I1449" i="1" s="1"/>
  <c r="I1448" i="1" s="1"/>
  <c r="I1447" i="1" s="1"/>
  <c r="I1446" i="1" s="1"/>
  <c r="I1445" i="1" s="1"/>
  <c r="I1444" i="1" s="1"/>
  <c r="I1443" i="1" s="1"/>
  <c r="I1442" i="1" s="1"/>
  <c r="I1441" i="1" s="1"/>
  <c r="I1440" i="1" s="1"/>
  <c r="I1439" i="1" s="1"/>
  <c r="I1438" i="1" s="1"/>
  <c r="I1437" i="1" s="1"/>
  <c r="I1436" i="1" s="1"/>
  <c r="I1435" i="1" s="1"/>
  <c r="I1434" i="1" s="1"/>
  <c r="I1433" i="1" s="1"/>
  <c r="I1432" i="1" s="1"/>
  <c r="I1431" i="1" s="1"/>
  <c r="I1430" i="1" s="1"/>
  <c r="I1429" i="1" s="1"/>
  <c r="I1428" i="1" s="1"/>
  <c r="I1427" i="1" s="1"/>
  <c r="I1426" i="1" s="1"/>
  <c r="I1425" i="1" s="1"/>
  <c r="I1424" i="1" s="1"/>
  <c r="I1423" i="1" s="1"/>
  <c r="I1422" i="1" s="1"/>
  <c r="I1421" i="1" s="1"/>
  <c r="I1420" i="1" s="1"/>
  <c r="I1419" i="1" s="1"/>
  <c r="I1418" i="1" s="1"/>
  <c r="I1417" i="1" s="1"/>
  <c r="I1416" i="1" s="1"/>
  <c r="I1415" i="1" s="1"/>
  <c r="I1414" i="1" s="1"/>
  <c r="I1413" i="1" s="1"/>
  <c r="I1412" i="1" s="1"/>
  <c r="I1411" i="1" s="1"/>
  <c r="I1410" i="1" s="1"/>
  <c r="I1409" i="1" s="1"/>
  <c r="I1408" i="1" s="1"/>
  <c r="I1407" i="1" s="1"/>
  <c r="I1406" i="1" s="1"/>
  <c r="I1405" i="1" s="1"/>
  <c r="I1404" i="1" s="1"/>
  <c r="I1403" i="1" s="1"/>
  <c r="I1402" i="1" s="1"/>
  <c r="I1401" i="1" s="1"/>
  <c r="I1400" i="1" s="1"/>
  <c r="I1399" i="1" s="1"/>
  <c r="I1398" i="1" s="1"/>
  <c r="I1397" i="1" s="1"/>
  <c r="I1396" i="1" s="1"/>
  <c r="I1395" i="1" s="1"/>
  <c r="I1394" i="1" s="1"/>
  <c r="I1393" i="1" s="1"/>
  <c r="I1392" i="1" s="1"/>
  <c r="I1391" i="1" s="1"/>
  <c r="I1390" i="1" s="1"/>
  <c r="I1389" i="1" s="1"/>
  <c r="I1388" i="1" s="1"/>
  <c r="I1387" i="1" s="1"/>
  <c r="I1386" i="1" s="1"/>
  <c r="I1385" i="1" s="1"/>
  <c r="I1384" i="1" s="1"/>
  <c r="I1383" i="1" s="1"/>
  <c r="I1382" i="1" s="1"/>
  <c r="I1381" i="1" s="1"/>
  <c r="I1380" i="1" s="1"/>
  <c r="I1379" i="1" s="1"/>
  <c r="I1378" i="1" s="1"/>
  <c r="I1377" i="1" s="1"/>
  <c r="I1376" i="1" s="1"/>
  <c r="I1375" i="1" s="1"/>
  <c r="I1374" i="1" s="1"/>
  <c r="I1373" i="1" s="1"/>
  <c r="I1372" i="1" s="1"/>
  <c r="I1371" i="1" s="1"/>
  <c r="I1370" i="1" s="1"/>
  <c r="I1369" i="1" s="1"/>
  <c r="I1368" i="1" s="1"/>
  <c r="I1367" i="1" s="1"/>
  <c r="I1366" i="1" s="1"/>
  <c r="I1365" i="1" s="1"/>
  <c r="I1364" i="1" s="1"/>
  <c r="I1363" i="1" s="1"/>
  <c r="I1362" i="1" s="1"/>
  <c r="I1361" i="1" s="1"/>
  <c r="I1360" i="1" s="1"/>
  <c r="I1359" i="1" s="1"/>
  <c r="I1358" i="1" s="1"/>
  <c r="I1357" i="1" s="1"/>
  <c r="I1356" i="1" s="1"/>
  <c r="I1355" i="1" s="1"/>
  <c r="I1354" i="1" s="1"/>
  <c r="I1353" i="1" s="1"/>
  <c r="I1352" i="1" s="1"/>
  <c r="I1351" i="1" s="1"/>
  <c r="I1350" i="1" s="1"/>
  <c r="I1349" i="1" s="1"/>
  <c r="I1348" i="1" s="1"/>
  <c r="I1347" i="1" s="1"/>
  <c r="I1346" i="1" s="1"/>
  <c r="I1345" i="1" s="1"/>
  <c r="I1344" i="1" s="1"/>
  <c r="I1343" i="1" s="1"/>
  <c r="I1342" i="1" s="1"/>
  <c r="I1341" i="1" s="1"/>
  <c r="I1340" i="1" s="1"/>
  <c r="I1339" i="1" s="1"/>
  <c r="I1338" i="1" s="1"/>
  <c r="I1337" i="1" s="1"/>
  <c r="I1336" i="1" s="1"/>
  <c r="I1335" i="1" s="1"/>
  <c r="I1334" i="1" s="1"/>
  <c r="I1333" i="1" s="1"/>
  <c r="I1332" i="1" s="1"/>
  <c r="I1331" i="1" s="1"/>
  <c r="I1330" i="1" s="1"/>
  <c r="I1329" i="1" s="1"/>
  <c r="I1328" i="1" s="1"/>
  <c r="I1327" i="1" s="1"/>
  <c r="I1326" i="1" s="1"/>
  <c r="I1325" i="1" s="1"/>
  <c r="I1324" i="1" s="1"/>
  <c r="I1323" i="1" s="1"/>
  <c r="I1322" i="1" s="1"/>
  <c r="I1321" i="1" s="1"/>
  <c r="I1320" i="1" s="1"/>
  <c r="I1319" i="1" s="1"/>
  <c r="I1318" i="1" s="1"/>
  <c r="I1317" i="1" s="1"/>
  <c r="I1316" i="1" s="1"/>
  <c r="I1315" i="1" s="1"/>
  <c r="I1314" i="1" s="1"/>
  <c r="I1313" i="1" s="1"/>
  <c r="I1312" i="1" s="1"/>
  <c r="I1311" i="1" s="1"/>
  <c r="I1310" i="1" s="1"/>
  <c r="I1309" i="1" s="1"/>
  <c r="I1308" i="1" s="1"/>
  <c r="I1307" i="1" s="1"/>
  <c r="I1306" i="1" s="1"/>
  <c r="I1305" i="1" s="1"/>
  <c r="I1304" i="1" s="1"/>
  <c r="I1303" i="1" s="1"/>
  <c r="I1302" i="1" s="1"/>
  <c r="I1301" i="1" s="1"/>
  <c r="I1300" i="1" s="1"/>
  <c r="I1299" i="1" s="1"/>
  <c r="I1298" i="1" s="1"/>
  <c r="I1297" i="1" s="1"/>
  <c r="I1296" i="1" s="1"/>
  <c r="I1295" i="1" s="1"/>
  <c r="I1294" i="1" s="1"/>
  <c r="I1293" i="1" s="1"/>
  <c r="I1292" i="1" s="1"/>
  <c r="I1291" i="1" s="1"/>
  <c r="I1290" i="1" s="1"/>
  <c r="I1289" i="1" s="1"/>
  <c r="I1288" i="1" s="1"/>
  <c r="I1287" i="1" s="1"/>
  <c r="I1286" i="1" s="1"/>
  <c r="I1285" i="1" s="1"/>
  <c r="I1284" i="1" s="1"/>
  <c r="I1283" i="1" s="1"/>
  <c r="I1282" i="1" s="1"/>
  <c r="I1281" i="1" s="1"/>
  <c r="I1280" i="1" s="1"/>
  <c r="I1279" i="1" s="1"/>
  <c r="I1278" i="1" s="1"/>
  <c r="I1277" i="1" s="1"/>
  <c r="I1276" i="1" s="1"/>
  <c r="I1275" i="1" s="1"/>
  <c r="I1274" i="1" s="1"/>
  <c r="I1273" i="1" s="1"/>
  <c r="I1272" i="1" s="1"/>
  <c r="I1271" i="1" s="1"/>
  <c r="I1270" i="1" s="1"/>
  <c r="I1269" i="1" s="1"/>
  <c r="I1268" i="1" s="1"/>
  <c r="I1267" i="1" s="1"/>
  <c r="I1266" i="1" s="1"/>
  <c r="I1265" i="1" s="1"/>
  <c r="I1264" i="1" s="1"/>
  <c r="I1263" i="1" s="1"/>
  <c r="I1262" i="1" s="1"/>
  <c r="I1261" i="1" s="1"/>
  <c r="I1260" i="1" s="1"/>
  <c r="I1259" i="1" s="1"/>
  <c r="I1258" i="1" s="1"/>
  <c r="I1257" i="1" s="1"/>
  <c r="I1256" i="1" s="1"/>
  <c r="I1255" i="1" s="1"/>
  <c r="I1254" i="1" s="1"/>
  <c r="I1253" i="1" s="1"/>
  <c r="I1252" i="1" s="1"/>
  <c r="I1251" i="1" s="1"/>
  <c r="I1250" i="1" s="1"/>
  <c r="I1249" i="1" s="1"/>
  <c r="I1248" i="1" s="1"/>
  <c r="I1247" i="1" s="1"/>
  <c r="I1246" i="1" s="1"/>
  <c r="I1245" i="1" s="1"/>
  <c r="I1244" i="1" s="1"/>
  <c r="I1243" i="1" s="1"/>
  <c r="I1242" i="1" s="1"/>
  <c r="I1241" i="1" s="1"/>
  <c r="I1240" i="1" s="1"/>
  <c r="I1239" i="1" s="1"/>
  <c r="I1238" i="1" s="1"/>
  <c r="I1237" i="1" s="1"/>
  <c r="I1236" i="1" s="1"/>
  <c r="I1235" i="1" s="1"/>
  <c r="I1234" i="1" s="1"/>
  <c r="I1233" i="1" s="1"/>
  <c r="I1232" i="1" s="1"/>
  <c r="I1231" i="1" s="1"/>
  <c r="I1230" i="1" s="1"/>
  <c r="I1229" i="1" s="1"/>
  <c r="I1228" i="1" s="1"/>
  <c r="I1227" i="1" s="1"/>
  <c r="I1226" i="1" s="1"/>
  <c r="I1225" i="1" s="1"/>
  <c r="I1224" i="1" s="1"/>
  <c r="I1223" i="1" s="1"/>
  <c r="I1222" i="1" s="1"/>
  <c r="I1221" i="1" s="1"/>
  <c r="I1220" i="1" s="1"/>
  <c r="I1219" i="1" s="1"/>
  <c r="I1218" i="1" s="1"/>
  <c r="I1217" i="1" s="1"/>
  <c r="I1216" i="1" s="1"/>
  <c r="I1215" i="1" s="1"/>
  <c r="I1214" i="1" s="1"/>
  <c r="I1213" i="1" s="1"/>
  <c r="I1212" i="1" s="1"/>
  <c r="I1211" i="1" s="1"/>
  <c r="I1210" i="1" s="1"/>
  <c r="I1209" i="1" s="1"/>
  <c r="I1208" i="1" s="1"/>
  <c r="I1207" i="1" s="1"/>
  <c r="I1206" i="1" s="1"/>
  <c r="I1205" i="1" s="1"/>
  <c r="I1204" i="1" s="1"/>
  <c r="I1203" i="1" s="1"/>
  <c r="I1202" i="1" s="1"/>
  <c r="I1201" i="1" s="1"/>
  <c r="I1200" i="1" s="1"/>
  <c r="I1199" i="1" s="1"/>
  <c r="I1198" i="1" s="1"/>
  <c r="I1197" i="1" s="1"/>
  <c r="I1196" i="1" s="1"/>
  <c r="I1195" i="1" s="1"/>
  <c r="I1194" i="1" s="1"/>
  <c r="I1193" i="1" s="1"/>
  <c r="I1192" i="1" s="1"/>
  <c r="I1191" i="1" s="1"/>
  <c r="I1190" i="1" s="1"/>
  <c r="I1189" i="1" s="1"/>
  <c r="I1188" i="1" s="1"/>
  <c r="I1187" i="1" s="1"/>
  <c r="I1186" i="1" s="1"/>
  <c r="I1185" i="1" s="1"/>
  <c r="I1184" i="1" s="1"/>
  <c r="I1183" i="1" s="1"/>
  <c r="I1182" i="1" s="1"/>
  <c r="I1181" i="1" s="1"/>
  <c r="I1180" i="1" s="1"/>
  <c r="I1179" i="1" s="1"/>
  <c r="I1178" i="1" s="1"/>
  <c r="I1177" i="1" s="1"/>
  <c r="I1176" i="1" s="1"/>
  <c r="I1175" i="1" s="1"/>
  <c r="I1174" i="1" s="1"/>
  <c r="I1173" i="1" s="1"/>
  <c r="I1172" i="1" s="1"/>
  <c r="I1171" i="1" s="1"/>
  <c r="I1170" i="1" s="1"/>
  <c r="I1169" i="1" s="1"/>
  <c r="I1168" i="1" s="1"/>
  <c r="I1167" i="1" s="1"/>
  <c r="I1166" i="1" s="1"/>
  <c r="I1165" i="1" s="1"/>
  <c r="I1164" i="1" s="1"/>
  <c r="I1163" i="1" s="1"/>
  <c r="I1162" i="1" s="1"/>
  <c r="I1161" i="1" s="1"/>
  <c r="I1160" i="1" s="1"/>
  <c r="I1159" i="1" s="1"/>
  <c r="I1158" i="1" s="1"/>
  <c r="I1157" i="1" s="1"/>
  <c r="I1156" i="1" s="1"/>
  <c r="I1155" i="1" s="1"/>
  <c r="I1154" i="1" s="1"/>
  <c r="I1153" i="1" s="1"/>
  <c r="I1152" i="1" s="1"/>
  <c r="I1151" i="1" s="1"/>
  <c r="I1150" i="1" s="1"/>
  <c r="I1149" i="1" s="1"/>
  <c r="I1148" i="1" s="1"/>
  <c r="I1147" i="1" s="1"/>
  <c r="I1146" i="1" s="1"/>
  <c r="I1145" i="1" s="1"/>
  <c r="I1144" i="1" s="1"/>
  <c r="I1143" i="1" s="1"/>
  <c r="I1142" i="1" s="1"/>
  <c r="I1141" i="1" s="1"/>
  <c r="I1140" i="1" s="1"/>
  <c r="I1139" i="1" s="1"/>
  <c r="I1138" i="1" s="1"/>
  <c r="I1137" i="1" s="1"/>
  <c r="I1136" i="1" s="1"/>
  <c r="I1135" i="1" s="1"/>
  <c r="I1134" i="1" s="1"/>
  <c r="I1133" i="1" s="1"/>
  <c r="I1132" i="1" s="1"/>
  <c r="I1131" i="1" s="1"/>
  <c r="I1130" i="1" s="1"/>
  <c r="I1129" i="1" s="1"/>
  <c r="I1128" i="1" s="1"/>
  <c r="I1127" i="1" s="1"/>
  <c r="I1126" i="1" s="1"/>
  <c r="I1125" i="1" s="1"/>
  <c r="I1124" i="1" s="1"/>
  <c r="I1123" i="1" s="1"/>
  <c r="I1122" i="1" s="1"/>
  <c r="I1121" i="1" s="1"/>
  <c r="I1120" i="1" s="1"/>
  <c r="I1119" i="1" s="1"/>
  <c r="I1118" i="1" s="1"/>
  <c r="I1117" i="1" s="1"/>
  <c r="I1116" i="1" s="1"/>
  <c r="I1115" i="1" s="1"/>
  <c r="I1114" i="1" s="1"/>
  <c r="I1113" i="1" s="1"/>
  <c r="I1112" i="1" s="1"/>
  <c r="I1111" i="1" s="1"/>
  <c r="I1110" i="1" s="1"/>
  <c r="I1109" i="1" s="1"/>
  <c r="I1108" i="1" s="1"/>
  <c r="I1107" i="1" s="1"/>
  <c r="I1106" i="1" s="1"/>
  <c r="I1105" i="1" s="1"/>
  <c r="I1104" i="1" s="1"/>
  <c r="I1103" i="1" s="1"/>
  <c r="I1102" i="1" s="1"/>
  <c r="I1101" i="1" s="1"/>
  <c r="I1100" i="1" s="1"/>
  <c r="I1099" i="1" s="1"/>
  <c r="I1098" i="1" s="1"/>
  <c r="I1097" i="1" s="1"/>
  <c r="I1096" i="1" s="1"/>
  <c r="I1095" i="1" s="1"/>
  <c r="I1094" i="1" s="1"/>
  <c r="I1093" i="1" s="1"/>
  <c r="I1092" i="1" s="1"/>
  <c r="I1091" i="1" s="1"/>
  <c r="I1090" i="1" s="1"/>
  <c r="I1089" i="1" s="1"/>
  <c r="I1088" i="1" s="1"/>
  <c r="I1087" i="1" s="1"/>
  <c r="I1086" i="1" s="1"/>
  <c r="I1085" i="1" s="1"/>
  <c r="I1084" i="1" s="1"/>
  <c r="I1083" i="1" s="1"/>
  <c r="I1082" i="1" s="1"/>
  <c r="I1081" i="1" s="1"/>
  <c r="I1080" i="1" s="1"/>
  <c r="I1079" i="1" s="1"/>
  <c r="I1078" i="1" s="1"/>
  <c r="I1077" i="1" s="1"/>
  <c r="I1076" i="1" s="1"/>
  <c r="I1075" i="1" s="1"/>
  <c r="I1074" i="1" s="1"/>
  <c r="I1073" i="1" s="1"/>
  <c r="I1072" i="1" s="1"/>
  <c r="I1071" i="1" s="1"/>
  <c r="I1070" i="1" s="1"/>
  <c r="I1069" i="1" s="1"/>
  <c r="I1068" i="1" s="1"/>
  <c r="I1067" i="1" s="1"/>
  <c r="I1066" i="1" s="1"/>
  <c r="I1065" i="1" s="1"/>
  <c r="I1064" i="1" s="1"/>
  <c r="I1063" i="1" s="1"/>
  <c r="I1062" i="1" s="1"/>
  <c r="I1061" i="1" s="1"/>
  <c r="I1060" i="1" s="1"/>
  <c r="I1059" i="1" s="1"/>
  <c r="I1058" i="1" s="1"/>
  <c r="I1057" i="1" s="1"/>
  <c r="I1056" i="1" s="1"/>
  <c r="I1055" i="1" s="1"/>
  <c r="I1054" i="1" s="1"/>
  <c r="I1053" i="1" s="1"/>
  <c r="I1052" i="1" s="1"/>
  <c r="I1051" i="1" s="1"/>
  <c r="I1050" i="1" s="1"/>
  <c r="I1049" i="1" s="1"/>
  <c r="I1048" i="1" s="1"/>
  <c r="I1047" i="1" s="1"/>
  <c r="I1046" i="1" s="1"/>
  <c r="I1045" i="1" s="1"/>
  <c r="I1044" i="1" s="1"/>
  <c r="I1043" i="1" s="1"/>
  <c r="I1042" i="1" s="1"/>
  <c r="I1041" i="1" s="1"/>
  <c r="I1040" i="1" s="1"/>
  <c r="I1039" i="1" s="1"/>
  <c r="I1038" i="1" s="1"/>
  <c r="I1037" i="1" s="1"/>
  <c r="I1036" i="1" s="1"/>
  <c r="I1035" i="1" s="1"/>
  <c r="I1034" i="1" s="1"/>
  <c r="I1033" i="1" s="1"/>
  <c r="I1032" i="1" s="1"/>
  <c r="I1031" i="1" s="1"/>
  <c r="I1030" i="1" s="1"/>
  <c r="I1029" i="1" s="1"/>
  <c r="I1028" i="1" s="1"/>
  <c r="I1027" i="1" s="1"/>
  <c r="I1026" i="1" s="1"/>
  <c r="I1025" i="1" s="1"/>
  <c r="I1024" i="1" s="1"/>
  <c r="I1023" i="1" s="1"/>
  <c r="I1022" i="1" s="1"/>
  <c r="I1021" i="1" s="1"/>
  <c r="I1020" i="1" s="1"/>
  <c r="I1019" i="1" s="1"/>
  <c r="I1018" i="1" s="1"/>
  <c r="I1017" i="1" s="1"/>
  <c r="I1016" i="1" s="1"/>
  <c r="I1015" i="1" s="1"/>
  <c r="I1014" i="1" s="1"/>
  <c r="I1013" i="1" s="1"/>
  <c r="I1012" i="1" s="1"/>
  <c r="I1011" i="1" s="1"/>
  <c r="I1010" i="1" s="1"/>
  <c r="I1009" i="1" s="1"/>
  <c r="I1008" i="1" s="1"/>
  <c r="I1007" i="1" s="1"/>
  <c r="I1006" i="1" s="1"/>
  <c r="I1005" i="1" s="1"/>
  <c r="I1004" i="1" s="1"/>
  <c r="I1003" i="1" s="1"/>
  <c r="I1002" i="1" s="1"/>
  <c r="I1001" i="1" s="1"/>
  <c r="I1000" i="1" s="1"/>
  <c r="I999" i="1" s="1"/>
  <c r="I998" i="1" s="1"/>
  <c r="I997" i="1" s="1"/>
  <c r="I996" i="1" s="1"/>
  <c r="I995" i="1" s="1"/>
  <c r="I994" i="1" s="1"/>
  <c r="I993" i="1" s="1"/>
  <c r="I992" i="1" s="1"/>
  <c r="I991" i="1" s="1"/>
  <c r="I990" i="1" s="1"/>
  <c r="I989" i="1" s="1"/>
  <c r="I988" i="1" s="1"/>
  <c r="I987" i="1" s="1"/>
  <c r="I986" i="1" s="1"/>
  <c r="I985" i="1" s="1"/>
  <c r="I984" i="1" s="1"/>
  <c r="I983" i="1" s="1"/>
  <c r="I982" i="1" s="1"/>
  <c r="I981" i="1" s="1"/>
  <c r="I980" i="1" s="1"/>
  <c r="I979" i="1" s="1"/>
  <c r="I978" i="1" s="1"/>
  <c r="I977" i="1" s="1"/>
  <c r="I976" i="1" s="1"/>
  <c r="I975" i="1" s="1"/>
  <c r="I974" i="1" s="1"/>
  <c r="I973" i="1" s="1"/>
  <c r="I972" i="1" s="1"/>
  <c r="I971" i="1" s="1"/>
  <c r="I970" i="1" s="1"/>
  <c r="I969" i="1" s="1"/>
  <c r="I968" i="1" s="1"/>
  <c r="I967" i="1" s="1"/>
  <c r="I966" i="1" s="1"/>
  <c r="I965" i="1" s="1"/>
  <c r="I964" i="1" s="1"/>
  <c r="I963" i="1" s="1"/>
  <c r="I962" i="1" s="1"/>
  <c r="I961" i="1" s="1"/>
  <c r="I960" i="1" s="1"/>
  <c r="I959" i="1" s="1"/>
  <c r="I958" i="1" s="1"/>
  <c r="I957" i="1" s="1"/>
  <c r="I956" i="1" s="1"/>
  <c r="I955" i="1" s="1"/>
  <c r="I954" i="1" s="1"/>
  <c r="I953" i="1" s="1"/>
  <c r="I952" i="1" s="1"/>
  <c r="I951" i="1" s="1"/>
  <c r="I950" i="1" s="1"/>
  <c r="I949" i="1" s="1"/>
  <c r="I948" i="1" s="1"/>
  <c r="I947" i="1" s="1"/>
  <c r="I946" i="1" s="1"/>
  <c r="I945" i="1" s="1"/>
  <c r="I944" i="1" s="1"/>
  <c r="I943" i="1" s="1"/>
  <c r="I942" i="1" s="1"/>
  <c r="I941" i="1" s="1"/>
  <c r="I940" i="1" s="1"/>
  <c r="I939" i="1" s="1"/>
  <c r="I938" i="1" s="1"/>
  <c r="I937" i="1" s="1"/>
  <c r="I936" i="1" s="1"/>
  <c r="I935" i="1" s="1"/>
  <c r="I934" i="1" s="1"/>
  <c r="I933" i="1" s="1"/>
  <c r="I932" i="1" s="1"/>
  <c r="I931" i="1" s="1"/>
  <c r="I930" i="1" s="1"/>
  <c r="I929" i="1" s="1"/>
  <c r="I928" i="1" s="1"/>
  <c r="I927" i="1" s="1"/>
  <c r="I926" i="1" s="1"/>
  <c r="I925" i="1" s="1"/>
  <c r="I924" i="1" s="1"/>
  <c r="I923" i="1" s="1"/>
  <c r="I922" i="1" s="1"/>
  <c r="I921" i="1" s="1"/>
  <c r="I920" i="1" s="1"/>
  <c r="I919" i="1" s="1"/>
  <c r="I918" i="1" s="1"/>
  <c r="I917" i="1" s="1"/>
  <c r="I916" i="1" s="1"/>
  <c r="I915" i="1" s="1"/>
  <c r="I914" i="1" s="1"/>
  <c r="I913" i="1" s="1"/>
  <c r="I912" i="1" s="1"/>
  <c r="I911" i="1" s="1"/>
  <c r="I910" i="1" s="1"/>
  <c r="I909" i="1" s="1"/>
  <c r="I908" i="1" s="1"/>
  <c r="I907" i="1" s="1"/>
  <c r="I906" i="1" s="1"/>
  <c r="I905" i="1" s="1"/>
  <c r="I904" i="1" s="1"/>
  <c r="I903" i="1" s="1"/>
  <c r="I902" i="1" s="1"/>
  <c r="I901" i="1" s="1"/>
  <c r="I900" i="1" s="1"/>
  <c r="I899" i="1" s="1"/>
  <c r="I898" i="1" s="1"/>
  <c r="I897" i="1" s="1"/>
  <c r="I896" i="1" s="1"/>
  <c r="I895" i="1" s="1"/>
  <c r="I894" i="1" s="1"/>
  <c r="I893" i="1" s="1"/>
  <c r="I892" i="1" s="1"/>
  <c r="I891" i="1" s="1"/>
  <c r="I890" i="1" s="1"/>
  <c r="I889" i="1" s="1"/>
  <c r="I888" i="1" s="1"/>
  <c r="I887" i="1" s="1"/>
  <c r="I886" i="1" s="1"/>
  <c r="I885" i="1" s="1"/>
  <c r="I884" i="1" s="1"/>
  <c r="I883" i="1" s="1"/>
  <c r="I882" i="1" s="1"/>
  <c r="I881" i="1" s="1"/>
  <c r="I880" i="1" s="1"/>
  <c r="I879" i="1" s="1"/>
  <c r="I878" i="1" s="1"/>
  <c r="I877" i="1" s="1"/>
  <c r="I876" i="1" s="1"/>
  <c r="I875" i="1" s="1"/>
  <c r="I874" i="1" s="1"/>
  <c r="I873" i="1" s="1"/>
  <c r="I872" i="1" s="1"/>
  <c r="I871" i="1" s="1"/>
  <c r="I870" i="1" s="1"/>
  <c r="I869" i="1" s="1"/>
  <c r="I868" i="1" s="1"/>
  <c r="I867" i="1" s="1"/>
  <c r="I866" i="1" s="1"/>
  <c r="I865" i="1" s="1"/>
  <c r="I864" i="1" s="1"/>
  <c r="I863" i="1" s="1"/>
  <c r="I862" i="1" s="1"/>
  <c r="I861" i="1" s="1"/>
  <c r="I860" i="1" s="1"/>
  <c r="I859" i="1" s="1"/>
  <c r="I858" i="1" s="1"/>
  <c r="I857" i="1" s="1"/>
  <c r="I856" i="1" s="1"/>
  <c r="I855" i="1" s="1"/>
  <c r="I854" i="1" s="1"/>
  <c r="I853" i="1" s="1"/>
  <c r="I852" i="1" s="1"/>
  <c r="I851" i="1" s="1"/>
  <c r="I850" i="1" s="1"/>
  <c r="I849" i="1" s="1"/>
  <c r="I848" i="1" s="1"/>
  <c r="I847" i="1" s="1"/>
  <c r="I846" i="1" s="1"/>
  <c r="I845" i="1" s="1"/>
  <c r="I844" i="1" s="1"/>
  <c r="I843" i="1" s="1"/>
  <c r="I842" i="1" s="1"/>
  <c r="I841" i="1" s="1"/>
  <c r="I840" i="1" s="1"/>
  <c r="I839" i="1" s="1"/>
  <c r="I838" i="1" s="1"/>
  <c r="I837" i="1" s="1"/>
  <c r="I836" i="1" s="1"/>
  <c r="I835" i="1" s="1"/>
  <c r="I834" i="1" s="1"/>
  <c r="I833" i="1" s="1"/>
  <c r="I832" i="1" s="1"/>
  <c r="I831" i="1" s="1"/>
  <c r="I830" i="1" s="1"/>
  <c r="I829" i="1" s="1"/>
  <c r="I828" i="1" s="1"/>
  <c r="I827" i="1" s="1"/>
  <c r="I826" i="1" s="1"/>
  <c r="I825" i="1" s="1"/>
  <c r="I824" i="1" s="1"/>
  <c r="I823" i="1" s="1"/>
  <c r="I822" i="1" s="1"/>
  <c r="I821" i="1" s="1"/>
  <c r="I820" i="1" s="1"/>
  <c r="I819" i="1" s="1"/>
  <c r="I818" i="1" s="1"/>
  <c r="I817" i="1" s="1"/>
  <c r="I816" i="1" s="1"/>
  <c r="I815" i="1" s="1"/>
  <c r="I814" i="1" s="1"/>
  <c r="I813" i="1" s="1"/>
  <c r="I812" i="1" s="1"/>
  <c r="I811" i="1" s="1"/>
  <c r="I810" i="1" s="1"/>
  <c r="I809" i="1" s="1"/>
  <c r="I808" i="1" s="1"/>
  <c r="I807" i="1" s="1"/>
  <c r="I806" i="1" s="1"/>
  <c r="I805" i="1" s="1"/>
  <c r="I804" i="1" s="1"/>
  <c r="I803" i="1" s="1"/>
  <c r="I802" i="1" s="1"/>
  <c r="I801" i="1" s="1"/>
  <c r="I800" i="1" s="1"/>
  <c r="I799" i="1" s="1"/>
  <c r="I798" i="1" s="1"/>
  <c r="I797" i="1" s="1"/>
  <c r="I796" i="1" s="1"/>
  <c r="I795" i="1" s="1"/>
  <c r="I794" i="1" s="1"/>
  <c r="I793" i="1" s="1"/>
  <c r="I792" i="1" s="1"/>
  <c r="I791" i="1" s="1"/>
  <c r="I790" i="1" s="1"/>
  <c r="I789" i="1" s="1"/>
  <c r="I788" i="1" s="1"/>
  <c r="I787" i="1" s="1"/>
  <c r="I786" i="1" s="1"/>
  <c r="I785" i="1" s="1"/>
  <c r="I784" i="1" s="1"/>
  <c r="I783" i="1" s="1"/>
  <c r="I782" i="1" s="1"/>
  <c r="I781" i="1" s="1"/>
  <c r="I780" i="1" s="1"/>
  <c r="I779" i="1" s="1"/>
  <c r="I778" i="1" s="1"/>
  <c r="I777" i="1" s="1"/>
  <c r="I776" i="1" s="1"/>
  <c r="I775" i="1" s="1"/>
  <c r="I774" i="1" s="1"/>
  <c r="I773" i="1" s="1"/>
  <c r="I772" i="1" s="1"/>
  <c r="I771" i="1" s="1"/>
  <c r="I770" i="1" s="1"/>
  <c r="I769" i="1" s="1"/>
  <c r="I768" i="1" s="1"/>
  <c r="I767" i="1" s="1"/>
  <c r="I766" i="1" s="1"/>
  <c r="I765" i="1" s="1"/>
  <c r="I764" i="1" s="1"/>
  <c r="I763" i="1" s="1"/>
  <c r="I762" i="1" s="1"/>
  <c r="I761" i="1" s="1"/>
  <c r="I760" i="1" s="1"/>
  <c r="I759" i="1" s="1"/>
  <c r="I758" i="1" s="1"/>
  <c r="I757" i="1" s="1"/>
  <c r="I756" i="1" s="1"/>
  <c r="I755" i="1" s="1"/>
  <c r="I754" i="1" s="1"/>
  <c r="I753" i="1" s="1"/>
  <c r="I752" i="1" s="1"/>
  <c r="I751" i="1" s="1"/>
  <c r="I750" i="1" s="1"/>
  <c r="I749" i="1" s="1"/>
  <c r="I748" i="1" s="1"/>
  <c r="I747" i="1" s="1"/>
  <c r="I746" i="1" s="1"/>
  <c r="I745" i="1" s="1"/>
  <c r="I744" i="1" s="1"/>
  <c r="I743" i="1" s="1"/>
  <c r="I742" i="1" s="1"/>
  <c r="I741" i="1" s="1"/>
  <c r="I740" i="1" s="1"/>
  <c r="I739" i="1" s="1"/>
  <c r="I738" i="1" s="1"/>
  <c r="I737" i="1" s="1"/>
  <c r="I736" i="1" s="1"/>
  <c r="I735" i="1" s="1"/>
  <c r="I734" i="1" s="1"/>
  <c r="I733" i="1" s="1"/>
  <c r="I732" i="1" s="1"/>
  <c r="I731" i="1" s="1"/>
  <c r="I730" i="1" s="1"/>
  <c r="I729" i="1" s="1"/>
  <c r="I728" i="1" s="1"/>
  <c r="I727" i="1" s="1"/>
  <c r="I726" i="1" s="1"/>
  <c r="I725" i="1" s="1"/>
  <c r="I724" i="1" s="1"/>
  <c r="I723" i="1" s="1"/>
  <c r="I722" i="1" s="1"/>
  <c r="I721" i="1" s="1"/>
  <c r="I720" i="1" s="1"/>
  <c r="I719" i="1" s="1"/>
  <c r="I718" i="1" s="1"/>
  <c r="I717" i="1" s="1"/>
  <c r="I716" i="1" s="1"/>
  <c r="I715" i="1" s="1"/>
  <c r="I714" i="1" s="1"/>
  <c r="I713" i="1" s="1"/>
  <c r="I712" i="1" s="1"/>
  <c r="I711" i="1" s="1"/>
  <c r="I710" i="1" s="1"/>
  <c r="I709" i="1" s="1"/>
  <c r="I708" i="1" s="1"/>
  <c r="I707" i="1" s="1"/>
  <c r="I706" i="1" s="1"/>
  <c r="I705" i="1" s="1"/>
  <c r="I704" i="1" s="1"/>
  <c r="I703" i="1" s="1"/>
  <c r="I702" i="1" s="1"/>
  <c r="I701" i="1" s="1"/>
  <c r="I700" i="1" s="1"/>
  <c r="I699" i="1" s="1"/>
  <c r="I698" i="1" s="1"/>
  <c r="I697" i="1" s="1"/>
  <c r="I696" i="1" s="1"/>
  <c r="I695" i="1" s="1"/>
  <c r="I694" i="1" s="1"/>
  <c r="I693" i="1" s="1"/>
  <c r="I692" i="1" s="1"/>
  <c r="I691" i="1" s="1"/>
  <c r="I690" i="1" s="1"/>
  <c r="I689" i="1" s="1"/>
  <c r="I688" i="1" s="1"/>
  <c r="I687" i="1" s="1"/>
  <c r="I686" i="1" s="1"/>
  <c r="I685" i="1" s="1"/>
  <c r="I684" i="1" s="1"/>
  <c r="I683" i="1" s="1"/>
  <c r="I682" i="1" s="1"/>
  <c r="I681" i="1" s="1"/>
  <c r="I680" i="1" s="1"/>
  <c r="I679" i="1" s="1"/>
  <c r="I678" i="1" s="1"/>
  <c r="I677" i="1" s="1"/>
  <c r="I676" i="1" s="1"/>
  <c r="I675" i="1" s="1"/>
  <c r="I674" i="1" s="1"/>
  <c r="I673" i="1" s="1"/>
  <c r="I672" i="1" s="1"/>
  <c r="I671" i="1" s="1"/>
  <c r="I670" i="1" s="1"/>
  <c r="I669" i="1" s="1"/>
  <c r="I668" i="1" s="1"/>
  <c r="I667" i="1" s="1"/>
  <c r="I666" i="1" s="1"/>
  <c r="I665" i="1" s="1"/>
  <c r="I664" i="1" s="1"/>
  <c r="I663" i="1" s="1"/>
  <c r="I662" i="1" s="1"/>
  <c r="I661" i="1" s="1"/>
  <c r="I660" i="1" s="1"/>
  <c r="I659" i="1" s="1"/>
  <c r="I658" i="1" s="1"/>
  <c r="I657" i="1" s="1"/>
  <c r="I656" i="1" s="1"/>
  <c r="I655" i="1" s="1"/>
  <c r="I654" i="1" s="1"/>
  <c r="I653" i="1" s="1"/>
  <c r="I652" i="1" s="1"/>
  <c r="I651" i="1" s="1"/>
  <c r="I650" i="1" s="1"/>
  <c r="I649" i="1" s="1"/>
  <c r="I648" i="1" s="1"/>
  <c r="I647" i="1" s="1"/>
  <c r="I646" i="1" s="1"/>
  <c r="I645" i="1" s="1"/>
  <c r="I644" i="1" s="1"/>
  <c r="I643" i="1" s="1"/>
  <c r="I642" i="1" s="1"/>
  <c r="I641" i="1" s="1"/>
  <c r="I640" i="1" s="1"/>
  <c r="I639" i="1" s="1"/>
  <c r="I638" i="1" s="1"/>
  <c r="I637" i="1" s="1"/>
  <c r="I636" i="1" s="1"/>
  <c r="I635" i="1" s="1"/>
  <c r="I634" i="1" s="1"/>
  <c r="I633" i="1" s="1"/>
  <c r="I632" i="1" s="1"/>
  <c r="I631" i="1" s="1"/>
  <c r="I630" i="1" s="1"/>
  <c r="I629" i="1" s="1"/>
  <c r="I628" i="1" s="1"/>
  <c r="I627" i="1" s="1"/>
  <c r="I626" i="1" s="1"/>
  <c r="I625" i="1" s="1"/>
  <c r="I624" i="1" s="1"/>
  <c r="I623" i="1" s="1"/>
  <c r="I622" i="1" s="1"/>
  <c r="I621" i="1" s="1"/>
  <c r="I620" i="1" s="1"/>
  <c r="I619" i="1" s="1"/>
  <c r="I618" i="1" s="1"/>
  <c r="I617" i="1" s="1"/>
  <c r="I616" i="1" s="1"/>
  <c r="I615" i="1" s="1"/>
  <c r="I614" i="1" s="1"/>
  <c r="I613" i="1" s="1"/>
  <c r="I612" i="1" s="1"/>
  <c r="I611" i="1" s="1"/>
  <c r="I610" i="1" s="1"/>
  <c r="I609" i="1" s="1"/>
  <c r="I608" i="1" s="1"/>
  <c r="I607" i="1" s="1"/>
  <c r="I606" i="1" s="1"/>
  <c r="I605" i="1" s="1"/>
  <c r="I604" i="1" s="1"/>
  <c r="I603" i="1" s="1"/>
  <c r="I602" i="1" s="1"/>
  <c r="I601" i="1" s="1"/>
  <c r="I600" i="1" s="1"/>
  <c r="I599" i="1" s="1"/>
  <c r="I598" i="1" s="1"/>
  <c r="I597" i="1" s="1"/>
  <c r="I596" i="1" s="1"/>
  <c r="I595" i="1" s="1"/>
  <c r="I594" i="1" s="1"/>
  <c r="I593" i="1" s="1"/>
  <c r="I592" i="1" s="1"/>
  <c r="I591" i="1" s="1"/>
  <c r="I590" i="1" s="1"/>
  <c r="I589" i="1" s="1"/>
  <c r="I588" i="1" s="1"/>
  <c r="I587" i="1" s="1"/>
  <c r="I586" i="1" s="1"/>
  <c r="I585" i="1" s="1"/>
  <c r="I584" i="1" s="1"/>
  <c r="I583" i="1" s="1"/>
  <c r="I582" i="1" s="1"/>
  <c r="I581" i="1" s="1"/>
  <c r="I580" i="1" s="1"/>
  <c r="I579" i="1" s="1"/>
  <c r="I578" i="1" s="1"/>
  <c r="I577" i="1" s="1"/>
  <c r="I576" i="1" s="1"/>
  <c r="I575" i="1" s="1"/>
  <c r="I574" i="1" s="1"/>
  <c r="I573" i="1" s="1"/>
  <c r="I572" i="1" s="1"/>
  <c r="I571" i="1" s="1"/>
  <c r="I570" i="1" s="1"/>
  <c r="I569" i="1" s="1"/>
  <c r="I568" i="1" s="1"/>
  <c r="I567" i="1" s="1"/>
  <c r="I566" i="1" s="1"/>
  <c r="I565" i="1" s="1"/>
  <c r="I564" i="1" s="1"/>
  <c r="I563" i="1" s="1"/>
  <c r="I562" i="1" s="1"/>
  <c r="I561" i="1" s="1"/>
  <c r="I560" i="1" s="1"/>
  <c r="I559" i="1" s="1"/>
  <c r="I558" i="1" s="1"/>
  <c r="I557" i="1" s="1"/>
  <c r="I556" i="1" s="1"/>
  <c r="I555" i="1" s="1"/>
  <c r="I554" i="1" s="1"/>
  <c r="I553" i="1" s="1"/>
  <c r="I552" i="1" s="1"/>
  <c r="I551" i="1" s="1"/>
  <c r="I550" i="1" s="1"/>
  <c r="I549" i="1" s="1"/>
  <c r="I548" i="1" s="1"/>
  <c r="I547" i="1" s="1"/>
  <c r="I546" i="1" s="1"/>
  <c r="I545" i="1" s="1"/>
  <c r="I544" i="1" s="1"/>
  <c r="I543" i="1" s="1"/>
  <c r="I542" i="1" s="1"/>
  <c r="I541" i="1" s="1"/>
  <c r="I540" i="1" s="1"/>
  <c r="I539" i="1" s="1"/>
  <c r="I538" i="1" s="1"/>
  <c r="I537" i="1" s="1"/>
  <c r="I536" i="1" s="1"/>
  <c r="I535" i="1" s="1"/>
  <c r="I534" i="1" s="1"/>
  <c r="I533" i="1" s="1"/>
  <c r="I532" i="1" s="1"/>
  <c r="I531" i="1" s="1"/>
  <c r="I530" i="1" s="1"/>
  <c r="I529" i="1" s="1"/>
  <c r="I528" i="1" s="1"/>
  <c r="I527" i="1" s="1"/>
  <c r="I526" i="1" s="1"/>
  <c r="I525" i="1" s="1"/>
  <c r="I524" i="1" s="1"/>
  <c r="I523" i="1" s="1"/>
  <c r="I522" i="1" s="1"/>
  <c r="I521" i="1" s="1"/>
  <c r="I520" i="1" s="1"/>
  <c r="I519" i="1" s="1"/>
  <c r="I518" i="1" s="1"/>
  <c r="I517" i="1" s="1"/>
  <c r="I516" i="1" s="1"/>
  <c r="I515" i="1" s="1"/>
  <c r="I514" i="1" s="1"/>
  <c r="I513" i="1" s="1"/>
  <c r="I512" i="1" s="1"/>
  <c r="I511" i="1" s="1"/>
  <c r="I510" i="1" s="1"/>
  <c r="I509" i="1" s="1"/>
  <c r="I508" i="1" s="1"/>
  <c r="I507" i="1" s="1"/>
  <c r="I506" i="1" s="1"/>
  <c r="I505" i="1" s="1"/>
  <c r="I504" i="1" s="1"/>
  <c r="I503" i="1" s="1"/>
  <c r="I502" i="1" s="1"/>
  <c r="I501" i="1" s="1"/>
  <c r="I500" i="1" s="1"/>
  <c r="I499" i="1" s="1"/>
  <c r="I498" i="1" s="1"/>
  <c r="I497" i="1" s="1"/>
  <c r="I496" i="1" s="1"/>
  <c r="I495" i="1" s="1"/>
  <c r="I494" i="1" s="1"/>
  <c r="I493" i="1" s="1"/>
  <c r="I492" i="1" s="1"/>
  <c r="I491" i="1" s="1"/>
  <c r="I490" i="1" s="1"/>
  <c r="I489" i="1" s="1"/>
  <c r="I488" i="1" s="1"/>
  <c r="I487" i="1" s="1"/>
  <c r="I486" i="1" s="1"/>
  <c r="I485" i="1" s="1"/>
  <c r="I484" i="1" s="1"/>
  <c r="I483" i="1" s="1"/>
  <c r="I482" i="1" s="1"/>
  <c r="I481" i="1" s="1"/>
  <c r="I480" i="1" s="1"/>
  <c r="I479" i="1" s="1"/>
  <c r="I478" i="1" s="1"/>
  <c r="I477" i="1" s="1"/>
  <c r="I476" i="1" s="1"/>
  <c r="I475" i="1" s="1"/>
  <c r="I474" i="1" s="1"/>
  <c r="I473" i="1" s="1"/>
  <c r="I472" i="1" s="1"/>
  <c r="I471" i="1" s="1"/>
  <c r="I470" i="1" s="1"/>
  <c r="I469" i="1" s="1"/>
  <c r="I468" i="1" s="1"/>
  <c r="I467" i="1" s="1"/>
  <c r="I466" i="1" s="1"/>
  <c r="I465" i="1" s="1"/>
  <c r="I464" i="1" s="1"/>
  <c r="I463" i="1" s="1"/>
  <c r="I462" i="1" s="1"/>
  <c r="I461" i="1" s="1"/>
  <c r="I460" i="1" s="1"/>
  <c r="I459" i="1" s="1"/>
  <c r="I458" i="1" s="1"/>
  <c r="I457" i="1" s="1"/>
  <c r="I456" i="1" s="1"/>
  <c r="I455" i="1" s="1"/>
  <c r="I454" i="1" s="1"/>
  <c r="I453" i="1" s="1"/>
  <c r="I452" i="1" s="1"/>
  <c r="I451" i="1" s="1"/>
  <c r="I450" i="1" s="1"/>
  <c r="I449" i="1" s="1"/>
  <c r="I448" i="1" s="1"/>
  <c r="I447" i="1" s="1"/>
  <c r="I446" i="1" s="1"/>
  <c r="I445" i="1" s="1"/>
  <c r="I444" i="1" s="1"/>
  <c r="I443" i="1" s="1"/>
  <c r="I442" i="1" s="1"/>
  <c r="I441" i="1" s="1"/>
  <c r="I440" i="1" s="1"/>
  <c r="I439" i="1" s="1"/>
  <c r="I438" i="1" s="1"/>
  <c r="I437" i="1" s="1"/>
  <c r="I436" i="1" s="1"/>
  <c r="I435" i="1" s="1"/>
  <c r="I434" i="1" s="1"/>
  <c r="I433" i="1" s="1"/>
  <c r="I432" i="1" s="1"/>
  <c r="I431" i="1" s="1"/>
  <c r="I430" i="1" s="1"/>
  <c r="I429" i="1" s="1"/>
  <c r="I428" i="1" s="1"/>
  <c r="I427" i="1" s="1"/>
  <c r="I426" i="1" s="1"/>
  <c r="I425" i="1" s="1"/>
  <c r="I424" i="1" s="1"/>
  <c r="I423" i="1" s="1"/>
  <c r="I422" i="1" s="1"/>
  <c r="I421" i="1" s="1"/>
  <c r="I420" i="1" s="1"/>
  <c r="I419" i="1" s="1"/>
  <c r="I418" i="1" s="1"/>
  <c r="I417" i="1" s="1"/>
  <c r="I416" i="1" s="1"/>
  <c r="I415" i="1" s="1"/>
  <c r="I414" i="1" s="1"/>
  <c r="I413" i="1" s="1"/>
  <c r="I412" i="1" s="1"/>
  <c r="I411" i="1" s="1"/>
  <c r="I410" i="1" s="1"/>
  <c r="I409" i="1" s="1"/>
  <c r="I408" i="1" s="1"/>
  <c r="I407" i="1" s="1"/>
  <c r="I406" i="1" s="1"/>
  <c r="I405" i="1" s="1"/>
  <c r="I404" i="1" s="1"/>
  <c r="I403" i="1" s="1"/>
  <c r="I402" i="1" s="1"/>
  <c r="I401" i="1" s="1"/>
  <c r="I400" i="1" s="1"/>
  <c r="I399" i="1" s="1"/>
  <c r="I398" i="1" s="1"/>
  <c r="I397" i="1" s="1"/>
  <c r="I396" i="1" s="1"/>
  <c r="I395" i="1" s="1"/>
  <c r="I394" i="1" s="1"/>
  <c r="I393" i="1" s="1"/>
  <c r="I392" i="1" s="1"/>
  <c r="I391" i="1" s="1"/>
  <c r="I390" i="1" s="1"/>
  <c r="I389" i="1" s="1"/>
  <c r="I388" i="1" s="1"/>
  <c r="I387" i="1" s="1"/>
  <c r="I386" i="1" s="1"/>
  <c r="I385" i="1" s="1"/>
  <c r="I384" i="1" s="1"/>
  <c r="I383" i="1" s="1"/>
  <c r="I382" i="1" s="1"/>
  <c r="I381" i="1" s="1"/>
  <c r="I380" i="1" s="1"/>
  <c r="I379" i="1" s="1"/>
  <c r="I378" i="1" s="1"/>
  <c r="I377" i="1" s="1"/>
  <c r="I376" i="1" s="1"/>
  <c r="I375" i="1" s="1"/>
  <c r="I374" i="1" s="1"/>
  <c r="I373" i="1" s="1"/>
  <c r="I372" i="1" s="1"/>
  <c r="I371" i="1" s="1"/>
  <c r="I370" i="1" s="1"/>
  <c r="I369" i="1" s="1"/>
  <c r="I368" i="1" s="1"/>
  <c r="I367" i="1" s="1"/>
  <c r="I366" i="1" s="1"/>
  <c r="I365" i="1" s="1"/>
  <c r="I364" i="1" s="1"/>
  <c r="I363" i="1" s="1"/>
  <c r="I362" i="1" s="1"/>
  <c r="I361" i="1" s="1"/>
  <c r="I360" i="1" s="1"/>
  <c r="I359" i="1" s="1"/>
  <c r="I358" i="1" s="1"/>
  <c r="I357" i="1" s="1"/>
  <c r="I356" i="1" s="1"/>
  <c r="I355" i="1" s="1"/>
  <c r="I354" i="1" s="1"/>
  <c r="I353" i="1" s="1"/>
  <c r="I352" i="1" s="1"/>
  <c r="I351" i="1" s="1"/>
  <c r="I350" i="1" s="1"/>
  <c r="I349" i="1" s="1"/>
  <c r="I348" i="1" s="1"/>
  <c r="I347" i="1" s="1"/>
  <c r="I346" i="1" s="1"/>
  <c r="I345" i="1" s="1"/>
  <c r="I344" i="1" s="1"/>
  <c r="I343" i="1" s="1"/>
  <c r="I342" i="1" s="1"/>
  <c r="I341" i="1" s="1"/>
  <c r="I340" i="1" s="1"/>
  <c r="I339" i="1" s="1"/>
  <c r="I338" i="1" s="1"/>
  <c r="I337" i="1" s="1"/>
  <c r="I336" i="1" s="1"/>
  <c r="I335" i="1" s="1"/>
  <c r="I334" i="1" s="1"/>
  <c r="I333" i="1" s="1"/>
  <c r="I332" i="1" s="1"/>
  <c r="I331" i="1" s="1"/>
  <c r="I330" i="1" s="1"/>
  <c r="I329" i="1" s="1"/>
  <c r="I328" i="1" s="1"/>
  <c r="I327" i="1" s="1"/>
  <c r="I326" i="1" s="1"/>
  <c r="I325" i="1" s="1"/>
  <c r="I324" i="1" s="1"/>
  <c r="I323" i="1" s="1"/>
  <c r="I322" i="1" s="1"/>
  <c r="I321" i="1" s="1"/>
  <c r="I320" i="1" s="1"/>
  <c r="I319" i="1" s="1"/>
  <c r="I318" i="1" s="1"/>
  <c r="I317" i="1" s="1"/>
  <c r="I316" i="1" s="1"/>
  <c r="I315" i="1" s="1"/>
  <c r="I314" i="1" s="1"/>
  <c r="I313" i="1" s="1"/>
  <c r="I312" i="1" s="1"/>
  <c r="I311" i="1" s="1"/>
  <c r="I310" i="1" s="1"/>
  <c r="I309" i="1" s="1"/>
  <c r="I308" i="1" s="1"/>
  <c r="I307" i="1" s="1"/>
  <c r="I306" i="1" s="1"/>
  <c r="I305" i="1" s="1"/>
  <c r="I304" i="1" s="1"/>
  <c r="I303" i="1" s="1"/>
  <c r="I302" i="1" s="1"/>
  <c r="I301" i="1" s="1"/>
  <c r="I300" i="1" s="1"/>
  <c r="I299" i="1" s="1"/>
  <c r="I298" i="1" s="1"/>
  <c r="I297" i="1" s="1"/>
  <c r="I296" i="1" s="1"/>
  <c r="I295" i="1" s="1"/>
  <c r="I294" i="1" s="1"/>
  <c r="I293" i="1" s="1"/>
  <c r="I292" i="1" s="1"/>
  <c r="I291" i="1" s="1"/>
  <c r="I290" i="1" s="1"/>
  <c r="I289" i="1" s="1"/>
  <c r="I288" i="1" s="1"/>
  <c r="I287" i="1" s="1"/>
  <c r="I286" i="1" s="1"/>
  <c r="I285" i="1" s="1"/>
  <c r="I284" i="1" s="1"/>
  <c r="I283" i="1" s="1"/>
  <c r="I282" i="1" s="1"/>
  <c r="I281" i="1" s="1"/>
  <c r="I280" i="1" s="1"/>
  <c r="I279" i="1" s="1"/>
  <c r="I278" i="1" s="1"/>
  <c r="I277" i="1" s="1"/>
  <c r="I276" i="1" s="1"/>
  <c r="I275" i="1" s="1"/>
  <c r="I274" i="1" s="1"/>
  <c r="I273" i="1" s="1"/>
  <c r="I272" i="1" s="1"/>
  <c r="I271" i="1" s="1"/>
  <c r="I270" i="1" s="1"/>
  <c r="I269" i="1" s="1"/>
  <c r="I268" i="1" s="1"/>
  <c r="I267" i="1" s="1"/>
  <c r="I266" i="1" s="1"/>
  <c r="I265" i="1" s="1"/>
  <c r="I264" i="1" s="1"/>
  <c r="I263" i="1" s="1"/>
  <c r="I262" i="1" s="1"/>
  <c r="I261" i="1" s="1"/>
  <c r="I260" i="1" s="1"/>
  <c r="I259" i="1" s="1"/>
  <c r="I258" i="1" s="1"/>
  <c r="I257" i="1" s="1"/>
  <c r="I256" i="1" s="1"/>
  <c r="I255" i="1" s="1"/>
  <c r="I254" i="1" s="1"/>
  <c r="I253" i="1" s="1"/>
  <c r="I252" i="1" s="1"/>
  <c r="I251" i="1" s="1"/>
  <c r="I250" i="1" s="1"/>
  <c r="I249" i="1" s="1"/>
  <c r="I248" i="1" s="1"/>
  <c r="I247" i="1" s="1"/>
  <c r="I246" i="1" s="1"/>
  <c r="I245" i="1" s="1"/>
  <c r="I244" i="1" s="1"/>
  <c r="I243" i="1" s="1"/>
  <c r="I242" i="1" s="1"/>
  <c r="I241" i="1" s="1"/>
  <c r="I240" i="1" s="1"/>
  <c r="I239" i="1" s="1"/>
  <c r="I238" i="1" s="1"/>
  <c r="I237" i="1" s="1"/>
  <c r="I236" i="1" s="1"/>
  <c r="I235" i="1" s="1"/>
  <c r="I234" i="1" s="1"/>
  <c r="I233" i="1" s="1"/>
  <c r="I232" i="1" s="1"/>
  <c r="I231" i="1" s="1"/>
  <c r="I230" i="1" s="1"/>
  <c r="I229" i="1" s="1"/>
  <c r="I228" i="1" s="1"/>
  <c r="I227" i="1" s="1"/>
  <c r="I226" i="1" s="1"/>
  <c r="I225" i="1" s="1"/>
  <c r="I224" i="1" s="1"/>
  <c r="I223" i="1" s="1"/>
  <c r="I222" i="1" s="1"/>
  <c r="I221" i="1" s="1"/>
  <c r="I220" i="1" s="1"/>
  <c r="I219" i="1" s="1"/>
  <c r="I218" i="1" s="1"/>
  <c r="I217" i="1" s="1"/>
  <c r="I216" i="1" s="1"/>
  <c r="I215" i="1" s="1"/>
  <c r="I214" i="1" s="1"/>
  <c r="I213" i="1" s="1"/>
  <c r="I212" i="1" s="1"/>
  <c r="I211" i="1" s="1"/>
  <c r="I210" i="1" s="1"/>
  <c r="I209" i="1" s="1"/>
  <c r="I208" i="1" s="1"/>
  <c r="I207" i="1" s="1"/>
  <c r="I206" i="1" s="1"/>
  <c r="I205" i="1" s="1"/>
  <c r="I204" i="1" s="1"/>
  <c r="I203" i="1" s="1"/>
  <c r="I202" i="1" s="1"/>
  <c r="I201" i="1" s="1"/>
  <c r="I200" i="1" s="1"/>
  <c r="I199" i="1" s="1"/>
  <c r="I198" i="1" s="1"/>
  <c r="I197" i="1" s="1"/>
  <c r="I196" i="1" s="1"/>
  <c r="I195" i="1" s="1"/>
  <c r="I194" i="1" s="1"/>
  <c r="I193" i="1" s="1"/>
  <c r="I192" i="1" s="1"/>
  <c r="I191" i="1" s="1"/>
  <c r="I190" i="1" s="1"/>
  <c r="I189" i="1" s="1"/>
  <c r="I188" i="1" s="1"/>
  <c r="I187" i="1" s="1"/>
  <c r="I186" i="1" s="1"/>
  <c r="I185" i="1" s="1"/>
  <c r="I184" i="1" s="1"/>
  <c r="I183" i="1" s="1"/>
  <c r="I182" i="1" s="1"/>
  <c r="I181" i="1" s="1"/>
  <c r="I180" i="1" s="1"/>
  <c r="I179" i="1" s="1"/>
  <c r="I178" i="1" s="1"/>
  <c r="I177" i="1" s="1"/>
  <c r="I176" i="1" s="1"/>
  <c r="I175" i="1" s="1"/>
  <c r="I174" i="1" s="1"/>
  <c r="I173" i="1" s="1"/>
  <c r="I172" i="1" s="1"/>
  <c r="I171" i="1" s="1"/>
  <c r="I170" i="1" s="1"/>
  <c r="I169" i="1" s="1"/>
  <c r="I168" i="1" s="1"/>
  <c r="I167" i="1" s="1"/>
  <c r="I166" i="1" s="1"/>
  <c r="I165" i="1" s="1"/>
  <c r="I164" i="1" s="1"/>
  <c r="I163" i="1" s="1"/>
  <c r="I162" i="1" s="1"/>
  <c r="I161" i="1" s="1"/>
  <c r="I160" i="1" s="1"/>
  <c r="I159" i="1" s="1"/>
  <c r="I158" i="1" s="1"/>
  <c r="I157" i="1" s="1"/>
  <c r="I156" i="1" s="1"/>
  <c r="I155" i="1" s="1"/>
  <c r="I154" i="1" s="1"/>
  <c r="I153" i="1" s="1"/>
  <c r="I152" i="1" s="1"/>
  <c r="I151" i="1" s="1"/>
  <c r="I150" i="1" s="1"/>
  <c r="I149" i="1" s="1"/>
  <c r="I148" i="1" s="1"/>
  <c r="I147" i="1" s="1"/>
  <c r="I146" i="1" s="1"/>
  <c r="I145" i="1" s="1"/>
  <c r="I144" i="1" s="1"/>
  <c r="I143" i="1" s="1"/>
  <c r="I142" i="1" s="1"/>
  <c r="I141" i="1" s="1"/>
  <c r="I140" i="1" s="1"/>
  <c r="I139" i="1" s="1"/>
  <c r="I138" i="1" s="1"/>
  <c r="I137" i="1" s="1"/>
  <c r="I136" i="1" s="1"/>
  <c r="I135" i="1" s="1"/>
  <c r="I134" i="1" s="1"/>
  <c r="I133" i="1" s="1"/>
  <c r="I132" i="1" s="1"/>
  <c r="I131" i="1" s="1"/>
  <c r="I130" i="1" s="1"/>
  <c r="I129" i="1" s="1"/>
  <c r="I128" i="1" s="1"/>
  <c r="I127" i="1" s="1"/>
  <c r="I126" i="1" s="1"/>
  <c r="I125" i="1" s="1"/>
  <c r="I124" i="1" s="1"/>
  <c r="I123" i="1" s="1"/>
  <c r="I122" i="1" s="1"/>
  <c r="I121" i="1" s="1"/>
  <c r="I120" i="1" s="1"/>
  <c r="I119" i="1" s="1"/>
  <c r="I118" i="1" s="1"/>
  <c r="I117" i="1" s="1"/>
  <c r="I116" i="1" s="1"/>
  <c r="I115" i="1" s="1"/>
  <c r="I114" i="1" s="1"/>
  <c r="I113" i="1" s="1"/>
  <c r="I112" i="1" s="1"/>
  <c r="I111" i="1" s="1"/>
  <c r="I110" i="1" s="1"/>
  <c r="I109" i="1" s="1"/>
  <c r="I108" i="1" s="1"/>
  <c r="I107" i="1" s="1"/>
  <c r="I106" i="1" s="1"/>
  <c r="I105" i="1" s="1"/>
  <c r="I104" i="1" s="1"/>
  <c r="I103" i="1" s="1"/>
  <c r="I102" i="1" s="1"/>
  <c r="I101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I90" i="1" s="1"/>
  <c r="I89" i="1" s="1"/>
  <c r="I88" i="1" s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L40" i="1"/>
  <c r="L50" i="1"/>
  <c r="L49" i="1"/>
  <c r="L48" i="1"/>
  <c r="L47" i="1"/>
  <c r="L46" i="1"/>
  <c r="L45" i="1"/>
  <c r="L44" i="1"/>
  <c r="L43" i="1"/>
  <c r="L42" i="1"/>
  <c r="L41" i="1"/>
  <c r="L39" i="1"/>
  <c r="L38" i="1"/>
  <c r="L37" i="1"/>
  <c r="L36" i="1"/>
  <c r="L35" i="1"/>
  <c r="L32" i="1"/>
  <c r="L30" i="1"/>
  <c r="L27" i="1"/>
  <c r="L25" i="1"/>
  <c r="L23" i="1"/>
  <c r="L24" i="1"/>
  <c r="L26" i="1"/>
  <c r="L28" i="1"/>
  <c r="L29" i="1"/>
  <c r="L31" i="1"/>
  <c r="L33" i="1"/>
  <c r="L22" i="1"/>
  <c r="L19" i="1"/>
  <c r="L20" i="1"/>
  <c r="L21" i="1"/>
  <c r="L18" i="1"/>
  <c r="L11" i="1"/>
  <c r="L12" i="1"/>
  <c r="L13" i="1"/>
  <c r="L14" i="1"/>
  <c r="L10" i="1"/>
  <c r="L9" i="1"/>
  <c r="L8" i="1"/>
  <c r="L7" i="1"/>
  <c r="L6" i="1"/>
  <c r="L5" i="1"/>
  <c r="M3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 s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C2699" i="1" s="1"/>
  <c r="B2700" i="1"/>
  <c r="C2700" i="1" s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 s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C2723" i="1" s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C2794" i="1" s="1"/>
  <c r="B2795" i="1"/>
  <c r="C2795" i="1" s="1"/>
  <c r="B2796" i="1"/>
  <c r="C2796" i="1" s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 s="1"/>
  <c r="B2818" i="1"/>
  <c r="C2818" i="1" s="1"/>
  <c r="B2819" i="1"/>
  <c r="C2819" i="1" s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 s="1"/>
  <c r="B2830" i="1"/>
  <c r="C2830" i="1" s="1"/>
  <c r="B2831" i="1"/>
  <c r="C2831" i="1" s="1"/>
  <c r="B2832" i="1"/>
  <c r="C2832" i="1" s="1"/>
  <c r="B2833" i="1"/>
  <c r="C2833" i="1" s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C2854" i="1" s="1"/>
  <c r="B2855" i="1"/>
  <c r="C2855" i="1" s="1"/>
  <c r="B2856" i="1"/>
  <c r="C2856" i="1" s="1"/>
  <c r="B2857" i="1"/>
  <c r="C2857" i="1" s="1"/>
  <c r="B2858" i="1"/>
  <c r="C2858" i="1" s="1"/>
  <c r="B2859" i="1"/>
  <c r="C2859" i="1" s="1"/>
  <c r="B2860" i="1"/>
  <c r="C2860" i="1" s="1"/>
  <c r="B2861" i="1"/>
  <c r="C2861" i="1" s="1"/>
  <c r="B2862" i="1"/>
  <c r="C2862" i="1" s="1"/>
  <c r="B2863" i="1"/>
  <c r="C2863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878" i="1"/>
  <c r="C2878" i="1" s="1"/>
  <c r="B2879" i="1"/>
  <c r="C2879" i="1" s="1"/>
  <c r="B2880" i="1"/>
  <c r="C2880" i="1" s="1"/>
  <c r="B2881" i="1"/>
  <c r="C2881" i="1" s="1"/>
  <c r="B2882" i="1"/>
  <c r="C2882" i="1" s="1"/>
  <c r="B2883" i="1"/>
  <c r="C2883" i="1" s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C2889" i="1" s="1"/>
  <c r="B2890" i="1"/>
  <c r="C2890" i="1" s="1"/>
  <c r="B2891" i="1"/>
  <c r="C2891" i="1" s="1"/>
  <c r="B2892" i="1"/>
  <c r="C2892" i="1" s="1"/>
  <c r="B2893" i="1"/>
  <c r="C2893" i="1" s="1"/>
  <c r="B2894" i="1"/>
  <c r="C2894" i="1" s="1"/>
  <c r="B2895" i="1"/>
  <c r="C2895" i="1" s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C2901" i="1" s="1"/>
  <c r="B2902" i="1"/>
  <c r="C2902" i="1" s="1"/>
  <c r="B2903" i="1"/>
  <c r="C2903" i="1" s="1"/>
  <c r="B2904" i="1"/>
  <c r="C2904" i="1" s="1"/>
  <c r="B2905" i="1"/>
  <c r="C2905" i="1" s="1"/>
  <c r="B2906" i="1"/>
  <c r="C2906" i="1" s="1"/>
  <c r="B2907" i="1"/>
  <c r="C2907" i="1" s="1"/>
  <c r="B2908" i="1"/>
  <c r="C2908" i="1" s="1"/>
  <c r="B2909" i="1"/>
  <c r="C2909" i="1" s="1"/>
  <c r="B2910" i="1"/>
  <c r="C2910" i="1" s="1"/>
  <c r="B2911" i="1"/>
  <c r="C2911" i="1" s="1"/>
  <c r="B2912" i="1"/>
  <c r="C2912" i="1" s="1"/>
  <c r="B2913" i="1"/>
  <c r="C2913" i="1" s="1"/>
  <c r="B2914" i="1"/>
  <c r="C2914" i="1" s="1"/>
  <c r="B2915" i="1"/>
  <c r="C2915" i="1" s="1"/>
  <c r="B2916" i="1"/>
  <c r="C2916" i="1" s="1"/>
  <c r="B2917" i="1"/>
  <c r="C2917" i="1" s="1"/>
  <c r="B2918" i="1"/>
  <c r="C2918" i="1" s="1"/>
  <c r="B2919" i="1"/>
  <c r="C2919" i="1" s="1"/>
  <c r="B2920" i="1"/>
  <c r="C2920" i="1" s="1"/>
  <c r="B2921" i="1"/>
  <c r="C2921" i="1" s="1"/>
  <c r="B2922" i="1"/>
  <c r="C2922" i="1" s="1"/>
  <c r="B2923" i="1"/>
  <c r="C2923" i="1" s="1"/>
  <c r="B2924" i="1"/>
  <c r="C2924" i="1" s="1"/>
  <c r="B2925" i="1"/>
  <c r="C2925" i="1" s="1"/>
  <c r="B2926" i="1"/>
  <c r="C2926" i="1" s="1"/>
  <c r="B2927" i="1"/>
  <c r="C2927" i="1" s="1"/>
  <c r="B2928" i="1"/>
  <c r="C2928" i="1" s="1"/>
  <c r="B2929" i="1"/>
  <c r="C2929" i="1" s="1"/>
  <c r="B2930" i="1"/>
  <c r="C2930" i="1" s="1"/>
  <c r="B2931" i="1"/>
  <c r="C2931" i="1" s="1"/>
  <c r="B2932" i="1"/>
  <c r="C2932" i="1" s="1"/>
  <c r="B2933" i="1"/>
  <c r="C2933" i="1" s="1"/>
  <c r="B2934" i="1"/>
  <c r="C2934" i="1" s="1"/>
  <c r="B2935" i="1"/>
  <c r="C2935" i="1" s="1"/>
  <c r="B2936" i="1"/>
  <c r="C2936" i="1" s="1"/>
  <c r="B2937" i="1"/>
  <c r="C2937" i="1" s="1"/>
  <c r="B2938" i="1"/>
  <c r="C2938" i="1" s="1"/>
  <c r="B2939" i="1"/>
  <c r="C2939" i="1" s="1"/>
  <c r="B2940" i="1"/>
  <c r="C2940" i="1" s="1"/>
  <c r="B2941" i="1"/>
  <c r="C2941" i="1" s="1"/>
  <c r="B2942" i="1"/>
  <c r="C2942" i="1" s="1"/>
  <c r="B2943" i="1"/>
  <c r="C2943" i="1" s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C2951" i="1" s="1"/>
  <c r="B2952" i="1"/>
  <c r="C2952" i="1" s="1"/>
  <c r="B2953" i="1"/>
  <c r="C2953" i="1" s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C2959" i="1" s="1"/>
  <c r="B2960" i="1"/>
  <c r="C2960" i="1" s="1"/>
  <c r="B2961" i="1"/>
  <c r="C2961" i="1" s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C2967" i="1" s="1"/>
  <c r="B2968" i="1"/>
  <c r="C2968" i="1" s="1"/>
  <c r="B2969" i="1"/>
  <c r="C2969" i="1" s="1"/>
  <c r="B2970" i="1"/>
  <c r="C2970" i="1" s="1"/>
  <c r="B2971" i="1"/>
  <c r="C2971" i="1" s="1"/>
  <c r="B2972" i="1"/>
  <c r="C2972" i="1" s="1"/>
  <c r="B2973" i="1"/>
  <c r="C2973" i="1" s="1"/>
  <c r="B2974" i="1"/>
  <c r="C2974" i="1" s="1"/>
  <c r="B2975" i="1"/>
  <c r="C2975" i="1" s="1"/>
  <c r="B2976" i="1"/>
  <c r="C2976" i="1" s="1"/>
  <c r="B2977" i="1"/>
  <c r="C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C2983" i="1" s="1"/>
  <c r="B2984" i="1"/>
  <c r="C2984" i="1" s="1"/>
  <c r="B2985" i="1"/>
  <c r="C2985" i="1" s="1"/>
  <c r="B2986" i="1"/>
  <c r="C2986" i="1" s="1"/>
  <c r="B2987" i="1"/>
  <c r="C2987" i="1" s="1"/>
  <c r="B2988" i="1"/>
  <c r="C2988" i="1" s="1"/>
  <c r="B2989" i="1"/>
  <c r="C2989" i="1" s="1"/>
  <c r="B2990" i="1"/>
  <c r="C2990" i="1" s="1"/>
  <c r="B2991" i="1"/>
  <c r="C2991" i="1" s="1"/>
  <c r="B2992" i="1"/>
  <c r="C2992" i="1" s="1"/>
  <c r="B2993" i="1"/>
  <c r="C2993" i="1" s="1"/>
  <c r="B2994" i="1"/>
  <c r="C2994" i="1" s="1"/>
  <c r="B2995" i="1"/>
  <c r="C2995" i="1" s="1"/>
  <c r="B2996" i="1"/>
  <c r="C2996" i="1" s="1"/>
  <c r="B2997" i="1"/>
  <c r="C2997" i="1" s="1"/>
  <c r="B2998" i="1"/>
  <c r="C2998" i="1" s="1"/>
  <c r="B2999" i="1"/>
  <c r="C2999" i="1" s="1"/>
  <c r="B3000" i="1"/>
  <c r="C3000" i="1" s="1"/>
  <c r="B3001" i="1"/>
  <c r="C3001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B3010" i="1"/>
  <c r="C3010" i="1" s="1"/>
  <c r="B3011" i="1"/>
  <c r="C3011" i="1" s="1"/>
  <c r="B3012" i="1"/>
  <c r="C3012" i="1" s="1"/>
  <c r="B3013" i="1"/>
  <c r="C3013" i="1" s="1"/>
  <c r="B3014" i="1"/>
  <c r="C3014" i="1" s="1"/>
  <c r="B3015" i="1"/>
  <c r="C3015" i="1" s="1"/>
  <c r="B3016" i="1"/>
  <c r="C3016" i="1" s="1"/>
  <c r="B3017" i="1"/>
  <c r="C3017" i="1" s="1"/>
  <c r="B3018" i="1"/>
  <c r="C3018" i="1" s="1"/>
  <c r="B3019" i="1"/>
  <c r="C3019" i="1" s="1"/>
  <c r="B3020" i="1"/>
  <c r="C3020" i="1" s="1"/>
  <c r="B3021" i="1"/>
  <c r="C3021" i="1" s="1"/>
  <c r="B3022" i="1"/>
  <c r="C3022" i="1" s="1"/>
  <c r="B3023" i="1"/>
  <c r="C3023" i="1" s="1"/>
  <c r="B3024" i="1"/>
  <c r="C3024" i="1" s="1"/>
  <c r="B3025" i="1"/>
  <c r="C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B3034" i="1"/>
  <c r="C3034" i="1" s="1"/>
  <c r="B3035" i="1"/>
  <c r="C3035" i="1" s="1"/>
  <c r="B3036" i="1"/>
  <c r="C3036" i="1" s="1"/>
  <c r="B3037" i="1"/>
  <c r="C3037" i="1" s="1"/>
  <c r="B3038" i="1"/>
  <c r="C3038" i="1" s="1"/>
  <c r="B3039" i="1"/>
  <c r="C3039" i="1" s="1"/>
  <c r="B3040" i="1"/>
  <c r="C3040" i="1" s="1"/>
  <c r="B3041" i="1"/>
  <c r="C3041" i="1" s="1"/>
  <c r="B3042" i="1"/>
  <c r="C3042" i="1" s="1"/>
  <c r="B3043" i="1"/>
  <c r="C3043" i="1" s="1"/>
  <c r="B3044" i="1"/>
  <c r="C3044" i="1" s="1"/>
  <c r="B3045" i="1"/>
  <c r="C3045" i="1" s="1"/>
  <c r="B3046" i="1"/>
  <c r="C3046" i="1" s="1"/>
  <c r="B3047" i="1"/>
  <c r="C3047" i="1" s="1"/>
  <c r="B3048" i="1"/>
  <c r="C3048" i="1" s="1"/>
  <c r="B3049" i="1"/>
  <c r="C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C3055" i="1" s="1"/>
  <c r="B3056" i="1"/>
  <c r="C3056" i="1" s="1"/>
  <c r="B3057" i="1"/>
  <c r="C3057" i="1" s="1"/>
  <c r="B3058" i="1"/>
  <c r="C3058" i="1" s="1"/>
  <c r="B3059" i="1"/>
  <c r="C3059" i="1" s="1"/>
  <c r="B3060" i="1"/>
  <c r="C3060" i="1" s="1"/>
  <c r="B3061" i="1"/>
  <c r="C3061" i="1" s="1"/>
  <c r="B3062" i="1"/>
  <c r="C3062" i="1" s="1"/>
  <c r="B3063" i="1"/>
  <c r="C3063" i="1" s="1"/>
  <c r="B3064" i="1"/>
  <c r="C3064" i="1" s="1"/>
  <c r="B3065" i="1"/>
  <c r="C3065" i="1" s="1"/>
  <c r="B3066" i="1"/>
  <c r="C3066" i="1" s="1"/>
  <c r="B3067" i="1"/>
  <c r="C3067" i="1" s="1"/>
  <c r="B3068" i="1"/>
  <c r="C3068" i="1" s="1"/>
  <c r="B3069" i="1"/>
  <c r="C3069" i="1" s="1"/>
  <c r="B3070" i="1"/>
  <c r="C3070" i="1" s="1"/>
  <c r="B3071" i="1"/>
  <c r="C3071" i="1" s="1"/>
  <c r="B3072" i="1"/>
  <c r="C3072" i="1" s="1"/>
  <c r="B3073" i="1"/>
  <c r="C3073" i="1" s="1"/>
  <c r="B3074" i="1"/>
  <c r="C3074" i="1" s="1"/>
  <c r="B3075" i="1"/>
  <c r="C3075" i="1" s="1"/>
  <c r="B3076" i="1"/>
  <c r="C3076" i="1" s="1"/>
  <c r="B3077" i="1"/>
  <c r="C3077" i="1" s="1"/>
  <c r="B3078" i="1"/>
  <c r="C3078" i="1" s="1"/>
  <c r="B3079" i="1"/>
  <c r="C3079" i="1" s="1"/>
  <c r="B3080" i="1"/>
  <c r="C3080" i="1" s="1"/>
  <c r="B3081" i="1"/>
  <c r="C3081" i="1" s="1"/>
  <c r="B3082" i="1"/>
  <c r="C3082" i="1" s="1"/>
  <c r="B3083" i="1"/>
  <c r="C3083" i="1" s="1"/>
  <c r="B3084" i="1"/>
  <c r="C3084" i="1" s="1"/>
  <c r="B3085" i="1"/>
  <c r="C3085" i="1" s="1"/>
  <c r="B3086" i="1"/>
  <c r="C3086" i="1" s="1"/>
  <c r="B3087" i="1"/>
  <c r="C3087" i="1" s="1"/>
  <c r="B3088" i="1"/>
  <c r="C3088" i="1" s="1"/>
  <c r="B3089" i="1"/>
  <c r="C3089" i="1" s="1"/>
  <c r="B3090" i="1"/>
  <c r="C3090" i="1" s="1"/>
  <c r="B3091" i="1"/>
  <c r="C3091" i="1" s="1"/>
  <c r="B3092" i="1"/>
  <c r="C3092" i="1" s="1"/>
  <c r="B3093" i="1"/>
  <c r="C3093" i="1" s="1"/>
  <c r="B3094" i="1"/>
  <c r="C3094" i="1" s="1"/>
  <c r="B3095" i="1"/>
  <c r="C3095" i="1" s="1"/>
  <c r="B3096" i="1"/>
  <c r="C3096" i="1" s="1"/>
  <c r="B3097" i="1"/>
  <c r="C3097" i="1" s="1"/>
  <c r="B3098" i="1"/>
  <c r="C3098" i="1" s="1"/>
  <c r="B3099" i="1"/>
  <c r="C3099" i="1" s="1"/>
  <c r="B3100" i="1"/>
  <c r="C3100" i="1" s="1"/>
  <c r="B3101" i="1"/>
  <c r="C3101" i="1" s="1"/>
  <c r="B3102" i="1"/>
  <c r="C3102" i="1" s="1"/>
  <c r="B3103" i="1"/>
  <c r="C3103" i="1" s="1"/>
  <c r="B3104" i="1"/>
  <c r="C3104" i="1" s="1"/>
  <c r="B3105" i="1"/>
  <c r="C3105" i="1" s="1"/>
  <c r="B3106" i="1"/>
  <c r="C3106" i="1" s="1"/>
  <c r="B3107" i="1"/>
  <c r="C3107" i="1" s="1"/>
  <c r="B3108" i="1"/>
  <c r="C3108" i="1" s="1"/>
  <c r="B3109" i="1"/>
  <c r="C3109" i="1" s="1"/>
  <c r="B3110" i="1"/>
  <c r="C3110" i="1" s="1"/>
  <c r="B3111" i="1"/>
  <c r="C3111" i="1" s="1"/>
  <c r="B3112" i="1"/>
  <c r="C3112" i="1" s="1"/>
  <c r="B3113" i="1"/>
  <c r="C3113" i="1" s="1"/>
  <c r="B3114" i="1"/>
  <c r="C3114" i="1" s="1"/>
  <c r="B3115" i="1"/>
  <c r="C3115" i="1" s="1"/>
  <c r="B3116" i="1"/>
  <c r="C3116" i="1" s="1"/>
  <c r="B3117" i="1"/>
  <c r="C3117" i="1" s="1"/>
  <c r="B3118" i="1"/>
  <c r="C3118" i="1" s="1"/>
  <c r="B3119" i="1"/>
  <c r="C3119" i="1" s="1"/>
  <c r="B3120" i="1"/>
  <c r="C3120" i="1" s="1"/>
  <c r="B3121" i="1"/>
  <c r="C3121" i="1" s="1"/>
  <c r="B3122" i="1"/>
  <c r="C3122" i="1" s="1"/>
  <c r="B3123" i="1"/>
  <c r="C3123" i="1" s="1"/>
  <c r="B3124" i="1"/>
  <c r="C3124" i="1" s="1"/>
  <c r="B3125" i="1"/>
  <c r="C3125" i="1" s="1"/>
  <c r="B3126" i="1"/>
  <c r="C3126" i="1" s="1"/>
  <c r="B3127" i="1"/>
  <c r="C3127" i="1" s="1"/>
  <c r="B3128" i="1"/>
  <c r="C3128" i="1" s="1"/>
  <c r="B3129" i="1"/>
  <c r="C3129" i="1" s="1"/>
  <c r="B3130" i="1"/>
  <c r="C3130" i="1" s="1"/>
  <c r="B3131" i="1"/>
  <c r="C3131" i="1" s="1"/>
  <c r="B3132" i="1"/>
  <c r="C3132" i="1" s="1"/>
  <c r="B3133" i="1"/>
  <c r="C3133" i="1" s="1"/>
  <c r="B3134" i="1"/>
  <c r="C3134" i="1" s="1"/>
  <c r="B3135" i="1"/>
  <c r="C3135" i="1" s="1"/>
  <c r="B3136" i="1"/>
  <c r="C3136" i="1" s="1"/>
  <c r="B3137" i="1"/>
  <c r="C3137" i="1" s="1"/>
  <c r="B3138" i="1"/>
  <c r="C3138" i="1" s="1"/>
  <c r="B3139" i="1"/>
  <c r="C3139" i="1" s="1"/>
  <c r="B3140" i="1"/>
  <c r="C3140" i="1" s="1"/>
  <c r="B3141" i="1"/>
  <c r="C3141" i="1" s="1"/>
  <c r="B3142" i="1"/>
  <c r="C3142" i="1" s="1"/>
  <c r="B3143" i="1"/>
  <c r="C3143" i="1" s="1"/>
  <c r="B3144" i="1"/>
  <c r="C3144" i="1" s="1"/>
  <c r="B3145" i="1"/>
  <c r="C3145" i="1" s="1"/>
  <c r="B3146" i="1"/>
  <c r="C3146" i="1" s="1"/>
  <c r="B3147" i="1"/>
  <c r="C3147" i="1" s="1"/>
  <c r="B3148" i="1"/>
  <c r="C3148" i="1" s="1"/>
  <c r="B3149" i="1"/>
  <c r="C3149" i="1" s="1"/>
  <c r="B3150" i="1"/>
  <c r="C3150" i="1" s="1"/>
  <c r="B3151" i="1"/>
  <c r="C3151" i="1" s="1"/>
  <c r="B3152" i="1"/>
  <c r="C3152" i="1" s="1"/>
  <c r="B3153" i="1"/>
  <c r="C3153" i="1" s="1"/>
  <c r="B3154" i="1"/>
  <c r="C3154" i="1" s="1"/>
  <c r="B3155" i="1"/>
  <c r="C3155" i="1" s="1"/>
  <c r="B3156" i="1"/>
  <c r="C3156" i="1" s="1"/>
  <c r="B3157" i="1"/>
  <c r="C3157" i="1" s="1"/>
  <c r="B3158" i="1"/>
  <c r="C3158" i="1" s="1"/>
  <c r="B3159" i="1"/>
  <c r="C3159" i="1" s="1"/>
  <c r="B3160" i="1"/>
  <c r="C3160" i="1" s="1"/>
  <c r="B3161" i="1"/>
  <c r="C3161" i="1" s="1"/>
  <c r="B3162" i="1"/>
  <c r="C3162" i="1" s="1"/>
  <c r="B3163" i="1"/>
  <c r="C3163" i="1" s="1"/>
  <c r="B3164" i="1"/>
  <c r="C3164" i="1" s="1"/>
  <c r="B3165" i="1"/>
  <c r="C3165" i="1" s="1"/>
  <c r="B3166" i="1"/>
  <c r="C3166" i="1" s="1"/>
  <c r="B3167" i="1"/>
  <c r="C3167" i="1" s="1"/>
  <c r="B3168" i="1"/>
  <c r="C3168" i="1" s="1"/>
  <c r="B3169" i="1"/>
  <c r="C3169" i="1" s="1"/>
  <c r="B3170" i="1"/>
  <c r="C3170" i="1" s="1"/>
  <c r="B3171" i="1"/>
  <c r="C3171" i="1" s="1"/>
  <c r="B3172" i="1"/>
  <c r="C3172" i="1" s="1"/>
  <c r="B3173" i="1"/>
  <c r="C3173" i="1" s="1"/>
  <c r="B3174" i="1"/>
  <c r="C3174" i="1" s="1"/>
  <c r="B3175" i="1"/>
  <c r="C3175" i="1" s="1"/>
  <c r="B3176" i="1"/>
  <c r="C3176" i="1" s="1"/>
  <c r="B3177" i="1"/>
  <c r="C3177" i="1" s="1"/>
  <c r="B3178" i="1"/>
  <c r="C3178" i="1" s="1"/>
  <c r="B3179" i="1"/>
  <c r="C3179" i="1" s="1"/>
  <c r="B3180" i="1"/>
  <c r="C3180" i="1" s="1"/>
  <c r="B3181" i="1"/>
  <c r="C3181" i="1" s="1"/>
  <c r="B3182" i="1"/>
  <c r="C3182" i="1" s="1"/>
  <c r="B3183" i="1"/>
  <c r="C3183" i="1" s="1"/>
  <c r="B3184" i="1"/>
  <c r="C3184" i="1" s="1"/>
  <c r="B3185" i="1"/>
  <c r="C3185" i="1" s="1"/>
  <c r="B3186" i="1"/>
  <c r="C3186" i="1" s="1"/>
  <c r="B3187" i="1"/>
  <c r="C3187" i="1" s="1"/>
  <c r="B3188" i="1"/>
  <c r="C3188" i="1" s="1"/>
  <c r="B3189" i="1"/>
  <c r="C3189" i="1" s="1"/>
  <c r="B3190" i="1"/>
  <c r="C3190" i="1" s="1"/>
  <c r="B3191" i="1"/>
  <c r="C3191" i="1" s="1"/>
  <c r="B3192" i="1"/>
  <c r="C3192" i="1" s="1"/>
  <c r="B3193" i="1"/>
  <c r="C3193" i="1" s="1"/>
  <c r="B3194" i="1"/>
  <c r="C3194" i="1" s="1"/>
  <c r="B3195" i="1"/>
  <c r="C3195" i="1" s="1"/>
  <c r="B3196" i="1"/>
  <c r="C3196" i="1" s="1"/>
  <c r="B3197" i="1"/>
  <c r="C3197" i="1" s="1"/>
  <c r="B3198" i="1"/>
  <c r="C3198" i="1" s="1"/>
  <c r="B3199" i="1"/>
  <c r="C3199" i="1" s="1"/>
  <c r="B3200" i="1"/>
  <c r="C3200" i="1" s="1"/>
  <c r="B3201" i="1"/>
  <c r="C3201" i="1" s="1"/>
  <c r="B3202" i="1"/>
  <c r="C3202" i="1" s="1"/>
  <c r="B3203" i="1"/>
  <c r="C3203" i="1" s="1"/>
  <c r="B3204" i="1"/>
  <c r="C3204" i="1" s="1"/>
  <c r="B3205" i="1"/>
  <c r="C3205" i="1" s="1"/>
  <c r="B3206" i="1"/>
  <c r="C3206" i="1" s="1"/>
  <c r="B3207" i="1"/>
  <c r="C3207" i="1" s="1"/>
  <c r="B3208" i="1"/>
  <c r="C3208" i="1" s="1"/>
  <c r="B3209" i="1"/>
  <c r="C3209" i="1" s="1"/>
  <c r="B3210" i="1"/>
  <c r="C3210" i="1" s="1"/>
  <c r="B3211" i="1"/>
  <c r="C3211" i="1" s="1"/>
  <c r="B3212" i="1"/>
  <c r="C3212" i="1" s="1"/>
  <c r="B3213" i="1"/>
  <c r="C3213" i="1" s="1"/>
  <c r="B3214" i="1"/>
  <c r="C3214" i="1" s="1"/>
  <c r="B3215" i="1"/>
  <c r="C3215" i="1" s="1"/>
  <c r="B3216" i="1"/>
  <c r="C3216" i="1" s="1"/>
  <c r="B3217" i="1"/>
  <c r="C3217" i="1" s="1"/>
  <c r="B3218" i="1"/>
  <c r="C3218" i="1" s="1"/>
  <c r="B3219" i="1"/>
  <c r="C3219" i="1" s="1"/>
  <c r="B3220" i="1"/>
  <c r="C3220" i="1" s="1"/>
  <c r="B3221" i="1"/>
  <c r="C3221" i="1" s="1"/>
  <c r="B3222" i="1"/>
  <c r="C3222" i="1" s="1"/>
  <c r="B3223" i="1"/>
  <c r="C3223" i="1" s="1"/>
  <c r="B3224" i="1"/>
  <c r="C3224" i="1" s="1"/>
  <c r="B3225" i="1"/>
  <c r="C3225" i="1" s="1"/>
  <c r="B3226" i="1"/>
  <c r="C3226" i="1" s="1"/>
  <c r="B3227" i="1"/>
  <c r="C3227" i="1" s="1"/>
  <c r="B3228" i="1"/>
  <c r="C3228" i="1" s="1"/>
  <c r="B3229" i="1"/>
  <c r="C3229" i="1" s="1"/>
  <c r="B3230" i="1"/>
  <c r="C3230" i="1" s="1"/>
  <c r="B3231" i="1"/>
  <c r="C3231" i="1" s="1"/>
  <c r="B3232" i="1"/>
  <c r="C3232" i="1" s="1"/>
  <c r="B3233" i="1"/>
  <c r="C3233" i="1" s="1"/>
  <c r="B3234" i="1"/>
  <c r="C3234" i="1" s="1"/>
  <c r="B3235" i="1"/>
  <c r="C3235" i="1" s="1"/>
  <c r="B3236" i="1"/>
  <c r="C3236" i="1" s="1"/>
  <c r="B3237" i="1"/>
  <c r="C3237" i="1" s="1"/>
  <c r="B3238" i="1"/>
  <c r="C3238" i="1" s="1"/>
  <c r="B3239" i="1"/>
  <c r="C3239" i="1" s="1"/>
  <c r="B3240" i="1"/>
  <c r="C3240" i="1" s="1"/>
  <c r="B3241" i="1"/>
  <c r="C3241" i="1" s="1"/>
  <c r="B3242" i="1"/>
  <c r="C3242" i="1" s="1"/>
  <c r="B3243" i="1"/>
  <c r="C3243" i="1" s="1"/>
  <c r="B3244" i="1"/>
  <c r="C3244" i="1" s="1"/>
  <c r="B3245" i="1"/>
  <c r="C3245" i="1" s="1"/>
  <c r="B3246" i="1"/>
  <c r="C3246" i="1" s="1"/>
  <c r="B3247" i="1"/>
  <c r="C3247" i="1" s="1"/>
  <c r="B3248" i="1"/>
  <c r="C3248" i="1" s="1"/>
  <c r="B3249" i="1"/>
  <c r="C3249" i="1" s="1"/>
  <c r="B3250" i="1"/>
  <c r="C3250" i="1" s="1"/>
  <c r="B3251" i="1"/>
  <c r="C3251" i="1" s="1"/>
  <c r="B3252" i="1"/>
  <c r="C3252" i="1" s="1"/>
  <c r="B3253" i="1"/>
  <c r="C3253" i="1" s="1"/>
  <c r="B3254" i="1"/>
  <c r="C3254" i="1" s="1"/>
  <c r="B3255" i="1"/>
  <c r="C3255" i="1" s="1"/>
  <c r="B3256" i="1"/>
  <c r="C3256" i="1" s="1"/>
  <c r="B3257" i="1"/>
  <c r="C3257" i="1" s="1"/>
  <c r="B3258" i="1"/>
  <c r="C3258" i="1" s="1"/>
  <c r="B3259" i="1"/>
  <c r="C3259" i="1" s="1"/>
  <c r="B3260" i="1"/>
  <c r="C3260" i="1" s="1"/>
  <c r="B3261" i="1"/>
  <c r="C3261" i="1" s="1"/>
  <c r="B3262" i="1"/>
  <c r="C3262" i="1" s="1"/>
  <c r="B3263" i="1"/>
  <c r="C3263" i="1" s="1"/>
  <c r="B3264" i="1"/>
  <c r="C3264" i="1" s="1"/>
  <c r="B3265" i="1"/>
  <c r="C3265" i="1" s="1"/>
  <c r="B3266" i="1"/>
  <c r="C3266" i="1" s="1"/>
  <c r="B3267" i="1"/>
  <c r="C3267" i="1" s="1"/>
  <c r="B3268" i="1"/>
  <c r="C3268" i="1" s="1"/>
  <c r="B3269" i="1"/>
  <c r="C3269" i="1" s="1"/>
  <c r="B3270" i="1"/>
  <c r="C3270" i="1" s="1"/>
  <c r="B3271" i="1"/>
  <c r="C3271" i="1" s="1"/>
  <c r="B3272" i="1"/>
  <c r="C3272" i="1" s="1"/>
  <c r="B3273" i="1"/>
  <c r="C3273" i="1" s="1"/>
  <c r="B3274" i="1"/>
  <c r="C3274" i="1" s="1"/>
  <c r="B3275" i="1"/>
  <c r="C3275" i="1" s="1"/>
  <c r="B3276" i="1"/>
  <c r="C3276" i="1" s="1"/>
  <c r="B3277" i="1"/>
  <c r="C3277" i="1" s="1"/>
  <c r="B3278" i="1"/>
  <c r="C3278" i="1" s="1"/>
  <c r="B3279" i="1"/>
  <c r="C3279" i="1" s="1"/>
  <c r="B3280" i="1"/>
  <c r="C3280" i="1" s="1"/>
  <c r="B3281" i="1"/>
  <c r="C3281" i="1" s="1"/>
  <c r="B3282" i="1"/>
  <c r="C3282" i="1" s="1"/>
  <c r="B3283" i="1"/>
  <c r="C3283" i="1" s="1"/>
  <c r="B3284" i="1"/>
  <c r="C3284" i="1" s="1"/>
  <c r="B3285" i="1"/>
  <c r="C3285" i="1" s="1"/>
  <c r="B3286" i="1"/>
  <c r="C3286" i="1" s="1"/>
  <c r="B3287" i="1"/>
  <c r="C3287" i="1" s="1"/>
  <c r="B3288" i="1"/>
  <c r="C3288" i="1" s="1"/>
  <c r="B3289" i="1"/>
  <c r="C3289" i="1" s="1"/>
  <c r="B3290" i="1"/>
  <c r="C3290" i="1" s="1"/>
  <c r="B3291" i="1"/>
  <c r="C3291" i="1" s="1"/>
  <c r="B3292" i="1"/>
  <c r="C3292" i="1" s="1"/>
  <c r="B3293" i="1"/>
  <c r="C3293" i="1" s="1"/>
  <c r="B3294" i="1"/>
  <c r="C3294" i="1" s="1"/>
  <c r="B3295" i="1"/>
  <c r="C3295" i="1" s="1"/>
  <c r="B3296" i="1"/>
  <c r="C3296" i="1" s="1"/>
  <c r="B3297" i="1"/>
  <c r="C3297" i="1" s="1"/>
  <c r="B3298" i="1"/>
  <c r="C3298" i="1" s="1"/>
  <c r="B3299" i="1"/>
  <c r="C3299" i="1" s="1"/>
  <c r="B3300" i="1"/>
  <c r="C3300" i="1" s="1"/>
  <c r="B3301" i="1"/>
  <c r="C3301" i="1" s="1"/>
  <c r="B3302" i="1"/>
  <c r="C3302" i="1" s="1"/>
  <c r="B3303" i="1"/>
  <c r="C3303" i="1" s="1"/>
  <c r="B3304" i="1"/>
  <c r="C3304" i="1" s="1"/>
  <c r="B3305" i="1"/>
  <c r="C3305" i="1" s="1"/>
  <c r="B3306" i="1"/>
  <c r="C3306" i="1" s="1"/>
  <c r="B3307" i="1"/>
  <c r="C3307" i="1" s="1"/>
  <c r="B3308" i="1"/>
  <c r="C3308" i="1" s="1"/>
  <c r="B3309" i="1"/>
  <c r="C3309" i="1" s="1"/>
  <c r="B3310" i="1"/>
  <c r="C3310" i="1" s="1"/>
  <c r="B3311" i="1"/>
  <c r="C3311" i="1" s="1"/>
  <c r="B3312" i="1"/>
  <c r="C3312" i="1" s="1"/>
  <c r="B3313" i="1"/>
  <c r="C3313" i="1" s="1"/>
  <c r="B3314" i="1"/>
  <c r="C3314" i="1" s="1"/>
  <c r="B3315" i="1"/>
  <c r="C3315" i="1" s="1"/>
  <c r="B3316" i="1"/>
  <c r="C3316" i="1" s="1"/>
  <c r="B3317" i="1"/>
  <c r="C3317" i="1" s="1"/>
  <c r="B3318" i="1"/>
  <c r="C3318" i="1" s="1"/>
  <c r="B3319" i="1"/>
  <c r="C3319" i="1" s="1"/>
  <c r="B3320" i="1"/>
  <c r="C3320" i="1" s="1"/>
  <c r="B3321" i="1"/>
  <c r="C3321" i="1" s="1"/>
  <c r="B3322" i="1"/>
  <c r="C3322" i="1" s="1"/>
  <c r="B3323" i="1"/>
  <c r="C3323" i="1" s="1"/>
  <c r="B3324" i="1"/>
  <c r="C3324" i="1" s="1"/>
  <c r="B3325" i="1"/>
  <c r="C3325" i="1" s="1"/>
  <c r="B3326" i="1"/>
  <c r="C3326" i="1" s="1"/>
  <c r="B3327" i="1"/>
  <c r="C3327" i="1" s="1"/>
  <c r="B3328" i="1"/>
  <c r="C3328" i="1" s="1"/>
  <c r="B3329" i="1"/>
  <c r="C3329" i="1" s="1"/>
  <c r="B3330" i="1"/>
  <c r="C3330" i="1" s="1"/>
  <c r="B3331" i="1"/>
  <c r="C3331" i="1" s="1"/>
  <c r="B3332" i="1"/>
  <c r="C3332" i="1" s="1"/>
  <c r="B3333" i="1"/>
  <c r="C3333" i="1" s="1"/>
  <c r="B3334" i="1"/>
  <c r="C3334" i="1" s="1"/>
  <c r="B3335" i="1"/>
  <c r="C3335" i="1" s="1"/>
  <c r="B3336" i="1"/>
  <c r="C3336" i="1" s="1"/>
  <c r="B3337" i="1"/>
  <c r="C3337" i="1" s="1"/>
  <c r="B3338" i="1"/>
  <c r="C3338" i="1" s="1"/>
  <c r="B3339" i="1"/>
  <c r="C3339" i="1" s="1"/>
  <c r="B3340" i="1"/>
  <c r="C3340" i="1" s="1"/>
  <c r="B3341" i="1"/>
  <c r="C3341" i="1" s="1"/>
  <c r="B3342" i="1"/>
  <c r="C3342" i="1" s="1"/>
  <c r="B3343" i="1"/>
  <c r="C3343" i="1" s="1"/>
  <c r="B3344" i="1"/>
  <c r="C3344" i="1" s="1"/>
  <c r="B3345" i="1"/>
  <c r="C3345" i="1" s="1"/>
  <c r="B3346" i="1"/>
  <c r="C3346" i="1" s="1"/>
  <c r="B3347" i="1"/>
  <c r="C3347" i="1" s="1"/>
  <c r="B3348" i="1"/>
  <c r="C3348" i="1" s="1"/>
  <c r="B3349" i="1"/>
  <c r="C3349" i="1" s="1"/>
  <c r="B3350" i="1"/>
  <c r="C3350" i="1" s="1"/>
  <c r="B3351" i="1"/>
  <c r="C3351" i="1" s="1"/>
  <c r="B3352" i="1"/>
  <c r="C3352" i="1" s="1"/>
  <c r="B3353" i="1"/>
  <c r="C3353" i="1" s="1"/>
  <c r="B3354" i="1"/>
  <c r="C3354" i="1" s="1"/>
  <c r="B3355" i="1"/>
  <c r="C3355" i="1" s="1"/>
  <c r="B3356" i="1"/>
  <c r="C3356" i="1" s="1"/>
  <c r="B3357" i="1"/>
  <c r="C3357" i="1" s="1"/>
  <c r="B3358" i="1"/>
  <c r="C3358" i="1" s="1"/>
  <c r="B3359" i="1"/>
  <c r="C3359" i="1" s="1"/>
  <c r="B3360" i="1"/>
  <c r="C3360" i="1" s="1"/>
  <c r="B3361" i="1"/>
  <c r="C3361" i="1" s="1"/>
  <c r="B3362" i="1"/>
  <c r="C3362" i="1" s="1"/>
  <c r="B3363" i="1"/>
  <c r="C3363" i="1" s="1"/>
  <c r="B3364" i="1"/>
  <c r="C3364" i="1" s="1"/>
  <c r="B3365" i="1"/>
  <c r="C3365" i="1" s="1"/>
  <c r="B3366" i="1"/>
  <c r="C3366" i="1" s="1"/>
  <c r="B3367" i="1"/>
  <c r="C3367" i="1" s="1"/>
  <c r="B3368" i="1"/>
  <c r="C3368" i="1" s="1"/>
  <c r="B3369" i="1"/>
  <c r="C3369" i="1" s="1"/>
  <c r="B3370" i="1"/>
  <c r="C3370" i="1" s="1"/>
  <c r="B3371" i="1"/>
  <c r="C3371" i="1" s="1"/>
  <c r="B3372" i="1"/>
  <c r="C3372" i="1" s="1"/>
  <c r="B3373" i="1"/>
  <c r="C3373" i="1" s="1"/>
  <c r="B3374" i="1"/>
  <c r="C3374" i="1" s="1"/>
  <c r="B3375" i="1"/>
  <c r="C3375" i="1" s="1"/>
  <c r="B3376" i="1"/>
  <c r="C3376" i="1" s="1"/>
  <c r="B3377" i="1"/>
  <c r="C3377" i="1" s="1"/>
  <c r="B3378" i="1"/>
  <c r="C3378" i="1" s="1"/>
  <c r="B3379" i="1"/>
  <c r="C3379" i="1" s="1"/>
  <c r="B3380" i="1"/>
  <c r="C3380" i="1" s="1"/>
  <c r="B3381" i="1"/>
  <c r="C3381" i="1" s="1"/>
  <c r="B3382" i="1"/>
  <c r="C3382" i="1" s="1"/>
  <c r="B3383" i="1"/>
  <c r="C3383" i="1" s="1"/>
  <c r="B3384" i="1"/>
  <c r="C3384" i="1" s="1"/>
  <c r="B3385" i="1"/>
  <c r="C3385" i="1" s="1"/>
  <c r="B3386" i="1"/>
  <c r="C3386" i="1" s="1"/>
  <c r="B3387" i="1"/>
  <c r="C3387" i="1" s="1"/>
  <c r="B3388" i="1"/>
  <c r="C3388" i="1" s="1"/>
  <c r="B3389" i="1"/>
  <c r="C3389" i="1" s="1"/>
  <c r="B3390" i="1"/>
  <c r="C3390" i="1" s="1"/>
  <c r="B3391" i="1"/>
  <c r="C3391" i="1" s="1"/>
  <c r="B3392" i="1"/>
  <c r="C3392" i="1" s="1"/>
  <c r="B3393" i="1"/>
  <c r="C3393" i="1" s="1"/>
  <c r="B3394" i="1"/>
  <c r="C3394" i="1" s="1"/>
  <c r="B3395" i="1"/>
  <c r="C3395" i="1" s="1"/>
  <c r="B3396" i="1"/>
  <c r="C3396" i="1" s="1"/>
  <c r="B3397" i="1"/>
  <c r="C3397" i="1" s="1"/>
  <c r="B3398" i="1"/>
  <c r="C3398" i="1" s="1"/>
  <c r="B3399" i="1"/>
  <c r="C3399" i="1" s="1"/>
  <c r="B3400" i="1"/>
  <c r="C3400" i="1" s="1"/>
  <c r="B3401" i="1"/>
  <c r="C3401" i="1" s="1"/>
  <c r="B3402" i="1"/>
  <c r="C3402" i="1" s="1"/>
  <c r="B3403" i="1"/>
  <c r="C3403" i="1" s="1"/>
  <c r="B3404" i="1"/>
  <c r="C3404" i="1" s="1"/>
  <c r="B3405" i="1"/>
  <c r="C3405" i="1" s="1"/>
  <c r="B3406" i="1"/>
  <c r="C3406" i="1" s="1"/>
  <c r="B3407" i="1"/>
  <c r="C3407" i="1" s="1"/>
  <c r="B3408" i="1"/>
  <c r="C3408" i="1" s="1"/>
  <c r="B3409" i="1"/>
  <c r="C3409" i="1" s="1"/>
  <c r="B3410" i="1"/>
  <c r="C3410" i="1" s="1"/>
  <c r="B3411" i="1"/>
  <c r="C3411" i="1" s="1"/>
  <c r="B3412" i="1"/>
  <c r="C3412" i="1" s="1"/>
  <c r="B3413" i="1"/>
  <c r="C3413" i="1" s="1"/>
  <c r="B3414" i="1"/>
  <c r="C3414" i="1" s="1"/>
  <c r="B3415" i="1"/>
  <c r="C3415" i="1" s="1"/>
  <c r="B3416" i="1"/>
  <c r="C3416" i="1" s="1"/>
  <c r="B3417" i="1"/>
  <c r="C3417" i="1" s="1"/>
  <c r="B3418" i="1"/>
  <c r="C3418" i="1" s="1"/>
  <c r="B3419" i="1"/>
  <c r="C3419" i="1" s="1"/>
  <c r="B3420" i="1"/>
  <c r="C3420" i="1" s="1"/>
  <c r="B3421" i="1"/>
  <c r="C3421" i="1" s="1"/>
  <c r="B3422" i="1"/>
  <c r="C3422" i="1" s="1"/>
  <c r="B3423" i="1"/>
  <c r="C3423" i="1" s="1"/>
  <c r="B3424" i="1"/>
  <c r="C3424" i="1" s="1"/>
  <c r="B3425" i="1"/>
  <c r="C3425" i="1" s="1"/>
  <c r="B3426" i="1"/>
  <c r="C3426" i="1" s="1"/>
  <c r="B3427" i="1"/>
  <c r="C3427" i="1" s="1"/>
  <c r="B3428" i="1"/>
  <c r="C3428" i="1" s="1"/>
  <c r="B3429" i="1"/>
  <c r="C3429" i="1" s="1"/>
  <c r="B3430" i="1"/>
  <c r="C3430" i="1" s="1"/>
  <c r="B3431" i="1"/>
  <c r="C3431" i="1" s="1"/>
  <c r="B3432" i="1"/>
  <c r="C3432" i="1" s="1"/>
  <c r="B3433" i="1"/>
  <c r="C3433" i="1" s="1"/>
  <c r="B3434" i="1"/>
  <c r="C3434" i="1" s="1"/>
  <c r="B3435" i="1"/>
  <c r="C3435" i="1" s="1"/>
  <c r="B3436" i="1"/>
  <c r="C3436" i="1" s="1"/>
  <c r="B3437" i="1"/>
  <c r="C3437" i="1" s="1"/>
  <c r="B3438" i="1"/>
  <c r="C3438" i="1" s="1"/>
  <c r="B3439" i="1"/>
  <c r="C3439" i="1" s="1"/>
  <c r="B3440" i="1"/>
  <c r="C3440" i="1" s="1"/>
  <c r="B3441" i="1"/>
  <c r="C3441" i="1" s="1"/>
  <c r="B3442" i="1"/>
  <c r="C3442" i="1" s="1"/>
  <c r="B3443" i="1"/>
  <c r="C3443" i="1" s="1"/>
  <c r="B3444" i="1"/>
  <c r="C3444" i="1" s="1"/>
  <c r="B3445" i="1"/>
  <c r="C3445" i="1" s="1"/>
  <c r="B3446" i="1"/>
  <c r="C3446" i="1" s="1"/>
  <c r="B3447" i="1"/>
  <c r="C3447" i="1" s="1"/>
  <c r="B3448" i="1"/>
  <c r="C3448" i="1" s="1"/>
  <c r="B3449" i="1"/>
  <c r="C3449" i="1" s="1"/>
  <c r="B3450" i="1"/>
  <c r="C3450" i="1" s="1"/>
  <c r="B3451" i="1"/>
  <c r="C3451" i="1" s="1"/>
  <c r="B3452" i="1"/>
  <c r="C3452" i="1" s="1"/>
  <c r="B3453" i="1"/>
  <c r="C3453" i="1" s="1"/>
  <c r="B3454" i="1"/>
  <c r="C3454" i="1" s="1"/>
  <c r="B3455" i="1"/>
  <c r="C3455" i="1" s="1"/>
  <c r="B3456" i="1"/>
  <c r="C3456" i="1" s="1"/>
  <c r="B3457" i="1"/>
  <c r="C3457" i="1" s="1"/>
  <c r="B3458" i="1"/>
  <c r="C3458" i="1" s="1"/>
  <c r="B3459" i="1"/>
  <c r="C3459" i="1" s="1"/>
  <c r="B3460" i="1"/>
  <c r="C3460" i="1" s="1"/>
  <c r="B3461" i="1"/>
  <c r="C3461" i="1" s="1"/>
  <c r="B3462" i="1"/>
  <c r="C3462" i="1" s="1"/>
  <c r="B3463" i="1"/>
  <c r="C3463" i="1" s="1"/>
  <c r="B3464" i="1"/>
  <c r="C3464" i="1" s="1"/>
  <c r="B3465" i="1"/>
  <c r="C3465" i="1" s="1"/>
  <c r="B3466" i="1"/>
  <c r="C3466" i="1" s="1"/>
  <c r="B3467" i="1"/>
  <c r="C3467" i="1" s="1"/>
  <c r="B3468" i="1"/>
  <c r="C3468" i="1" s="1"/>
  <c r="B3469" i="1"/>
  <c r="C3469" i="1" s="1"/>
  <c r="B3470" i="1"/>
  <c r="C3470" i="1" s="1"/>
  <c r="B3471" i="1"/>
  <c r="C3471" i="1" s="1"/>
  <c r="B3472" i="1"/>
  <c r="C3472" i="1" s="1"/>
  <c r="B3473" i="1"/>
  <c r="C3473" i="1" s="1"/>
  <c r="B3474" i="1"/>
  <c r="C3474" i="1" s="1"/>
  <c r="B3475" i="1"/>
  <c r="C3475" i="1" s="1"/>
  <c r="B3476" i="1"/>
  <c r="C3476" i="1" s="1"/>
  <c r="B3477" i="1"/>
  <c r="C3477" i="1" s="1"/>
  <c r="B3478" i="1"/>
  <c r="C3478" i="1" s="1"/>
  <c r="B3479" i="1"/>
  <c r="C3479" i="1" s="1"/>
  <c r="B3480" i="1"/>
  <c r="C3480" i="1" s="1"/>
  <c r="B3481" i="1"/>
  <c r="C3481" i="1" s="1"/>
  <c r="B3482" i="1"/>
  <c r="C3482" i="1" s="1"/>
  <c r="B3483" i="1"/>
  <c r="C3483" i="1" s="1"/>
  <c r="B3484" i="1"/>
  <c r="C3484" i="1" s="1"/>
  <c r="B3485" i="1"/>
  <c r="C3485" i="1" s="1"/>
  <c r="B3486" i="1"/>
  <c r="C3486" i="1" s="1"/>
  <c r="B3487" i="1"/>
  <c r="C3487" i="1" s="1"/>
  <c r="B3488" i="1"/>
  <c r="C3488" i="1" s="1"/>
  <c r="B3489" i="1"/>
  <c r="C3489" i="1" s="1"/>
  <c r="B3490" i="1"/>
  <c r="C3490" i="1" s="1"/>
  <c r="B3491" i="1"/>
  <c r="C3491" i="1" s="1"/>
  <c r="B3492" i="1"/>
  <c r="C3492" i="1" s="1"/>
  <c r="B3493" i="1"/>
  <c r="C3493" i="1" s="1"/>
  <c r="B3494" i="1"/>
  <c r="C3494" i="1" s="1"/>
  <c r="B3495" i="1"/>
  <c r="C3495" i="1" s="1"/>
  <c r="B3496" i="1"/>
  <c r="C3496" i="1" s="1"/>
  <c r="B3497" i="1"/>
  <c r="C3497" i="1" s="1"/>
  <c r="B3498" i="1"/>
  <c r="C3498" i="1" s="1"/>
  <c r="B3499" i="1"/>
  <c r="C3499" i="1" s="1"/>
  <c r="B3500" i="1"/>
  <c r="C3500" i="1" s="1"/>
  <c r="B3501" i="1"/>
  <c r="C3501" i="1" s="1"/>
  <c r="B3502" i="1"/>
  <c r="C3502" i="1" s="1"/>
  <c r="B3503" i="1"/>
  <c r="C3503" i="1" s="1"/>
  <c r="B3504" i="1"/>
  <c r="C3504" i="1" s="1"/>
  <c r="B3505" i="1"/>
  <c r="C3505" i="1" s="1"/>
  <c r="B3506" i="1"/>
  <c r="C3506" i="1" s="1"/>
  <c r="B3507" i="1"/>
  <c r="C3507" i="1" s="1"/>
  <c r="B3508" i="1"/>
  <c r="C3508" i="1" s="1"/>
  <c r="B3509" i="1"/>
  <c r="C3509" i="1" s="1"/>
  <c r="B3510" i="1"/>
  <c r="C3510" i="1" s="1"/>
  <c r="B3511" i="1"/>
  <c r="C3511" i="1" s="1"/>
  <c r="B3512" i="1"/>
  <c r="C3512" i="1" s="1"/>
  <c r="B3513" i="1"/>
  <c r="C3513" i="1" s="1"/>
  <c r="B3514" i="1"/>
  <c r="C3514" i="1" s="1"/>
  <c r="B3515" i="1"/>
  <c r="C3515" i="1" s="1"/>
  <c r="B3516" i="1"/>
  <c r="C3516" i="1" s="1"/>
  <c r="B3517" i="1"/>
  <c r="C3517" i="1" s="1"/>
  <c r="B3518" i="1"/>
  <c r="C3518" i="1" s="1"/>
  <c r="B3519" i="1"/>
  <c r="C3519" i="1" s="1"/>
  <c r="B3520" i="1"/>
  <c r="C3520" i="1" s="1"/>
  <c r="B3521" i="1"/>
  <c r="C3521" i="1" s="1"/>
  <c r="B3522" i="1"/>
  <c r="C3522" i="1" s="1"/>
  <c r="B3523" i="1"/>
  <c r="C3523" i="1" s="1"/>
  <c r="B3524" i="1"/>
  <c r="C3524" i="1" s="1"/>
  <c r="B3525" i="1"/>
  <c r="C3525" i="1" s="1"/>
  <c r="B3526" i="1"/>
  <c r="C3526" i="1" s="1"/>
  <c r="B3527" i="1"/>
  <c r="C3527" i="1" s="1"/>
  <c r="B3528" i="1"/>
  <c r="C3528" i="1" s="1"/>
  <c r="B3529" i="1"/>
  <c r="C3529" i="1" s="1"/>
  <c r="B3530" i="1"/>
  <c r="C3530" i="1" s="1"/>
  <c r="B3531" i="1"/>
  <c r="C3531" i="1" s="1"/>
  <c r="B3532" i="1"/>
  <c r="C3532" i="1" s="1"/>
  <c r="B3533" i="1"/>
  <c r="C3533" i="1" s="1"/>
  <c r="B3534" i="1"/>
  <c r="C3534" i="1" s="1"/>
  <c r="B3535" i="1"/>
  <c r="C3535" i="1" s="1"/>
  <c r="B3536" i="1"/>
  <c r="C3536" i="1" s="1"/>
  <c r="B3537" i="1"/>
  <c r="C3537" i="1" s="1"/>
  <c r="B3538" i="1"/>
  <c r="C3538" i="1" s="1"/>
  <c r="B3539" i="1"/>
  <c r="C3539" i="1" s="1"/>
  <c r="B3540" i="1"/>
  <c r="C3540" i="1" s="1"/>
  <c r="B3541" i="1"/>
  <c r="C3541" i="1" s="1"/>
  <c r="B3542" i="1"/>
  <c r="C3542" i="1" s="1"/>
  <c r="B3543" i="1"/>
  <c r="C3543" i="1" s="1"/>
  <c r="B3544" i="1"/>
  <c r="C3544" i="1" s="1"/>
  <c r="B3545" i="1"/>
  <c r="C3545" i="1" s="1"/>
  <c r="B3546" i="1"/>
  <c r="C3546" i="1" s="1"/>
  <c r="B3547" i="1"/>
  <c r="C3547" i="1" s="1"/>
  <c r="B3548" i="1"/>
  <c r="C3548" i="1" s="1"/>
  <c r="B3549" i="1"/>
  <c r="C3549" i="1" s="1"/>
  <c r="B3550" i="1"/>
  <c r="C3550" i="1" s="1"/>
  <c r="B3551" i="1"/>
  <c r="C3551" i="1" s="1"/>
  <c r="B3552" i="1"/>
  <c r="C3552" i="1" s="1"/>
  <c r="B3553" i="1"/>
  <c r="C3553" i="1" s="1"/>
  <c r="B3554" i="1"/>
  <c r="C3554" i="1" s="1"/>
  <c r="B3555" i="1"/>
  <c r="C3555" i="1" s="1"/>
  <c r="B3556" i="1"/>
  <c r="C3556" i="1" s="1"/>
  <c r="B3557" i="1"/>
  <c r="C3557" i="1" s="1"/>
  <c r="B3558" i="1"/>
  <c r="C3558" i="1" s="1"/>
  <c r="B3559" i="1"/>
  <c r="C3559" i="1" s="1"/>
  <c r="B3560" i="1"/>
  <c r="C3560" i="1" s="1"/>
  <c r="B3561" i="1"/>
  <c r="C3561" i="1" s="1"/>
  <c r="B3562" i="1"/>
  <c r="C3562" i="1" s="1"/>
  <c r="B3563" i="1"/>
  <c r="C3563" i="1" s="1"/>
  <c r="B3564" i="1"/>
  <c r="C3564" i="1" s="1"/>
  <c r="B3565" i="1"/>
  <c r="C3565" i="1" s="1"/>
  <c r="B3566" i="1"/>
  <c r="C3566" i="1" s="1"/>
  <c r="B3567" i="1"/>
  <c r="C3567" i="1" s="1"/>
  <c r="B3568" i="1"/>
  <c r="C3568" i="1" s="1"/>
  <c r="B3569" i="1"/>
  <c r="C3569" i="1" s="1"/>
  <c r="B3570" i="1"/>
  <c r="C3570" i="1" s="1"/>
  <c r="B3571" i="1"/>
  <c r="C3571" i="1" s="1"/>
  <c r="B3572" i="1"/>
  <c r="C3572" i="1" s="1"/>
  <c r="B3573" i="1"/>
  <c r="C3573" i="1" s="1"/>
  <c r="B3574" i="1"/>
  <c r="C3574" i="1" s="1"/>
  <c r="B3575" i="1"/>
  <c r="C3575" i="1" s="1"/>
  <c r="B3576" i="1"/>
  <c r="C3576" i="1" s="1"/>
  <c r="B3577" i="1"/>
  <c r="C3577" i="1" s="1"/>
  <c r="B3578" i="1"/>
  <c r="C3578" i="1" s="1"/>
  <c r="B3579" i="1"/>
  <c r="C3579" i="1" s="1"/>
  <c r="B3580" i="1"/>
  <c r="C3580" i="1" s="1"/>
  <c r="B3581" i="1"/>
  <c r="C3581" i="1" s="1"/>
  <c r="B3582" i="1"/>
  <c r="C3582" i="1" s="1"/>
  <c r="B3583" i="1"/>
  <c r="C3583" i="1" s="1"/>
  <c r="B3584" i="1"/>
  <c r="C3584" i="1" s="1"/>
  <c r="B3585" i="1"/>
  <c r="C3585" i="1" s="1"/>
  <c r="B3586" i="1"/>
  <c r="C3586" i="1" s="1"/>
  <c r="B3587" i="1"/>
  <c r="C3587" i="1" s="1"/>
  <c r="B3588" i="1"/>
  <c r="C3588" i="1" s="1"/>
  <c r="B3589" i="1"/>
  <c r="C3589" i="1" s="1"/>
  <c r="B3590" i="1"/>
  <c r="C3590" i="1" s="1"/>
  <c r="B3591" i="1"/>
  <c r="C3591" i="1" s="1"/>
  <c r="B3592" i="1"/>
  <c r="C3592" i="1" s="1"/>
  <c r="B3593" i="1"/>
  <c r="C3593" i="1" s="1"/>
  <c r="B3594" i="1"/>
  <c r="C3594" i="1" s="1"/>
  <c r="B3595" i="1"/>
  <c r="C3595" i="1" s="1"/>
  <c r="B3596" i="1"/>
  <c r="C3596" i="1" s="1"/>
  <c r="B3597" i="1"/>
  <c r="C3597" i="1" s="1"/>
  <c r="B3598" i="1"/>
  <c r="C3598" i="1" s="1"/>
  <c r="B3599" i="1"/>
  <c r="C3599" i="1" s="1"/>
  <c r="B3600" i="1"/>
  <c r="C3600" i="1" s="1"/>
  <c r="B3601" i="1"/>
  <c r="C3601" i="1" s="1"/>
  <c r="B3602" i="1"/>
  <c r="C3602" i="1" s="1"/>
  <c r="B3603" i="1"/>
  <c r="C3603" i="1" s="1"/>
  <c r="B3604" i="1"/>
  <c r="C3604" i="1" s="1"/>
  <c r="B3605" i="1"/>
  <c r="C3605" i="1" s="1"/>
  <c r="B3606" i="1"/>
  <c r="C3606" i="1" s="1"/>
  <c r="B3607" i="1"/>
  <c r="C3607" i="1" s="1"/>
  <c r="B3608" i="1"/>
  <c r="C3608" i="1" s="1"/>
  <c r="B3609" i="1"/>
  <c r="C3609" i="1" s="1"/>
  <c r="B3610" i="1"/>
  <c r="C3610" i="1" s="1"/>
  <c r="B3611" i="1"/>
  <c r="C3611" i="1" s="1"/>
  <c r="B3612" i="1"/>
  <c r="C3612" i="1" s="1"/>
  <c r="B3613" i="1"/>
  <c r="C3613" i="1" s="1"/>
  <c r="B3614" i="1"/>
  <c r="C3614" i="1" s="1"/>
  <c r="B3615" i="1"/>
  <c r="C3615" i="1" s="1"/>
  <c r="B3616" i="1"/>
  <c r="C3616" i="1" s="1"/>
  <c r="B3617" i="1"/>
  <c r="C3617" i="1" s="1"/>
  <c r="B3618" i="1"/>
  <c r="C3618" i="1" s="1"/>
  <c r="B3619" i="1"/>
  <c r="C3619" i="1" s="1"/>
  <c r="B3620" i="1"/>
  <c r="C3620" i="1" s="1"/>
  <c r="B3621" i="1"/>
  <c r="C3621" i="1" s="1"/>
  <c r="B3622" i="1"/>
  <c r="C3622" i="1" s="1"/>
  <c r="B3623" i="1"/>
  <c r="C3623" i="1" s="1"/>
  <c r="B3624" i="1"/>
  <c r="C3624" i="1" s="1"/>
  <c r="B3625" i="1"/>
  <c r="C3625" i="1" s="1"/>
  <c r="B3626" i="1"/>
  <c r="C3626" i="1" s="1"/>
  <c r="B3627" i="1"/>
  <c r="C3627" i="1" s="1"/>
  <c r="B3628" i="1"/>
  <c r="C3628" i="1" s="1"/>
  <c r="B3629" i="1"/>
  <c r="C3629" i="1" s="1"/>
  <c r="B3630" i="1"/>
  <c r="C3630" i="1" s="1"/>
  <c r="B3631" i="1"/>
  <c r="C3631" i="1" s="1"/>
  <c r="B3632" i="1"/>
  <c r="C3632" i="1" s="1"/>
  <c r="B3633" i="1"/>
  <c r="C3633" i="1" s="1"/>
  <c r="B3634" i="1"/>
  <c r="C3634" i="1" s="1"/>
  <c r="B3635" i="1"/>
  <c r="C3635" i="1" s="1"/>
  <c r="B3636" i="1"/>
  <c r="C3636" i="1" s="1"/>
  <c r="B3637" i="1"/>
  <c r="C3637" i="1" s="1"/>
  <c r="B3638" i="1"/>
  <c r="C3638" i="1" s="1"/>
  <c r="B3639" i="1"/>
  <c r="C3639" i="1" s="1"/>
  <c r="B3640" i="1"/>
  <c r="C3640" i="1" s="1"/>
  <c r="B3641" i="1"/>
  <c r="C3641" i="1" s="1"/>
  <c r="B3642" i="1"/>
  <c r="C3642" i="1" s="1"/>
  <c r="B3643" i="1"/>
  <c r="C3643" i="1" s="1"/>
  <c r="B3644" i="1"/>
  <c r="C3644" i="1" s="1"/>
  <c r="B3645" i="1"/>
  <c r="C3645" i="1" s="1"/>
  <c r="B3646" i="1"/>
  <c r="C3646" i="1" s="1"/>
  <c r="B3647" i="1"/>
  <c r="C3647" i="1" s="1"/>
  <c r="B3648" i="1"/>
  <c r="C3648" i="1" s="1"/>
  <c r="B3649" i="1"/>
  <c r="C3649" i="1" s="1"/>
  <c r="B3650" i="1"/>
  <c r="C3650" i="1" s="1"/>
  <c r="B3651" i="1"/>
  <c r="C3651" i="1" s="1"/>
  <c r="B3652" i="1"/>
  <c r="C3652" i="1" s="1"/>
  <c r="B3653" i="1"/>
  <c r="C3653" i="1" s="1"/>
  <c r="B3654" i="1"/>
  <c r="C3654" i="1" s="1"/>
  <c r="B3655" i="1"/>
  <c r="C3655" i="1" s="1"/>
  <c r="B3656" i="1"/>
  <c r="C3656" i="1" s="1"/>
  <c r="B3657" i="1"/>
  <c r="C3657" i="1" s="1"/>
  <c r="B3658" i="1"/>
  <c r="C3658" i="1" s="1"/>
  <c r="B3659" i="1"/>
  <c r="C3659" i="1" s="1"/>
  <c r="B3660" i="1"/>
  <c r="C3660" i="1" s="1"/>
  <c r="B3661" i="1"/>
  <c r="C3661" i="1" s="1"/>
  <c r="B3662" i="1"/>
  <c r="C3662" i="1" s="1"/>
  <c r="B3663" i="1"/>
  <c r="C3663" i="1" s="1"/>
  <c r="B3664" i="1"/>
  <c r="C3664" i="1" s="1"/>
  <c r="B3665" i="1"/>
  <c r="C3665" i="1" s="1"/>
  <c r="B3666" i="1"/>
  <c r="C3666" i="1" s="1"/>
  <c r="B3667" i="1"/>
  <c r="C3667" i="1" s="1"/>
  <c r="B3668" i="1"/>
  <c r="C3668" i="1" s="1"/>
  <c r="B3669" i="1"/>
  <c r="C3669" i="1" s="1"/>
  <c r="B3670" i="1"/>
  <c r="C3670" i="1" s="1"/>
  <c r="B3671" i="1"/>
  <c r="C3671" i="1" s="1"/>
  <c r="B3672" i="1"/>
  <c r="C3672" i="1" s="1"/>
  <c r="B3673" i="1"/>
  <c r="C3673" i="1" s="1"/>
  <c r="B3674" i="1"/>
  <c r="C3674" i="1" s="1"/>
  <c r="B3675" i="1"/>
  <c r="C3675" i="1" s="1"/>
  <c r="B3676" i="1"/>
  <c r="C3676" i="1" s="1"/>
  <c r="B3677" i="1"/>
  <c r="C3677" i="1" s="1"/>
  <c r="B3678" i="1"/>
  <c r="C3678" i="1" s="1"/>
  <c r="B3679" i="1"/>
  <c r="C3679" i="1" s="1"/>
  <c r="B3680" i="1"/>
  <c r="C3680" i="1" s="1"/>
  <c r="B3681" i="1"/>
  <c r="C3681" i="1" s="1"/>
  <c r="B3682" i="1"/>
  <c r="C3682" i="1" s="1"/>
  <c r="B3683" i="1"/>
  <c r="C3683" i="1" s="1"/>
  <c r="B3684" i="1"/>
  <c r="C3684" i="1" s="1"/>
  <c r="B3685" i="1"/>
  <c r="C3685" i="1" s="1"/>
  <c r="B3686" i="1"/>
  <c r="C3686" i="1" s="1"/>
  <c r="B3687" i="1"/>
  <c r="C3687" i="1" s="1"/>
  <c r="B3688" i="1"/>
  <c r="C3688" i="1" s="1"/>
  <c r="B3689" i="1"/>
  <c r="C3689" i="1" s="1"/>
  <c r="B3690" i="1"/>
  <c r="C3690" i="1" s="1"/>
  <c r="B3691" i="1"/>
  <c r="C3691" i="1" s="1"/>
  <c r="B3692" i="1"/>
  <c r="C3692" i="1" s="1"/>
  <c r="B3693" i="1"/>
  <c r="C3693" i="1" s="1"/>
  <c r="B3694" i="1"/>
  <c r="C3694" i="1" s="1"/>
  <c r="B3695" i="1"/>
  <c r="C3695" i="1" s="1"/>
  <c r="B3696" i="1"/>
  <c r="C3696" i="1" s="1"/>
  <c r="B3697" i="1"/>
  <c r="C3697" i="1" s="1"/>
  <c r="B3698" i="1"/>
  <c r="C3698" i="1" s="1"/>
  <c r="B3699" i="1"/>
  <c r="C3699" i="1" s="1"/>
  <c r="B3700" i="1"/>
  <c r="C3700" i="1" s="1"/>
  <c r="B3701" i="1"/>
  <c r="C3701" i="1" s="1"/>
  <c r="B3702" i="1"/>
  <c r="C3702" i="1" s="1"/>
  <c r="B3703" i="1"/>
  <c r="C3703" i="1" s="1"/>
  <c r="B3704" i="1"/>
  <c r="C3704" i="1" s="1"/>
  <c r="B3705" i="1"/>
  <c r="C3705" i="1" s="1"/>
  <c r="B3706" i="1"/>
  <c r="C3706" i="1" s="1"/>
  <c r="B3707" i="1"/>
  <c r="C3707" i="1" s="1"/>
  <c r="B3708" i="1"/>
  <c r="C3708" i="1" s="1"/>
  <c r="B3709" i="1"/>
  <c r="C3709" i="1" s="1"/>
  <c r="B3710" i="1"/>
  <c r="C3710" i="1" s="1"/>
  <c r="B3711" i="1"/>
  <c r="C3711" i="1" s="1"/>
  <c r="B3712" i="1"/>
  <c r="C3712" i="1" s="1"/>
  <c r="B3713" i="1"/>
  <c r="C3713" i="1" s="1"/>
  <c r="B3714" i="1"/>
  <c r="C3714" i="1" s="1"/>
  <c r="B3715" i="1"/>
  <c r="C3715" i="1" s="1"/>
  <c r="B3716" i="1"/>
  <c r="C3716" i="1" s="1"/>
  <c r="B3717" i="1"/>
  <c r="C3717" i="1" s="1"/>
  <c r="B3718" i="1"/>
  <c r="C3718" i="1" s="1"/>
  <c r="B3719" i="1"/>
  <c r="C3719" i="1" s="1"/>
  <c r="B3720" i="1"/>
  <c r="C3720" i="1" s="1"/>
  <c r="B3721" i="1"/>
  <c r="C3721" i="1" s="1"/>
  <c r="B3722" i="1"/>
  <c r="C3722" i="1" s="1"/>
  <c r="B3723" i="1"/>
  <c r="C3723" i="1" s="1"/>
  <c r="B3724" i="1"/>
  <c r="C3724" i="1" s="1"/>
  <c r="B3725" i="1"/>
  <c r="C3725" i="1" s="1"/>
  <c r="B3726" i="1"/>
  <c r="C3726" i="1" s="1"/>
  <c r="B3727" i="1"/>
  <c r="C3727" i="1" s="1"/>
  <c r="B3728" i="1"/>
  <c r="C3728" i="1" s="1"/>
  <c r="B3729" i="1"/>
  <c r="C3729" i="1" s="1"/>
  <c r="B3730" i="1"/>
  <c r="C3730" i="1" s="1"/>
  <c r="B3731" i="1"/>
  <c r="C3731" i="1" s="1"/>
  <c r="B3732" i="1"/>
  <c r="C3732" i="1" s="1"/>
  <c r="B3733" i="1"/>
  <c r="C3733" i="1" s="1"/>
  <c r="B3734" i="1"/>
  <c r="C3734" i="1" s="1"/>
  <c r="B3735" i="1"/>
  <c r="C3735" i="1" s="1"/>
  <c r="B3736" i="1"/>
  <c r="C3736" i="1" s="1"/>
  <c r="B3737" i="1"/>
  <c r="C3737" i="1" s="1"/>
  <c r="B3738" i="1"/>
  <c r="C3738" i="1" s="1"/>
  <c r="B3739" i="1"/>
  <c r="C3739" i="1" s="1"/>
  <c r="B3740" i="1"/>
  <c r="C3740" i="1" s="1"/>
  <c r="B3741" i="1"/>
  <c r="C3741" i="1" s="1"/>
  <c r="B3742" i="1"/>
  <c r="C3742" i="1" s="1"/>
  <c r="B3743" i="1"/>
  <c r="C3743" i="1" s="1"/>
  <c r="B3744" i="1"/>
  <c r="C3744" i="1" s="1"/>
  <c r="B3745" i="1"/>
  <c r="C3745" i="1" s="1"/>
  <c r="B3746" i="1"/>
  <c r="C3746" i="1" s="1"/>
  <c r="B3747" i="1"/>
  <c r="C3747" i="1" s="1"/>
  <c r="B3748" i="1"/>
  <c r="C3748" i="1" s="1"/>
  <c r="B3749" i="1"/>
  <c r="C3749" i="1" s="1"/>
  <c r="B3750" i="1"/>
  <c r="C3750" i="1" s="1"/>
  <c r="B3751" i="1"/>
  <c r="C3751" i="1" s="1"/>
  <c r="B3752" i="1"/>
  <c r="C3752" i="1" s="1"/>
  <c r="B3753" i="1"/>
  <c r="C3753" i="1" s="1"/>
  <c r="B3754" i="1"/>
  <c r="C3754" i="1" s="1"/>
  <c r="B3755" i="1"/>
  <c r="C3755" i="1" s="1"/>
  <c r="B3756" i="1"/>
  <c r="C3756" i="1" s="1"/>
  <c r="B3757" i="1"/>
  <c r="C3757" i="1" s="1"/>
  <c r="B3758" i="1"/>
  <c r="C3758" i="1" s="1"/>
  <c r="B3759" i="1"/>
  <c r="C3759" i="1" s="1"/>
  <c r="B3760" i="1"/>
  <c r="C3760" i="1" s="1"/>
  <c r="B3761" i="1"/>
  <c r="C3761" i="1" s="1"/>
  <c r="B3762" i="1"/>
  <c r="C3762" i="1" s="1"/>
  <c r="B3763" i="1"/>
  <c r="C3763" i="1" s="1"/>
  <c r="B3764" i="1"/>
  <c r="C3764" i="1" s="1"/>
  <c r="B3765" i="1"/>
  <c r="C3765" i="1" s="1"/>
  <c r="B3766" i="1"/>
  <c r="C3766" i="1" s="1"/>
  <c r="B3767" i="1"/>
  <c r="C3767" i="1" s="1"/>
  <c r="B3768" i="1"/>
  <c r="C3768" i="1" s="1"/>
  <c r="B3769" i="1"/>
  <c r="C3769" i="1" s="1"/>
  <c r="B3770" i="1"/>
  <c r="C3770" i="1" s="1"/>
  <c r="B3771" i="1"/>
  <c r="C3771" i="1" s="1"/>
  <c r="B3772" i="1"/>
  <c r="C3772" i="1" s="1"/>
  <c r="B3773" i="1"/>
  <c r="C3773" i="1" s="1"/>
  <c r="B3774" i="1"/>
  <c r="C3774" i="1" s="1"/>
  <c r="B3775" i="1"/>
  <c r="C3775" i="1" s="1"/>
  <c r="B3776" i="1"/>
  <c r="C3776" i="1" s="1"/>
  <c r="B3777" i="1"/>
  <c r="C3777" i="1" s="1"/>
  <c r="B3778" i="1"/>
  <c r="C3778" i="1" s="1"/>
  <c r="B3779" i="1"/>
  <c r="C3779" i="1" s="1"/>
  <c r="B3780" i="1"/>
  <c r="C3780" i="1" s="1"/>
  <c r="B3781" i="1"/>
  <c r="C3781" i="1" s="1"/>
  <c r="B3782" i="1"/>
  <c r="C3782" i="1" s="1"/>
  <c r="B3783" i="1"/>
  <c r="C3783" i="1" s="1"/>
  <c r="B3784" i="1"/>
  <c r="C3784" i="1" s="1"/>
  <c r="B3785" i="1"/>
  <c r="C3785" i="1" s="1"/>
  <c r="B3786" i="1"/>
  <c r="C3786" i="1" s="1"/>
  <c r="B3787" i="1"/>
  <c r="C3787" i="1" s="1"/>
  <c r="B3788" i="1"/>
  <c r="C3788" i="1" s="1"/>
  <c r="B3789" i="1"/>
  <c r="C3789" i="1" s="1"/>
  <c r="B3790" i="1"/>
  <c r="C3790" i="1" s="1"/>
  <c r="B3791" i="1"/>
  <c r="C3791" i="1" s="1"/>
  <c r="B3792" i="1"/>
  <c r="C3792" i="1" s="1"/>
  <c r="B3793" i="1"/>
  <c r="C3793" i="1" s="1"/>
  <c r="B3794" i="1"/>
  <c r="C3794" i="1" s="1"/>
  <c r="B3795" i="1"/>
  <c r="C3795" i="1" s="1"/>
  <c r="B3796" i="1"/>
  <c r="C3796" i="1" s="1"/>
  <c r="B3797" i="1"/>
  <c r="C3797" i="1" s="1"/>
  <c r="B3798" i="1"/>
  <c r="C3798" i="1" s="1"/>
  <c r="B3799" i="1"/>
  <c r="C3799" i="1" s="1"/>
  <c r="B3800" i="1"/>
  <c r="C3800" i="1" s="1"/>
  <c r="B3801" i="1"/>
  <c r="C3801" i="1" s="1"/>
  <c r="B3802" i="1"/>
  <c r="C3802" i="1" s="1"/>
  <c r="B3803" i="1"/>
  <c r="C3803" i="1" s="1"/>
  <c r="B3804" i="1"/>
  <c r="C3804" i="1" s="1"/>
  <c r="B3805" i="1"/>
  <c r="C3805" i="1" s="1"/>
  <c r="B3806" i="1"/>
  <c r="C3806" i="1" s="1"/>
  <c r="B3807" i="1"/>
  <c r="C3807" i="1" s="1"/>
  <c r="B3808" i="1"/>
  <c r="C3808" i="1" s="1"/>
  <c r="B3809" i="1"/>
  <c r="C3809" i="1" s="1"/>
  <c r="B3810" i="1"/>
  <c r="C3810" i="1" s="1"/>
  <c r="B3811" i="1"/>
  <c r="C3811" i="1" s="1"/>
  <c r="B3812" i="1"/>
  <c r="C3812" i="1" s="1"/>
  <c r="B3813" i="1"/>
  <c r="C3813" i="1" s="1"/>
  <c r="B3814" i="1"/>
  <c r="C3814" i="1" s="1"/>
  <c r="B3815" i="1"/>
  <c r="C3815" i="1" s="1"/>
  <c r="B3816" i="1"/>
  <c r="C3816" i="1" s="1"/>
  <c r="B3817" i="1"/>
  <c r="C3817" i="1" s="1"/>
  <c r="B3818" i="1"/>
  <c r="C3818" i="1" s="1"/>
  <c r="B3819" i="1"/>
  <c r="C3819" i="1" s="1"/>
  <c r="B3820" i="1"/>
  <c r="C3820" i="1" s="1"/>
  <c r="B3821" i="1"/>
  <c r="C3821" i="1" s="1"/>
  <c r="B3822" i="1"/>
  <c r="C3822" i="1" s="1"/>
  <c r="B3823" i="1"/>
  <c r="C3823" i="1" s="1"/>
  <c r="B3824" i="1"/>
  <c r="C3824" i="1" s="1"/>
  <c r="B3825" i="1"/>
  <c r="C3825" i="1" s="1"/>
  <c r="B3826" i="1"/>
  <c r="C3826" i="1" s="1"/>
  <c r="B3827" i="1"/>
  <c r="C3827" i="1" s="1"/>
  <c r="B3828" i="1"/>
  <c r="C3828" i="1" s="1"/>
  <c r="B3829" i="1"/>
  <c r="C3829" i="1" s="1"/>
  <c r="B3830" i="1"/>
  <c r="C3830" i="1" s="1"/>
  <c r="B3831" i="1"/>
  <c r="C3831" i="1" s="1"/>
  <c r="B3832" i="1"/>
  <c r="C3832" i="1" s="1"/>
  <c r="B3833" i="1"/>
  <c r="C3833" i="1" s="1"/>
  <c r="B3834" i="1"/>
  <c r="C3834" i="1" s="1"/>
  <c r="B3835" i="1"/>
  <c r="C3835" i="1" s="1"/>
  <c r="B3836" i="1"/>
  <c r="C3836" i="1" s="1"/>
  <c r="B3837" i="1"/>
  <c r="C3837" i="1" s="1"/>
  <c r="B3838" i="1"/>
  <c r="C3838" i="1" s="1"/>
  <c r="B3839" i="1"/>
  <c r="C3839" i="1" s="1"/>
  <c r="B3840" i="1"/>
  <c r="C3840" i="1" s="1"/>
  <c r="B3841" i="1"/>
  <c r="C3841" i="1" s="1"/>
  <c r="B3842" i="1"/>
  <c r="C3842" i="1" s="1"/>
  <c r="B3843" i="1"/>
  <c r="C3843" i="1" s="1"/>
  <c r="B3844" i="1"/>
  <c r="C3844" i="1" s="1"/>
  <c r="B3845" i="1"/>
  <c r="C3845" i="1" s="1"/>
  <c r="B3846" i="1"/>
  <c r="C3846" i="1" s="1"/>
  <c r="B3847" i="1"/>
  <c r="C3847" i="1" s="1"/>
  <c r="B3848" i="1"/>
  <c r="C3848" i="1" s="1"/>
  <c r="B3849" i="1"/>
  <c r="C3849" i="1" s="1"/>
  <c r="B3850" i="1"/>
  <c r="C3850" i="1" s="1"/>
  <c r="B3851" i="1"/>
  <c r="C3851" i="1" s="1"/>
  <c r="B3852" i="1"/>
  <c r="C3852" i="1" s="1"/>
  <c r="B3853" i="1"/>
  <c r="C3853" i="1" s="1"/>
  <c r="B3854" i="1"/>
  <c r="C3854" i="1" s="1"/>
  <c r="B3855" i="1"/>
  <c r="C3855" i="1" s="1"/>
  <c r="B3856" i="1"/>
  <c r="C3856" i="1" s="1"/>
  <c r="B3857" i="1"/>
  <c r="C3857" i="1" s="1"/>
  <c r="B3858" i="1"/>
  <c r="C3858" i="1" s="1"/>
  <c r="B3859" i="1"/>
  <c r="C3859" i="1" s="1"/>
  <c r="B3860" i="1"/>
  <c r="C3860" i="1" s="1"/>
  <c r="B3861" i="1"/>
  <c r="C3861" i="1" s="1"/>
  <c r="B3862" i="1"/>
  <c r="C3862" i="1" s="1"/>
  <c r="B3863" i="1"/>
  <c r="C3863" i="1" s="1"/>
  <c r="B3864" i="1"/>
  <c r="C3864" i="1" s="1"/>
  <c r="B3865" i="1"/>
  <c r="C3865" i="1" s="1"/>
  <c r="B3866" i="1"/>
  <c r="C3866" i="1" s="1"/>
  <c r="B3867" i="1"/>
  <c r="C3867" i="1" s="1"/>
  <c r="B3868" i="1"/>
  <c r="C3868" i="1" s="1"/>
  <c r="B3869" i="1"/>
  <c r="C3869" i="1" s="1"/>
  <c r="B3870" i="1"/>
  <c r="C3870" i="1" s="1"/>
  <c r="B3871" i="1"/>
  <c r="C3871" i="1" s="1"/>
  <c r="B3872" i="1"/>
  <c r="C3872" i="1" s="1"/>
  <c r="B3873" i="1"/>
  <c r="C3873" i="1" s="1"/>
  <c r="B3874" i="1"/>
  <c r="C3874" i="1" s="1"/>
  <c r="B3875" i="1"/>
  <c r="C3875" i="1" s="1"/>
  <c r="B3876" i="1"/>
  <c r="C3876" i="1" s="1"/>
  <c r="B3877" i="1"/>
  <c r="C3877" i="1" s="1"/>
  <c r="B3878" i="1"/>
  <c r="C3878" i="1" s="1"/>
  <c r="B3879" i="1"/>
  <c r="C3879" i="1" s="1"/>
  <c r="B3880" i="1"/>
  <c r="C3880" i="1" s="1"/>
  <c r="B3881" i="1"/>
  <c r="C3881" i="1" s="1"/>
  <c r="B3882" i="1"/>
  <c r="C3882" i="1" s="1"/>
  <c r="B3883" i="1"/>
  <c r="C3883" i="1" s="1"/>
  <c r="B3884" i="1"/>
  <c r="C3884" i="1" s="1"/>
  <c r="B3885" i="1"/>
  <c r="C3885" i="1" s="1"/>
  <c r="B3886" i="1"/>
  <c r="C3886" i="1" s="1"/>
  <c r="B3887" i="1"/>
  <c r="C3887" i="1" s="1"/>
  <c r="B3888" i="1"/>
  <c r="C3888" i="1" s="1"/>
  <c r="B3889" i="1"/>
  <c r="C3889" i="1" s="1"/>
  <c r="B3890" i="1"/>
  <c r="C3890" i="1" s="1"/>
  <c r="B3891" i="1"/>
  <c r="C3891" i="1" s="1"/>
  <c r="B3892" i="1"/>
  <c r="C3892" i="1" s="1"/>
  <c r="B3893" i="1"/>
  <c r="C3893" i="1" s="1"/>
  <c r="B3894" i="1"/>
  <c r="C3894" i="1" s="1"/>
  <c r="B3895" i="1"/>
  <c r="C3895" i="1" s="1"/>
  <c r="B3896" i="1"/>
  <c r="C3896" i="1" s="1"/>
  <c r="B3897" i="1"/>
  <c r="C3897" i="1" s="1"/>
  <c r="B3898" i="1"/>
  <c r="C3898" i="1" s="1"/>
  <c r="B3899" i="1"/>
  <c r="C3899" i="1" s="1"/>
  <c r="B3900" i="1"/>
  <c r="C3900" i="1" s="1"/>
  <c r="B3901" i="1"/>
  <c r="C3901" i="1" s="1"/>
  <c r="B3902" i="1"/>
  <c r="C3902" i="1" s="1"/>
  <c r="B3903" i="1"/>
  <c r="C3903" i="1" s="1"/>
  <c r="B3904" i="1"/>
  <c r="C3904" i="1" s="1"/>
  <c r="B3905" i="1"/>
  <c r="C3905" i="1" s="1"/>
  <c r="B3906" i="1"/>
  <c r="C3906" i="1" s="1"/>
  <c r="B3907" i="1"/>
  <c r="C3907" i="1" s="1"/>
  <c r="B3908" i="1"/>
  <c r="C3908" i="1" s="1"/>
  <c r="B3909" i="1"/>
  <c r="C3909" i="1" s="1"/>
  <c r="B3910" i="1"/>
  <c r="C3910" i="1" s="1"/>
  <c r="B3911" i="1"/>
  <c r="C3911" i="1" s="1"/>
  <c r="B3912" i="1"/>
  <c r="C3912" i="1" s="1"/>
  <c r="B3913" i="1"/>
  <c r="C3913" i="1" s="1"/>
  <c r="B3914" i="1"/>
  <c r="C3914" i="1" s="1"/>
  <c r="B3915" i="1"/>
  <c r="C3915" i="1" s="1"/>
  <c r="B3916" i="1"/>
  <c r="C3916" i="1" s="1"/>
  <c r="B3917" i="1"/>
  <c r="C3917" i="1" s="1"/>
  <c r="B3918" i="1"/>
  <c r="C3918" i="1" s="1"/>
  <c r="B3919" i="1"/>
  <c r="C3919" i="1" s="1"/>
  <c r="B3920" i="1"/>
  <c r="C3920" i="1" s="1"/>
  <c r="B3921" i="1"/>
  <c r="C3921" i="1" s="1"/>
  <c r="B3922" i="1"/>
  <c r="C3922" i="1" s="1"/>
  <c r="B3923" i="1"/>
  <c r="C3923" i="1" s="1"/>
  <c r="B3924" i="1"/>
  <c r="C3924" i="1" s="1"/>
  <c r="B3925" i="1"/>
  <c r="C3925" i="1" s="1"/>
  <c r="B3926" i="1"/>
  <c r="C3926" i="1" s="1"/>
  <c r="B3927" i="1"/>
  <c r="C3927" i="1" s="1"/>
  <c r="B3928" i="1"/>
  <c r="C3928" i="1" s="1"/>
  <c r="B3929" i="1"/>
  <c r="C3929" i="1" s="1"/>
  <c r="B3930" i="1"/>
  <c r="C3930" i="1" s="1"/>
  <c r="B3931" i="1"/>
  <c r="C3931" i="1" s="1"/>
  <c r="B3932" i="1"/>
  <c r="C3932" i="1" s="1"/>
  <c r="B3933" i="1"/>
  <c r="C3933" i="1" s="1"/>
  <c r="B3934" i="1"/>
  <c r="C3934" i="1" s="1"/>
  <c r="B3935" i="1"/>
  <c r="C3935" i="1" s="1"/>
  <c r="B3936" i="1"/>
  <c r="C3936" i="1" s="1"/>
  <c r="B3937" i="1"/>
  <c r="C3937" i="1" s="1"/>
  <c r="B3938" i="1"/>
  <c r="C3938" i="1" s="1"/>
  <c r="B3939" i="1"/>
  <c r="C3939" i="1" s="1"/>
  <c r="B3940" i="1"/>
  <c r="C3940" i="1" s="1"/>
  <c r="B3941" i="1"/>
  <c r="C3941" i="1" s="1"/>
  <c r="B3942" i="1"/>
  <c r="C3942" i="1" s="1"/>
  <c r="B3943" i="1"/>
  <c r="C3943" i="1" s="1"/>
  <c r="B3944" i="1"/>
  <c r="C3944" i="1" s="1"/>
  <c r="B3945" i="1"/>
  <c r="C3945" i="1" s="1"/>
  <c r="B3946" i="1"/>
  <c r="C3946" i="1" s="1"/>
  <c r="B3947" i="1"/>
  <c r="C3947" i="1" s="1"/>
  <c r="B3948" i="1"/>
  <c r="C3948" i="1" s="1"/>
  <c r="B3949" i="1"/>
  <c r="C3949" i="1" s="1"/>
  <c r="B3950" i="1"/>
  <c r="C3950" i="1" s="1"/>
  <c r="B3951" i="1"/>
  <c r="C3951" i="1" s="1"/>
  <c r="B3952" i="1"/>
  <c r="C3952" i="1" s="1"/>
  <c r="B3953" i="1"/>
  <c r="C3953" i="1" s="1"/>
  <c r="B3954" i="1"/>
  <c r="C3954" i="1" s="1"/>
  <c r="B3955" i="1"/>
  <c r="C3955" i="1" s="1"/>
  <c r="B3956" i="1"/>
  <c r="C3956" i="1" s="1"/>
  <c r="B3957" i="1"/>
  <c r="C3957" i="1" s="1"/>
  <c r="B3958" i="1"/>
  <c r="C3958" i="1" s="1"/>
  <c r="B3959" i="1"/>
  <c r="C3959" i="1" s="1"/>
  <c r="B3960" i="1"/>
  <c r="C3960" i="1" s="1"/>
  <c r="B3961" i="1"/>
  <c r="C3961" i="1" s="1"/>
  <c r="B3962" i="1"/>
  <c r="C3962" i="1" s="1"/>
  <c r="B3963" i="1"/>
  <c r="C3963" i="1" s="1"/>
  <c r="B3964" i="1"/>
  <c r="C3964" i="1" s="1"/>
  <c r="B3965" i="1"/>
  <c r="C3965" i="1" s="1"/>
  <c r="B3966" i="1"/>
  <c r="C3966" i="1" s="1"/>
  <c r="B3967" i="1"/>
  <c r="C3967" i="1" s="1"/>
  <c r="B3968" i="1"/>
  <c r="C3968" i="1" s="1"/>
  <c r="B3969" i="1"/>
  <c r="C3969" i="1" s="1"/>
  <c r="B3970" i="1"/>
  <c r="C3970" i="1" s="1"/>
  <c r="B3971" i="1"/>
  <c r="C3971" i="1" s="1"/>
  <c r="B3972" i="1"/>
  <c r="C3972" i="1" s="1"/>
  <c r="B3973" i="1"/>
  <c r="C3973" i="1" s="1"/>
  <c r="B3974" i="1"/>
  <c r="C3974" i="1" s="1"/>
  <c r="B3975" i="1"/>
  <c r="C3975" i="1" s="1"/>
  <c r="B3976" i="1"/>
  <c r="C3976" i="1" s="1"/>
  <c r="B3977" i="1"/>
  <c r="C3977" i="1" s="1"/>
  <c r="B3978" i="1"/>
  <c r="C3978" i="1" s="1"/>
  <c r="B3979" i="1"/>
  <c r="C3979" i="1" s="1"/>
  <c r="B3980" i="1"/>
  <c r="C3980" i="1" s="1"/>
  <c r="B3981" i="1"/>
  <c r="C3981" i="1" s="1"/>
  <c r="B3982" i="1"/>
  <c r="C3982" i="1" s="1"/>
  <c r="B3983" i="1"/>
  <c r="C3983" i="1" s="1"/>
  <c r="B3984" i="1"/>
  <c r="C3984" i="1" s="1"/>
  <c r="B3985" i="1"/>
  <c r="C3985" i="1" s="1"/>
  <c r="B3986" i="1"/>
  <c r="C3986" i="1" s="1"/>
  <c r="B3987" i="1"/>
  <c r="C3987" i="1" s="1"/>
  <c r="B3988" i="1"/>
  <c r="C3988" i="1" s="1"/>
  <c r="B3989" i="1"/>
  <c r="C3989" i="1" s="1"/>
  <c r="B3990" i="1"/>
  <c r="C3990" i="1" s="1"/>
  <c r="B3991" i="1"/>
  <c r="C3991" i="1" s="1"/>
  <c r="B3992" i="1"/>
  <c r="C3992" i="1" s="1"/>
  <c r="B3993" i="1"/>
  <c r="C3993" i="1" s="1"/>
  <c r="B3994" i="1"/>
  <c r="C3994" i="1" s="1"/>
  <c r="B3995" i="1"/>
  <c r="C3995" i="1" s="1"/>
  <c r="B3996" i="1"/>
  <c r="C3996" i="1" s="1"/>
  <c r="B3997" i="1"/>
  <c r="C3997" i="1" s="1"/>
  <c r="B3998" i="1"/>
  <c r="C3998" i="1" s="1"/>
  <c r="B3999" i="1"/>
  <c r="C3999" i="1" s="1"/>
  <c r="B4000" i="1"/>
  <c r="C4000" i="1" s="1"/>
  <c r="B4001" i="1"/>
  <c r="C4001" i="1" s="1"/>
  <c r="B4002" i="1"/>
  <c r="C4002" i="1" s="1"/>
  <c r="B4003" i="1"/>
  <c r="C4003" i="1" s="1"/>
  <c r="B4004" i="1"/>
  <c r="C4004" i="1" s="1"/>
  <c r="B4005" i="1"/>
  <c r="C4005" i="1" s="1"/>
  <c r="B4006" i="1"/>
  <c r="C4006" i="1" s="1"/>
  <c r="B4007" i="1"/>
  <c r="C4007" i="1" s="1"/>
  <c r="B4008" i="1"/>
  <c r="C4008" i="1" s="1"/>
  <c r="B4009" i="1"/>
  <c r="C4009" i="1" s="1"/>
  <c r="B4010" i="1"/>
  <c r="C4010" i="1" s="1"/>
  <c r="B4011" i="1"/>
  <c r="C4011" i="1" s="1"/>
  <c r="B4012" i="1"/>
  <c r="C4012" i="1" s="1"/>
  <c r="B4013" i="1"/>
  <c r="C4013" i="1" s="1"/>
  <c r="B4014" i="1"/>
  <c r="C4014" i="1" s="1"/>
  <c r="B4015" i="1"/>
  <c r="C4015" i="1" s="1"/>
  <c r="B4016" i="1"/>
  <c r="C4016" i="1" s="1"/>
  <c r="B4017" i="1"/>
  <c r="C4017" i="1" s="1"/>
  <c r="B4018" i="1"/>
  <c r="C4018" i="1" s="1"/>
  <c r="B4019" i="1"/>
  <c r="C4019" i="1" s="1"/>
  <c r="B4020" i="1"/>
  <c r="C4020" i="1" s="1"/>
  <c r="B4021" i="1"/>
  <c r="C4021" i="1" s="1"/>
  <c r="B4022" i="1"/>
  <c r="C4022" i="1" s="1"/>
  <c r="B4023" i="1"/>
  <c r="C4023" i="1" s="1"/>
  <c r="B4024" i="1"/>
  <c r="C4024" i="1" s="1"/>
  <c r="B4025" i="1"/>
  <c r="C4025" i="1" s="1"/>
  <c r="B4026" i="1"/>
  <c r="C4026" i="1" s="1"/>
  <c r="B4027" i="1"/>
  <c r="C4027" i="1" s="1"/>
  <c r="B4028" i="1"/>
  <c r="C4028" i="1" s="1"/>
  <c r="B4029" i="1"/>
  <c r="C4029" i="1" s="1"/>
  <c r="B4030" i="1"/>
  <c r="C4030" i="1" s="1"/>
  <c r="B4031" i="1"/>
  <c r="C4031" i="1" s="1"/>
  <c r="B4032" i="1"/>
  <c r="C4032" i="1" s="1"/>
  <c r="B4033" i="1"/>
  <c r="C4033" i="1" s="1"/>
  <c r="B4034" i="1"/>
  <c r="C4034" i="1" s="1"/>
  <c r="B4035" i="1"/>
  <c r="C4035" i="1" s="1"/>
  <c r="B4036" i="1"/>
  <c r="C4036" i="1" s="1"/>
  <c r="B4037" i="1"/>
  <c r="C4037" i="1" s="1"/>
  <c r="B4038" i="1"/>
  <c r="C4038" i="1" s="1"/>
  <c r="B4039" i="1"/>
  <c r="C4039" i="1" s="1"/>
  <c r="B4040" i="1"/>
  <c r="C4040" i="1" s="1"/>
  <c r="B4041" i="1"/>
  <c r="C4041" i="1" s="1"/>
  <c r="B4042" i="1"/>
  <c r="C4042" i="1" s="1"/>
  <c r="B4043" i="1"/>
  <c r="C4043" i="1" s="1"/>
  <c r="B4044" i="1"/>
  <c r="C4044" i="1" s="1"/>
  <c r="B4045" i="1"/>
  <c r="C4045" i="1" s="1"/>
  <c r="B4046" i="1"/>
  <c r="C4046" i="1" s="1"/>
  <c r="B4047" i="1"/>
  <c r="C4047" i="1" s="1"/>
  <c r="B4048" i="1"/>
  <c r="C4048" i="1" s="1"/>
  <c r="B4049" i="1"/>
  <c r="C4049" i="1" s="1"/>
  <c r="B4050" i="1"/>
  <c r="C4050" i="1" s="1"/>
  <c r="B4051" i="1"/>
  <c r="C4051" i="1" s="1"/>
  <c r="B4052" i="1"/>
  <c r="C4052" i="1" s="1"/>
  <c r="B4053" i="1"/>
  <c r="C4053" i="1" s="1"/>
  <c r="B4054" i="1"/>
  <c r="C4054" i="1" s="1"/>
  <c r="B4055" i="1"/>
  <c r="C4055" i="1" s="1"/>
  <c r="B4056" i="1"/>
  <c r="C4056" i="1" s="1"/>
  <c r="B4057" i="1"/>
  <c r="C4057" i="1" s="1"/>
  <c r="B4058" i="1"/>
  <c r="C4058" i="1" s="1"/>
  <c r="B4059" i="1"/>
  <c r="C4059" i="1" s="1"/>
  <c r="B4060" i="1"/>
  <c r="C4060" i="1" s="1"/>
  <c r="B4061" i="1"/>
  <c r="C4061" i="1" s="1"/>
  <c r="B4062" i="1"/>
  <c r="C4062" i="1" s="1"/>
  <c r="B4063" i="1"/>
  <c r="C4063" i="1" s="1"/>
  <c r="B4064" i="1"/>
  <c r="C4064" i="1" s="1"/>
  <c r="B4065" i="1"/>
  <c r="C4065" i="1" s="1"/>
  <c r="B4066" i="1"/>
  <c r="C4066" i="1" s="1"/>
  <c r="B4067" i="1"/>
  <c r="C4067" i="1" s="1"/>
  <c r="B4068" i="1"/>
  <c r="C4068" i="1" s="1"/>
  <c r="B4069" i="1"/>
  <c r="C4069" i="1" s="1"/>
  <c r="B4070" i="1"/>
  <c r="C4070" i="1" s="1"/>
  <c r="B4071" i="1"/>
  <c r="C4071" i="1" s="1"/>
  <c r="B4072" i="1"/>
  <c r="C4072" i="1" s="1"/>
  <c r="B4073" i="1"/>
  <c r="C4073" i="1" s="1"/>
  <c r="B4074" i="1"/>
  <c r="C4074" i="1" s="1"/>
  <c r="B4075" i="1"/>
  <c r="C4075" i="1" s="1"/>
  <c r="B4076" i="1"/>
  <c r="C4076" i="1" s="1"/>
  <c r="B4077" i="1"/>
  <c r="C4077" i="1" s="1"/>
  <c r="B4078" i="1"/>
  <c r="C4078" i="1" s="1"/>
  <c r="B4079" i="1"/>
  <c r="C4079" i="1" s="1"/>
  <c r="B4080" i="1"/>
  <c r="C4080" i="1" s="1"/>
  <c r="B4081" i="1"/>
  <c r="C4081" i="1" s="1"/>
  <c r="B4082" i="1"/>
  <c r="C4082" i="1" s="1"/>
  <c r="B4083" i="1"/>
  <c r="C4083" i="1" s="1"/>
  <c r="B4084" i="1"/>
  <c r="C4084" i="1" s="1"/>
  <c r="B4085" i="1"/>
  <c r="C4085" i="1" s="1"/>
  <c r="B4086" i="1"/>
  <c r="C4086" i="1" s="1"/>
  <c r="B4087" i="1"/>
  <c r="C4087" i="1" s="1"/>
  <c r="B4088" i="1"/>
  <c r="C4088" i="1" s="1"/>
  <c r="B4089" i="1"/>
  <c r="C4089" i="1" s="1"/>
  <c r="B4090" i="1"/>
  <c r="C4090" i="1" s="1"/>
  <c r="B4091" i="1"/>
  <c r="C4091" i="1" s="1"/>
  <c r="B4092" i="1"/>
  <c r="C4092" i="1" s="1"/>
  <c r="B4093" i="1"/>
  <c r="C4093" i="1" s="1"/>
  <c r="B4094" i="1"/>
  <c r="C4094" i="1" s="1"/>
  <c r="B4095" i="1"/>
  <c r="C4095" i="1" s="1"/>
  <c r="B4096" i="1"/>
  <c r="C4096" i="1" s="1"/>
  <c r="B4097" i="1"/>
  <c r="C4097" i="1" s="1"/>
  <c r="B4098" i="1"/>
  <c r="C4098" i="1" s="1"/>
  <c r="B4099" i="1"/>
  <c r="C4099" i="1" s="1"/>
  <c r="B4100" i="1"/>
  <c r="C4100" i="1" s="1"/>
  <c r="B4101" i="1"/>
  <c r="C4101" i="1" s="1"/>
  <c r="B4102" i="1"/>
  <c r="C4102" i="1" s="1"/>
  <c r="B4103" i="1"/>
  <c r="C4103" i="1" s="1"/>
  <c r="B4104" i="1"/>
  <c r="C4104" i="1" s="1"/>
  <c r="B4105" i="1"/>
  <c r="C4105" i="1" s="1"/>
  <c r="B4106" i="1"/>
  <c r="C4106" i="1" s="1"/>
  <c r="B4107" i="1"/>
  <c r="C4107" i="1" s="1"/>
  <c r="B4108" i="1"/>
  <c r="C4108" i="1" s="1"/>
  <c r="B4109" i="1"/>
  <c r="C4109" i="1" s="1"/>
  <c r="B4110" i="1"/>
  <c r="C4110" i="1" s="1"/>
  <c r="B4111" i="1"/>
  <c r="C4111" i="1" s="1"/>
  <c r="B4112" i="1"/>
  <c r="C4112" i="1" s="1"/>
  <c r="B4113" i="1"/>
  <c r="C4113" i="1" s="1"/>
  <c r="B4114" i="1"/>
  <c r="C4114" i="1" s="1"/>
  <c r="B4115" i="1"/>
  <c r="C4115" i="1" s="1"/>
  <c r="B4116" i="1"/>
  <c r="C4116" i="1" s="1"/>
  <c r="B4117" i="1"/>
  <c r="C4117" i="1" s="1"/>
  <c r="B4118" i="1"/>
  <c r="C4118" i="1" s="1"/>
  <c r="B4119" i="1"/>
  <c r="C4119" i="1" s="1"/>
  <c r="B4120" i="1"/>
  <c r="C4120" i="1" s="1"/>
  <c r="B4121" i="1"/>
  <c r="C4121" i="1" s="1"/>
  <c r="B4122" i="1"/>
  <c r="C4122" i="1" s="1"/>
  <c r="B4123" i="1"/>
  <c r="C4123" i="1" s="1"/>
  <c r="B4124" i="1"/>
  <c r="C4124" i="1" s="1"/>
  <c r="B4125" i="1"/>
  <c r="C4125" i="1" s="1"/>
  <c r="B4126" i="1"/>
  <c r="C4126" i="1" s="1"/>
  <c r="B4127" i="1"/>
  <c r="C4127" i="1" s="1"/>
  <c r="B4128" i="1"/>
  <c r="C4128" i="1" s="1"/>
  <c r="B4129" i="1"/>
  <c r="C4129" i="1" s="1"/>
  <c r="B4130" i="1"/>
  <c r="C4130" i="1" s="1"/>
  <c r="B4131" i="1"/>
  <c r="C4131" i="1" s="1"/>
  <c r="B4132" i="1"/>
  <c r="C4132" i="1" s="1"/>
  <c r="B4133" i="1"/>
  <c r="C4133" i="1" s="1"/>
  <c r="B4134" i="1"/>
  <c r="C4134" i="1" s="1"/>
  <c r="B4135" i="1"/>
  <c r="C4135" i="1" s="1"/>
  <c r="B4136" i="1"/>
  <c r="C4136" i="1" s="1"/>
  <c r="B4137" i="1"/>
  <c r="C4137" i="1" s="1"/>
  <c r="B4138" i="1"/>
  <c r="C4138" i="1" s="1"/>
  <c r="B4139" i="1"/>
  <c r="C4139" i="1" s="1"/>
  <c r="B4140" i="1"/>
  <c r="C4140" i="1" s="1"/>
  <c r="B4141" i="1"/>
  <c r="C4141" i="1" s="1"/>
  <c r="B4142" i="1"/>
  <c r="C4142" i="1" s="1"/>
  <c r="B4143" i="1"/>
  <c r="C4143" i="1" s="1"/>
  <c r="B4144" i="1"/>
  <c r="C4144" i="1" s="1"/>
  <c r="B4145" i="1"/>
  <c r="C4145" i="1" s="1"/>
  <c r="B4146" i="1"/>
  <c r="C4146" i="1" s="1"/>
  <c r="B4147" i="1"/>
  <c r="C4147" i="1" s="1"/>
  <c r="B4148" i="1"/>
  <c r="C4148" i="1" s="1"/>
  <c r="B4149" i="1"/>
  <c r="C4149" i="1" s="1"/>
  <c r="B4150" i="1"/>
  <c r="C4150" i="1" s="1"/>
  <c r="B4151" i="1"/>
  <c r="C4151" i="1" s="1"/>
  <c r="B4152" i="1"/>
  <c r="C4152" i="1" s="1"/>
  <c r="B4153" i="1"/>
  <c r="C4153" i="1" s="1"/>
  <c r="B4154" i="1"/>
  <c r="C4154" i="1" s="1"/>
  <c r="B4155" i="1"/>
  <c r="C4155" i="1" s="1"/>
  <c r="B4156" i="1"/>
  <c r="C4156" i="1" s="1"/>
  <c r="B4157" i="1"/>
  <c r="C4157" i="1" s="1"/>
  <c r="B4158" i="1"/>
  <c r="C4158" i="1" s="1"/>
  <c r="B4159" i="1"/>
  <c r="C4159" i="1" s="1"/>
  <c r="B4160" i="1"/>
  <c r="C4160" i="1" s="1"/>
  <c r="B4161" i="1"/>
  <c r="C4161" i="1" s="1"/>
  <c r="B4162" i="1"/>
  <c r="C4162" i="1" s="1"/>
  <c r="B4163" i="1"/>
  <c r="C4163" i="1" s="1"/>
  <c r="B4164" i="1"/>
  <c r="C4164" i="1" s="1"/>
  <c r="B4165" i="1"/>
  <c r="C4165" i="1" s="1"/>
  <c r="B4166" i="1"/>
  <c r="C4166" i="1" s="1"/>
  <c r="B4167" i="1"/>
  <c r="C4167" i="1" s="1"/>
  <c r="B4168" i="1"/>
  <c r="C4168" i="1" s="1"/>
  <c r="B4169" i="1"/>
  <c r="C4169" i="1" s="1"/>
  <c r="B4170" i="1"/>
  <c r="C4170" i="1" s="1"/>
  <c r="B4171" i="1"/>
  <c r="C4171" i="1" s="1"/>
  <c r="B4172" i="1"/>
  <c r="C4172" i="1" s="1"/>
  <c r="B4173" i="1"/>
  <c r="C4173" i="1" s="1"/>
  <c r="B4174" i="1"/>
  <c r="C4174" i="1" s="1"/>
  <c r="B4175" i="1"/>
  <c r="C4175" i="1" s="1"/>
  <c r="B4176" i="1"/>
  <c r="C4176" i="1" s="1"/>
  <c r="B4177" i="1"/>
  <c r="C4177" i="1" s="1"/>
  <c r="B4178" i="1"/>
  <c r="C4178" i="1" s="1"/>
  <c r="B4179" i="1"/>
  <c r="C4179" i="1" s="1"/>
  <c r="B4180" i="1"/>
  <c r="C4180" i="1" s="1"/>
  <c r="B4181" i="1"/>
  <c r="C4181" i="1" s="1"/>
  <c r="B4182" i="1"/>
  <c r="C4182" i="1" s="1"/>
  <c r="B4183" i="1"/>
  <c r="C4183" i="1" s="1"/>
  <c r="B4184" i="1"/>
  <c r="C4184" i="1" s="1"/>
  <c r="B4185" i="1"/>
  <c r="C4185" i="1" s="1"/>
  <c r="B4186" i="1"/>
  <c r="C4186" i="1" s="1"/>
  <c r="B4187" i="1"/>
  <c r="C4187" i="1" s="1"/>
  <c r="B4188" i="1"/>
  <c r="C4188" i="1" s="1"/>
  <c r="B4189" i="1"/>
  <c r="C4189" i="1" s="1"/>
  <c r="B4190" i="1"/>
  <c r="C4190" i="1" s="1"/>
  <c r="B4191" i="1"/>
  <c r="C4191" i="1" s="1"/>
  <c r="B4192" i="1"/>
  <c r="C4192" i="1" s="1"/>
  <c r="B4193" i="1"/>
  <c r="C4193" i="1" s="1"/>
  <c r="B4194" i="1"/>
  <c r="C4194" i="1" s="1"/>
  <c r="B4195" i="1"/>
  <c r="C4195" i="1" s="1"/>
  <c r="B4196" i="1"/>
  <c r="C4196" i="1" s="1"/>
  <c r="B4197" i="1"/>
  <c r="C4197" i="1" s="1"/>
  <c r="B4198" i="1"/>
  <c r="C4198" i="1" s="1"/>
  <c r="B4199" i="1"/>
  <c r="C4199" i="1" s="1"/>
  <c r="B4200" i="1"/>
  <c r="C4200" i="1" s="1"/>
  <c r="B4201" i="1"/>
  <c r="C4201" i="1" s="1"/>
  <c r="B4202" i="1"/>
  <c r="C4202" i="1" s="1"/>
  <c r="B4203" i="1"/>
  <c r="C4203" i="1" s="1"/>
  <c r="B4204" i="1"/>
  <c r="C4204" i="1" s="1"/>
  <c r="B4205" i="1"/>
  <c r="C4205" i="1" s="1"/>
  <c r="B4206" i="1"/>
  <c r="C4206" i="1" s="1"/>
  <c r="B4207" i="1"/>
  <c r="C4207" i="1" s="1"/>
  <c r="B4208" i="1"/>
  <c r="C4208" i="1" s="1"/>
  <c r="B4209" i="1"/>
  <c r="C4209" i="1" s="1"/>
  <c r="B4210" i="1"/>
  <c r="C4210" i="1" s="1"/>
  <c r="B4211" i="1"/>
  <c r="C4211" i="1" s="1"/>
  <c r="B4212" i="1"/>
  <c r="C4212" i="1" s="1"/>
  <c r="B4213" i="1"/>
  <c r="C4213" i="1" s="1"/>
  <c r="B4214" i="1"/>
  <c r="C4214" i="1" s="1"/>
  <c r="B4215" i="1"/>
  <c r="C4215" i="1" s="1"/>
  <c r="B4216" i="1"/>
  <c r="C4216" i="1" s="1"/>
  <c r="B4217" i="1"/>
  <c r="C4217" i="1" s="1"/>
  <c r="B4218" i="1"/>
  <c r="C4218" i="1" s="1"/>
  <c r="B4219" i="1"/>
  <c r="C4219" i="1" s="1"/>
  <c r="B4220" i="1"/>
  <c r="C4220" i="1" s="1"/>
  <c r="B4221" i="1"/>
  <c r="C4221" i="1" s="1"/>
  <c r="B4222" i="1"/>
  <c r="C4222" i="1" s="1"/>
  <c r="B4223" i="1"/>
  <c r="C4223" i="1" s="1"/>
  <c r="B4224" i="1"/>
  <c r="C4224" i="1" s="1"/>
  <c r="B4225" i="1"/>
  <c r="C4225" i="1" s="1"/>
  <c r="B4226" i="1"/>
  <c r="C4226" i="1" s="1"/>
  <c r="B4227" i="1"/>
  <c r="C4227" i="1" s="1"/>
  <c r="B4228" i="1"/>
  <c r="C4228" i="1" s="1"/>
  <c r="B4229" i="1"/>
  <c r="C4229" i="1" s="1"/>
  <c r="B4230" i="1"/>
  <c r="C4230" i="1" s="1"/>
  <c r="B4231" i="1"/>
  <c r="C4231" i="1" s="1"/>
  <c r="B4232" i="1"/>
  <c r="C4232" i="1" s="1"/>
  <c r="B4233" i="1"/>
  <c r="C4233" i="1" s="1"/>
  <c r="B4234" i="1"/>
  <c r="C4234" i="1" s="1"/>
  <c r="B4235" i="1"/>
  <c r="C4235" i="1" s="1"/>
  <c r="B4236" i="1"/>
  <c r="C4236" i="1" s="1"/>
  <c r="B4237" i="1"/>
  <c r="C4237" i="1" s="1"/>
  <c r="B4238" i="1"/>
  <c r="C4238" i="1" s="1"/>
  <c r="B4239" i="1"/>
  <c r="C4239" i="1" s="1"/>
  <c r="B4240" i="1"/>
  <c r="C4240" i="1" s="1"/>
  <c r="B4241" i="1"/>
  <c r="C4241" i="1" s="1"/>
  <c r="B4242" i="1"/>
  <c r="C4242" i="1" s="1"/>
  <c r="B4243" i="1"/>
  <c r="C4243" i="1" s="1"/>
  <c r="D4242" i="1" s="1"/>
  <c r="B2" i="1"/>
  <c r="C2" i="1" s="1"/>
  <c r="H5" i="6" l="1"/>
  <c r="H11" i="6"/>
  <c r="D4241" i="1"/>
  <c r="L3" i="1"/>
  <c r="L15" i="1" s="1"/>
  <c r="D4240" i="1" l="1"/>
  <c r="D4239" i="1" l="1"/>
  <c r="D4238" i="1" l="1"/>
  <c r="D4237" i="1" l="1"/>
  <c r="D4236" i="1" l="1"/>
  <c r="D4235" i="1" l="1"/>
  <c r="D4234" i="1" l="1"/>
  <c r="D4233" i="1" l="1"/>
  <c r="D4232" i="1" l="1"/>
  <c r="D4231" i="1" l="1"/>
  <c r="D4230" i="1" l="1"/>
  <c r="D4229" i="1" l="1"/>
  <c r="D4228" i="1" l="1"/>
  <c r="D4227" i="1" l="1"/>
  <c r="D4226" i="1" l="1"/>
  <c r="D4225" i="1" l="1"/>
  <c r="D4224" i="1" l="1"/>
  <c r="D4223" i="1" l="1"/>
  <c r="D4222" i="1" l="1"/>
  <c r="D4221" i="1" l="1"/>
  <c r="D4220" i="1" l="1"/>
  <c r="D4219" i="1" l="1"/>
  <c r="D4218" i="1" l="1"/>
  <c r="D4217" i="1" l="1"/>
  <c r="D4216" i="1" l="1"/>
  <c r="D4215" i="1" l="1"/>
  <c r="D4214" i="1" l="1"/>
  <c r="D4213" i="1" l="1"/>
  <c r="D4212" i="1" l="1"/>
  <c r="D4211" i="1" l="1"/>
  <c r="D4210" i="1" l="1"/>
  <c r="D4209" i="1" l="1"/>
  <c r="D4208" i="1" l="1"/>
  <c r="D4207" i="1" l="1"/>
  <c r="D4206" i="1" l="1"/>
  <c r="D4205" i="1" l="1"/>
  <c r="D4204" i="1" l="1"/>
  <c r="D4203" i="1" l="1"/>
  <c r="D4202" i="1" l="1"/>
  <c r="D4201" i="1" l="1"/>
  <c r="D4200" i="1" l="1"/>
  <c r="D4199" i="1" l="1"/>
  <c r="D4198" i="1" l="1"/>
  <c r="D4197" i="1" l="1"/>
  <c r="D4196" i="1" l="1"/>
  <c r="D4195" i="1" l="1"/>
  <c r="D4194" i="1" l="1"/>
  <c r="D4193" i="1" l="1"/>
  <c r="D4192" i="1" l="1"/>
  <c r="D4191" i="1" l="1"/>
  <c r="D4190" i="1" l="1"/>
  <c r="D4189" i="1" l="1"/>
  <c r="D4188" i="1" l="1"/>
  <c r="D4187" i="1" l="1"/>
  <c r="D4186" i="1" l="1"/>
  <c r="D4185" i="1" l="1"/>
  <c r="D4184" i="1" l="1"/>
  <c r="D4183" i="1" l="1"/>
  <c r="D4182" i="1" l="1"/>
  <c r="D4181" i="1" l="1"/>
  <c r="D4180" i="1" l="1"/>
  <c r="D4179" i="1" l="1"/>
  <c r="D4178" i="1" l="1"/>
  <c r="D4177" i="1" l="1"/>
  <c r="D4176" i="1" l="1"/>
  <c r="D4175" i="1" l="1"/>
  <c r="D4174" i="1" l="1"/>
  <c r="D4173" i="1" l="1"/>
  <c r="D4172" i="1" l="1"/>
  <c r="D4171" i="1" l="1"/>
  <c r="D4170" i="1" l="1"/>
  <c r="D4169" i="1" l="1"/>
  <c r="D4168" i="1" l="1"/>
  <c r="D4167" i="1" l="1"/>
  <c r="D4166" i="1" l="1"/>
  <c r="D4165" i="1" l="1"/>
  <c r="D4164" i="1" l="1"/>
  <c r="D4163" i="1" l="1"/>
  <c r="D4162" i="1" l="1"/>
  <c r="D4161" i="1" l="1"/>
  <c r="D4160" i="1" l="1"/>
  <c r="D4159" i="1" l="1"/>
  <c r="D4158" i="1" l="1"/>
  <c r="D4157" i="1" l="1"/>
  <c r="D4156" i="1" l="1"/>
  <c r="D4155" i="1" l="1"/>
  <c r="D4154" i="1" l="1"/>
  <c r="D4153" i="1" l="1"/>
  <c r="D4152" i="1" l="1"/>
  <c r="D4151" i="1" l="1"/>
  <c r="D4150" i="1" l="1"/>
  <c r="D4149" i="1" l="1"/>
  <c r="D4148" i="1" l="1"/>
  <c r="D4147" i="1" l="1"/>
  <c r="D4146" i="1" l="1"/>
  <c r="D4145" i="1" l="1"/>
  <c r="D4144" i="1" l="1"/>
  <c r="D4143" i="1" l="1"/>
  <c r="D4142" i="1" l="1"/>
  <c r="D4141" i="1" l="1"/>
  <c r="D4140" i="1" l="1"/>
  <c r="D4139" i="1" l="1"/>
  <c r="D4138" i="1" l="1"/>
  <c r="D4137" i="1" l="1"/>
  <c r="D4136" i="1" l="1"/>
  <c r="D4135" i="1" l="1"/>
  <c r="D4134" i="1" l="1"/>
  <c r="D4133" i="1" l="1"/>
  <c r="D4132" i="1" l="1"/>
  <c r="D4131" i="1" l="1"/>
  <c r="D4130" i="1" l="1"/>
  <c r="D4129" i="1" l="1"/>
  <c r="D4128" i="1" l="1"/>
  <c r="D4127" i="1" l="1"/>
  <c r="D4126" i="1" l="1"/>
  <c r="D4125" i="1" l="1"/>
  <c r="D4124" i="1" l="1"/>
  <c r="D4123" i="1" l="1"/>
  <c r="D4122" i="1" l="1"/>
  <c r="D4121" i="1" l="1"/>
  <c r="D4120" i="1" l="1"/>
  <c r="D4119" i="1" l="1"/>
  <c r="D4118" i="1" l="1"/>
  <c r="D4117" i="1" l="1"/>
  <c r="D4116" i="1" l="1"/>
  <c r="D4115" i="1" l="1"/>
  <c r="D4114" i="1" l="1"/>
  <c r="D4113" i="1" l="1"/>
  <c r="D4112" i="1" l="1"/>
  <c r="D4111" i="1" l="1"/>
  <c r="D4110" i="1" l="1"/>
  <c r="D4109" i="1" l="1"/>
  <c r="D4108" i="1" l="1"/>
  <c r="D4107" i="1" l="1"/>
  <c r="D4106" i="1" l="1"/>
  <c r="D4105" i="1" l="1"/>
  <c r="D4104" i="1" l="1"/>
  <c r="D4103" i="1" l="1"/>
  <c r="D4102" i="1" l="1"/>
  <c r="D4101" i="1" l="1"/>
  <c r="D4100" i="1" l="1"/>
  <c r="D4099" i="1" l="1"/>
  <c r="D4098" i="1" l="1"/>
  <c r="D4097" i="1" l="1"/>
  <c r="D4096" i="1" l="1"/>
  <c r="D4095" i="1" l="1"/>
  <c r="D4094" i="1" l="1"/>
  <c r="D4093" i="1" l="1"/>
  <c r="D4092" i="1" l="1"/>
  <c r="D4091" i="1" l="1"/>
  <c r="D4090" i="1" l="1"/>
  <c r="D4089" i="1" l="1"/>
  <c r="D4088" i="1" l="1"/>
  <c r="D4087" i="1" l="1"/>
  <c r="D4086" i="1" l="1"/>
  <c r="D4085" i="1" l="1"/>
  <c r="D4084" i="1" l="1"/>
  <c r="D4083" i="1" l="1"/>
  <c r="D4082" i="1" l="1"/>
  <c r="D4081" i="1" l="1"/>
  <c r="D4080" i="1" l="1"/>
  <c r="D4079" i="1" l="1"/>
  <c r="D4078" i="1" l="1"/>
  <c r="D4077" i="1" l="1"/>
  <c r="D4076" i="1" l="1"/>
  <c r="D4075" i="1" l="1"/>
  <c r="D4074" i="1" l="1"/>
  <c r="D4073" i="1" l="1"/>
  <c r="D4072" i="1" l="1"/>
  <c r="D4071" i="1" l="1"/>
  <c r="D4070" i="1" l="1"/>
  <c r="D4069" i="1" l="1"/>
  <c r="D4068" i="1" l="1"/>
  <c r="D4067" i="1" l="1"/>
  <c r="D4066" i="1" l="1"/>
  <c r="D4065" i="1" l="1"/>
  <c r="D4064" i="1" l="1"/>
  <c r="D4063" i="1" l="1"/>
  <c r="D4062" i="1" l="1"/>
  <c r="D4061" i="1" l="1"/>
  <c r="D4060" i="1" l="1"/>
  <c r="D4059" i="1" l="1"/>
  <c r="D4058" i="1" l="1"/>
  <c r="D4057" i="1" l="1"/>
  <c r="D4056" i="1" l="1"/>
  <c r="D4055" i="1" l="1"/>
  <c r="D4054" i="1" l="1"/>
  <c r="D4053" i="1" l="1"/>
  <c r="D4052" i="1" l="1"/>
  <c r="D4051" i="1" l="1"/>
  <c r="D4050" i="1" l="1"/>
  <c r="D4049" i="1" l="1"/>
  <c r="D4048" i="1" l="1"/>
  <c r="D4047" i="1" l="1"/>
  <c r="D4046" i="1" l="1"/>
  <c r="D4045" i="1" l="1"/>
  <c r="D4044" i="1" l="1"/>
  <c r="D4043" i="1" l="1"/>
  <c r="D4042" i="1" l="1"/>
  <c r="D4041" i="1" l="1"/>
  <c r="D4040" i="1" l="1"/>
  <c r="D4039" i="1" l="1"/>
  <c r="D4038" i="1" l="1"/>
  <c r="D4037" i="1" l="1"/>
  <c r="D4036" i="1" l="1"/>
  <c r="D4035" i="1" l="1"/>
  <c r="D4034" i="1" l="1"/>
  <c r="D4033" i="1" l="1"/>
  <c r="D4032" i="1" l="1"/>
  <c r="D4031" i="1" l="1"/>
  <c r="D4030" i="1" l="1"/>
  <c r="D4029" i="1" l="1"/>
  <c r="D4028" i="1" l="1"/>
  <c r="D4027" i="1" l="1"/>
  <c r="D4026" i="1" l="1"/>
  <c r="D4025" i="1" l="1"/>
  <c r="D4024" i="1" l="1"/>
  <c r="D4023" i="1" l="1"/>
  <c r="D4022" i="1" l="1"/>
  <c r="D4021" i="1" l="1"/>
  <c r="D4020" i="1" l="1"/>
  <c r="D4019" i="1" l="1"/>
  <c r="D4018" i="1" l="1"/>
  <c r="D4017" i="1" l="1"/>
  <c r="D4016" i="1" l="1"/>
  <c r="D4015" i="1" l="1"/>
  <c r="D4014" i="1" l="1"/>
  <c r="D4013" i="1" l="1"/>
  <c r="D4012" i="1" l="1"/>
  <c r="D4011" i="1" l="1"/>
  <c r="D4010" i="1" l="1"/>
  <c r="D4009" i="1" l="1"/>
  <c r="D4008" i="1" l="1"/>
  <c r="D4007" i="1" l="1"/>
  <c r="D4006" i="1" l="1"/>
  <c r="D4005" i="1" l="1"/>
  <c r="D4004" i="1" l="1"/>
  <c r="D4003" i="1" l="1"/>
  <c r="D4002" i="1" l="1"/>
  <c r="D4001" i="1" l="1"/>
  <c r="D4000" i="1" l="1"/>
  <c r="D3999" i="1" l="1"/>
  <c r="D3998" i="1" l="1"/>
  <c r="D3997" i="1" l="1"/>
  <c r="D3996" i="1" l="1"/>
  <c r="D3995" i="1" l="1"/>
  <c r="D3994" i="1" l="1"/>
  <c r="D3993" i="1" l="1"/>
  <c r="D3992" i="1" l="1"/>
  <c r="D3991" i="1" l="1"/>
  <c r="D3990" i="1" l="1"/>
  <c r="D3989" i="1" l="1"/>
  <c r="D3988" i="1" l="1"/>
  <c r="D3987" i="1" l="1"/>
  <c r="D3986" i="1" l="1"/>
  <c r="D3985" i="1" l="1"/>
  <c r="D3984" i="1" l="1"/>
  <c r="D3983" i="1" l="1"/>
  <c r="D3982" i="1" l="1"/>
  <c r="D3981" i="1" l="1"/>
  <c r="D3980" i="1" l="1"/>
  <c r="D3979" i="1" l="1"/>
  <c r="D3978" i="1" l="1"/>
  <c r="D3977" i="1" l="1"/>
  <c r="D3976" i="1" l="1"/>
  <c r="D3975" i="1" l="1"/>
  <c r="D3974" i="1" l="1"/>
  <c r="D3973" i="1" l="1"/>
  <c r="D3972" i="1" l="1"/>
  <c r="D3971" i="1" l="1"/>
  <c r="D3970" i="1" l="1"/>
  <c r="D3969" i="1" l="1"/>
  <c r="D3968" i="1" l="1"/>
  <c r="D3967" i="1" l="1"/>
  <c r="D3966" i="1" l="1"/>
  <c r="D3965" i="1" l="1"/>
  <c r="D3964" i="1" l="1"/>
  <c r="D3963" i="1" l="1"/>
  <c r="D3962" i="1" l="1"/>
  <c r="D3961" i="1" l="1"/>
  <c r="D3960" i="1" l="1"/>
  <c r="D3959" i="1" l="1"/>
  <c r="D3958" i="1" l="1"/>
  <c r="D3957" i="1" l="1"/>
  <c r="D3956" i="1" l="1"/>
  <c r="D3955" i="1" l="1"/>
  <c r="D3954" i="1" l="1"/>
  <c r="D3953" i="1" l="1"/>
  <c r="D3952" i="1" l="1"/>
  <c r="D3951" i="1" l="1"/>
  <c r="D3950" i="1" l="1"/>
  <c r="D3949" i="1" l="1"/>
  <c r="D3948" i="1" l="1"/>
  <c r="D3947" i="1" l="1"/>
  <c r="D3946" i="1" l="1"/>
  <c r="D3945" i="1" l="1"/>
  <c r="D3944" i="1" l="1"/>
  <c r="D3943" i="1" l="1"/>
  <c r="D3942" i="1" l="1"/>
  <c r="D3941" i="1" l="1"/>
  <c r="D3940" i="1" l="1"/>
  <c r="D3939" i="1" l="1"/>
  <c r="D3938" i="1" l="1"/>
  <c r="D3937" i="1" l="1"/>
  <c r="D3936" i="1" l="1"/>
  <c r="D3935" i="1" l="1"/>
  <c r="D3934" i="1" l="1"/>
  <c r="D3933" i="1" l="1"/>
  <c r="D3932" i="1" l="1"/>
  <c r="D3931" i="1" l="1"/>
  <c r="D3930" i="1" l="1"/>
  <c r="D3929" i="1" l="1"/>
  <c r="D3928" i="1" l="1"/>
  <c r="D3927" i="1" l="1"/>
  <c r="D3926" i="1" l="1"/>
  <c r="D3925" i="1" l="1"/>
  <c r="D3924" i="1" l="1"/>
  <c r="D3923" i="1" l="1"/>
  <c r="D3922" i="1" l="1"/>
  <c r="D3921" i="1" l="1"/>
  <c r="D3920" i="1" l="1"/>
  <c r="D3919" i="1" l="1"/>
  <c r="D3918" i="1" l="1"/>
  <c r="D3917" i="1" l="1"/>
  <c r="D3916" i="1" l="1"/>
  <c r="D3915" i="1" l="1"/>
  <c r="D3914" i="1" l="1"/>
  <c r="D3913" i="1" l="1"/>
  <c r="D3912" i="1" l="1"/>
  <c r="D3911" i="1" l="1"/>
  <c r="D3910" i="1" l="1"/>
  <c r="D3909" i="1" l="1"/>
  <c r="D3908" i="1" l="1"/>
  <c r="D3907" i="1" l="1"/>
  <c r="D3906" i="1" l="1"/>
  <c r="D3905" i="1" l="1"/>
  <c r="D3904" i="1" l="1"/>
  <c r="D3903" i="1" l="1"/>
  <c r="D3902" i="1" l="1"/>
  <c r="D3901" i="1" l="1"/>
  <c r="D3900" i="1" l="1"/>
  <c r="D3899" i="1" l="1"/>
  <c r="D3898" i="1" l="1"/>
  <c r="D3897" i="1" l="1"/>
  <c r="D3896" i="1" l="1"/>
  <c r="D3895" i="1" l="1"/>
  <c r="D3894" i="1" l="1"/>
  <c r="D3893" i="1" l="1"/>
  <c r="D3892" i="1" l="1"/>
  <c r="D3891" i="1" l="1"/>
  <c r="D3890" i="1" l="1"/>
  <c r="D3889" i="1" l="1"/>
  <c r="D3888" i="1" l="1"/>
  <c r="D3887" i="1" l="1"/>
  <c r="D3886" i="1" l="1"/>
  <c r="D3885" i="1" l="1"/>
  <c r="D3884" i="1" l="1"/>
  <c r="D3883" i="1" l="1"/>
  <c r="D3882" i="1" l="1"/>
  <c r="D3881" i="1" l="1"/>
  <c r="D3880" i="1" l="1"/>
  <c r="D3879" i="1" l="1"/>
  <c r="D3878" i="1" l="1"/>
  <c r="D3877" i="1" l="1"/>
  <c r="D3876" i="1" l="1"/>
  <c r="D3875" i="1" l="1"/>
  <c r="D3874" i="1" l="1"/>
  <c r="D3873" i="1" l="1"/>
  <c r="D3872" i="1" l="1"/>
  <c r="D3871" i="1" l="1"/>
  <c r="D3870" i="1" l="1"/>
  <c r="D3869" i="1" l="1"/>
  <c r="D3868" i="1" l="1"/>
  <c r="D3867" i="1" l="1"/>
  <c r="D3866" i="1" l="1"/>
  <c r="D3865" i="1" l="1"/>
  <c r="D3864" i="1" l="1"/>
  <c r="D3863" i="1" l="1"/>
  <c r="D3862" i="1" l="1"/>
  <c r="D3861" i="1" l="1"/>
  <c r="D3860" i="1" l="1"/>
  <c r="D3859" i="1" l="1"/>
  <c r="D3858" i="1" l="1"/>
  <c r="D3857" i="1" l="1"/>
  <c r="D3856" i="1" l="1"/>
  <c r="D3855" i="1" l="1"/>
  <c r="D3854" i="1" l="1"/>
  <c r="D3853" i="1" l="1"/>
  <c r="D3852" i="1" l="1"/>
  <c r="D3851" i="1" l="1"/>
  <c r="D3850" i="1" l="1"/>
  <c r="D3849" i="1" l="1"/>
  <c r="D3848" i="1" l="1"/>
  <c r="D3847" i="1" l="1"/>
  <c r="D3846" i="1" l="1"/>
  <c r="D3845" i="1" l="1"/>
  <c r="D3844" i="1" l="1"/>
  <c r="D3843" i="1" l="1"/>
  <c r="D3842" i="1" l="1"/>
  <c r="D3841" i="1" l="1"/>
  <c r="D3840" i="1" l="1"/>
  <c r="D3839" i="1" l="1"/>
  <c r="D3838" i="1" l="1"/>
  <c r="D3837" i="1" l="1"/>
  <c r="D3836" i="1" l="1"/>
  <c r="D3835" i="1" l="1"/>
  <c r="D3834" i="1" l="1"/>
  <c r="D3833" i="1" l="1"/>
  <c r="D3832" i="1" l="1"/>
  <c r="D3831" i="1" l="1"/>
  <c r="D3830" i="1" l="1"/>
  <c r="D3829" i="1" l="1"/>
  <c r="D3828" i="1" l="1"/>
  <c r="D3827" i="1" l="1"/>
  <c r="D3826" i="1" l="1"/>
  <c r="D3825" i="1" l="1"/>
  <c r="D3824" i="1" l="1"/>
  <c r="D3823" i="1" l="1"/>
  <c r="D3822" i="1" l="1"/>
  <c r="D3821" i="1" l="1"/>
  <c r="D3820" i="1" l="1"/>
  <c r="D3819" i="1" l="1"/>
  <c r="D3818" i="1" l="1"/>
  <c r="D3817" i="1" l="1"/>
  <c r="D3816" i="1" l="1"/>
  <c r="D3815" i="1" l="1"/>
  <c r="D3814" i="1" l="1"/>
  <c r="D3813" i="1" l="1"/>
  <c r="D3812" i="1" l="1"/>
  <c r="D3811" i="1" l="1"/>
  <c r="D3810" i="1" l="1"/>
  <c r="D3809" i="1" l="1"/>
  <c r="D3808" i="1" l="1"/>
  <c r="D3807" i="1" l="1"/>
  <c r="D3806" i="1" l="1"/>
  <c r="D3805" i="1" l="1"/>
  <c r="D3804" i="1" l="1"/>
  <c r="D3803" i="1" l="1"/>
  <c r="D3802" i="1" l="1"/>
  <c r="D3801" i="1" l="1"/>
  <c r="D3800" i="1" l="1"/>
  <c r="D3799" i="1" l="1"/>
  <c r="D3798" i="1" l="1"/>
  <c r="D3797" i="1" l="1"/>
  <c r="D3796" i="1" l="1"/>
  <c r="D3795" i="1" l="1"/>
  <c r="D3794" i="1" l="1"/>
  <c r="D3793" i="1" l="1"/>
  <c r="D3792" i="1" l="1"/>
  <c r="D3791" i="1" l="1"/>
  <c r="D3790" i="1" l="1"/>
  <c r="D3789" i="1" l="1"/>
  <c r="D3788" i="1" l="1"/>
  <c r="D3787" i="1" l="1"/>
  <c r="D3786" i="1" l="1"/>
  <c r="D3785" i="1" l="1"/>
  <c r="D3784" i="1" l="1"/>
  <c r="D3783" i="1" l="1"/>
  <c r="D3782" i="1" l="1"/>
  <c r="D3781" i="1" l="1"/>
  <c r="D3780" i="1" l="1"/>
  <c r="D3779" i="1" l="1"/>
  <c r="D3778" i="1" l="1"/>
  <c r="D3777" i="1" l="1"/>
  <c r="D3776" i="1" l="1"/>
  <c r="D3775" i="1" l="1"/>
  <c r="D3774" i="1" l="1"/>
  <c r="D3773" i="1" l="1"/>
  <c r="D3772" i="1" l="1"/>
  <c r="D3771" i="1" l="1"/>
  <c r="D3770" i="1" l="1"/>
  <c r="D3769" i="1" l="1"/>
  <c r="D3768" i="1" l="1"/>
  <c r="D3767" i="1" l="1"/>
  <c r="D3766" i="1" l="1"/>
  <c r="D3765" i="1" l="1"/>
  <c r="D3764" i="1" l="1"/>
  <c r="D3763" i="1" l="1"/>
  <c r="D3762" i="1" l="1"/>
  <c r="D3761" i="1" l="1"/>
  <c r="D3760" i="1" l="1"/>
  <c r="D3759" i="1" l="1"/>
  <c r="D3758" i="1" l="1"/>
  <c r="D3757" i="1" l="1"/>
  <c r="D3756" i="1" l="1"/>
  <c r="D3755" i="1" l="1"/>
  <c r="D3754" i="1" l="1"/>
  <c r="D3753" i="1" l="1"/>
  <c r="D3752" i="1" l="1"/>
  <c r="D3751" i="1" l="1"/>
  <c r="D3750" i="1" l="1"/>
  <c r="D3749" i="1" l="1"/>
  <c r="D3748" i="1" l="1"/>
  <c r="D3747" i="1" l="1"/>
  <c r="D3746" i="1" l="1"/>
  <c r="D3745" i="1" l="1"/>
  <c r="D3744" i="1" l="1"/>
  <c r="D3743" i="1" l="1"/>
  <c r="D3742" i="1" l="1"/>
  <c r="D3741" i="1" l="1"/>
  <c r="D3740" i="1" l="1"/>
  <c r="D3739" i="1" l="1"/>
  <c r="D3738" i="1" l="1"/>
  <c r="D3737" i="1" l="1"/>
  <c r="D3736" i="1" l="1"/>
  <c r="D3735" i="1" l="1"/>
  <c r="D3734" i="1" l="1"/>
  <c r="D3733" i="1" l="1"/>
  <c r="D3732" i="1" l="1"/>
  <c r="D3731" i="1" l="1"/>
  <c r="D3730" i="1" l="1"/>
  <c r="D3729" i="1" l="1"/>
  <c r="D3728" i="1" l="1"/>
  <c r="D3727" i="1" l="1"/>
  <c r="D3726" i="1" l="1"/>
  <c r="D3725" i="1" l="1"/>
  <c r="D3724" i="1" l="1"/>
  <c r="D3723" i="1" l="1"/>
  <c r="D3722" i="1" l="1"/>
  <c r="D3721" i="1" l="1"/>
  <c r="D3720" i="1" l="1"/>
  <c r="D3719" i="1" l="1"/>
  <c r="D3718" i="1" l="1"/>
  <c r="D3717" i="1" l="1"/>
  <c r="D3716" i="1" l="1"/>
  <c r="D3715" i="1" l="1"/>
  <c r="D3714" i="1" l="1"/>
  <c r="D3713" i="1" l="1"/>
  <c r="D3712" i="1" l="1"/>
  <c r="D3711" i="1" l="1"/>
  <c r="D3710" i="1" l="1"/>
  <c r="D3709" i="1" l="1"/>
  <c r="D3708" i="1" l="1"/>
  <c r="D3707" i="1" l="1"/>
  <c r="D3706" i="1" l="1"/>
  <c r="D3705" i="1" l="1"/>
  <c r="D3704" i="1" l="1"/>
  <c r="D3703" i="1" l="1"/>
  <c r="D3702" i="1" l="1"/>
  <c r="D3701" i="1" l="1"/>
  <c r="D3700" i="1" l="1"/>
  <c r="D3699" i="1" l="1"/>
  <c r="D3698" i="1" l="1"/>
  <c r="D3697" i="1" l="1"/>
  <c r="D3696" i="1" l="1"/>
  <c r="D3695" i="1" l="1"/>
  <c r="D3694" i="1" l="1"/>
  <c r="D3693" i="1" l="1"/>
  <c r="D3692" i="1" l="1"/>
  <c r="D3691" i="1" l="1"/>
  <c r="D3690" i="1" l="1"/>
  <c r="D3689" i="1" l="1"/>
  <c r="D3688" i="1" l="1"/>
  <c r="D3687" i="1" l="1"/>
  <c r="D3686" i="1" l="1"/>
  <c r="D3685" i="1" l="1"/>
  <c r="D3684" i="1" l="1"/>
  <c r="D3683" i="1" l="1"/>
  <c r="D3682" i="1" l="1"/>
  <c r="D3681" i="1" l="1"/>
  <c r="D3680" i="1" l="1"/>
  <c r="D3679" i="1" l="1"/>
  <c r="D3678" i="1" l="1"/>
  <c r="D3677" i="1" l="1"/>
  <c r="D3676" i="1" l="1"/>
  <c r="D3675" i="1" l="1"/>
  <c r="D3674" i="1" l="1"/>
  <c r="D3673" i="1" l="1"/>
  <c r="D3672" i="1" l="1"/>
  <c r="D3671" i="1" l="1"/>
  <c r="D3670" i="1" l="1"/>
  <c r="D3669" i="1" l="1"/>
  <c r="D3668" i="1" l="1"/>
  <c r="D3667" i="1" l="1"/>
  <c r="D3666" i="1" l="1"/>
  <c r="D3665" i="1" l="1"/>
  <c r="D3664" i="1" l="1"/>
  <c r="D3663" i="1" l="1"/>
  <c r="D3662" i="1" l="1"/>
  <c r="D3661" i="1" l="1"/>
  <c r="D3660" i="1" l="1"/>
  <c r="D3659" i="1" l="1"/>
  <c r="D3658" i="1" l="1"/>
  <c r="D3657" i="1" l="1"/>
  <c r="D3656" i="1" l="1"/>
  <c r="D3655" i="1" l="1"/>
  <c r="D3654" i="1" l="1"/>
  <c r="D3653" i="1" l="1"/>
  <c r="D3652" i="1" l="1"/>
  <c r="D3651" i="1" l="1"/>
  <c r="D3650" i="1" l="1"/>
  <c r="D3649" i="1" l="1"/>
  <c r="D3648" i="1" l="1"/>
  <c r="D3647" i="1" l="1"/>
  <c r="D3646" i="1" l="1"/>
  <c r="D3645" i="1" l="1"/>
  <c r="D3644" i="1" l="1"/>
  <c r="D3643" i="1" l="1"/>
  <c r="D3642" i="1" l="1"/>
  <c r="D3641" i="1" l="1"/>
  <c r="D3640" i="1" l="1"/>
  <c r="D3639" i="1" l="1"/>
  <c r="D3638" i="1" l="1"/>
  <c r="D3637" i="1" l="1"/>
  <c r="D3636" i="1" l="1"/>
  <c r="D3635" i="1" l="1"/>
  <c r="D3634" i="1" l="1"/>
  <c r="D3633" i="1" l="1"/>
  <c r="D3632" i="1" l="1"/>
  <c r="D3631" i="1" l="1"/>
  <c r="D3630" i="1" l="1"/>
  <c r="D3629" i="1" l="1"/>
  <c r="D3628" i="1" l="1"/>
  <c r="D3627" i="1" l="1"/>
  <c r="D3626" i="1" l="1"/>
  <c r="D3625" i="1" l="1"/>
  <c r="D3624" i="1" l="1"/>
  <c r="D3623" i="1" l="1"/>
  <c r="D3622" i="1" l="1"/>
  <c r="D3621" i="1" l="1"/>
  <c r="D3620" i="1" l="1"/>
  <c r="D3619" i="1" l="1"/>
  <c r="D3618" i="1" l="1"/>
  <c r="D3617" i="1" l="1"/>
  <c r="D3616" i="1" l="1"/>
  <c r="D3615" i="1" l="1"/>
  <c r="D3614" i="1" l="1"/>
  <c r="D3613" i="1" l="1"/>
  <c r="D3612" i="1" l="1"/>
  <c r="D3611" i="1" l="1"/>
  <c r="D3610" i="1" l="1"/>
  <c r="D3609" i="1" l="1"/>
  <c r="D3608" i="1" l="1"/>
  <c r="D3607" i="1" l="1"/>
  <c r="D3606" i="1" l="1"/>
  <c r="D3605" i="1" l="1"/>
  <c r="D3604" i="1" l="1"/>
  <c r="D3603" i="1" l="1"/>
  <c r="D3602" i="1" l="1"/>
  <c r="D3601" i="1" l="1"/>
  <c r="D3600" i="1" l="1"/>
  <c r="D3599" i="1" l="1"/>
  <c r="D3598" i="1" l="1"/>
  <c r="D3597" i="1" l="1"/>
  <c r="D3596" i="1" l="1"/>
  <c r="D3595" i="1" l="1"/>
  <c r="D3594" i="1" l="1"/>
  <c r="D3593" i="1" l="1"/>
  <c r="D3592" i="1" l="1"/>
  <c r="D3591" i="1" l="1"/>
  <c r="D3590" i="1" l="1"/>
  <c r="D3589" i="1" l="1"/>
  <c r="D3588" i="1" l="1"/>
  <c r="D3587" i="1" l="1"/>
  <c r="D3586" i="1" l="1"/>
  <c r="D3585" i="1" l="1"/>
  <c r="D3584" i="1" l="1"/>
  <c r="D3583" i="1" l="1"/>
  <c r="D3582" i="1" l="1"/>
  <c r="D3581" i="1" l="1"/>
  <c r="D3580" i="1" l="1"/>
  <c r="D3579" i="1" l="1"/>
  <c r="D3578" i="1" l="1"/>
  <c r="D3577" i="1" l="1"/>
  <c r="D3576" i="1" l="1"/>
  <c r="D3575" i="1" l="1"/>
  <c r="D3574" i="1" l="1"/>
  <c r="D3573" i="1" l="1"/>
  <c r="D3572" i="1" l="1"/>
  <c r="D3571" i="1" l="1"/>
  <c r="D3570" i="1" l="1"/>
  <c r="D3569" i="1" l="1"/>
  <c r="D3568" i="1" l="1"/>
  <c r="D3567" i="1" l="1"/>
  <c r="D3566" i="1" l="1"/>
  <c r="D3565" i="1" l="1"/>
  <c r="D3564" i="1" l="1"/>
  <c r="D3563" i="1" l="1"/>
  <c r="D3562" i="1" l="1"/>
  <c r="D3561" i="1" l="1"/>
  <c r="D3560" i="1" l="1"/>
  <c r="D3559" i="1" l="1"/>
  <c r="D3558" i="1" l="1"/>
  <c r="D3557" i="1" l="1"/>
  <c r="D3556" i="1" l="1"/>
  <c r="D3555" i="1" l="1"/>
  <c r="D3554" i="1" l="1"/>
  <c r="D3553" i="1" l="1"/>
  <c r="D3552" i="1" l="1"/>
  <c r="D3551" i="1" l="1"/>
  <c r="D3550" i="1" l="1"/>
  <c r="D3549" i="1" l="1"/>
  <c r="D3548" i="1" l="1"/>
  <c r="D3547" i="1" l="1"/>
  <c r="D3546" i="1" l="1"/>
  <c r="D3545" i="1" l="1"/>
  <c r="D3544" i="1" l="1"/>
  <c r="D3543" i="1" l="1"/>
  <c r="D3542" i="1" l="1"/>
  <c r="D3541" i="1" l="1"/>
  <c r="D3540" i="1" l="1"/>
  <c r="D3539" i="1" l="1"/>
  <c r="D3538" i="1" l="1"/>
  <c r="D3537" i="1" l="1"/>
  <c r="D3536" i="1" l="1"/>
  <c r="D3535" i="1" l="1"/>
  <c r="D3534" i="1" l="1"/>
  <c r="D3533" i="1" l="1"/>
  <c r="D3532" i="1" l="1"/>
  <c r="D3531" i="1" l="1"/>
  <c r="D3530" i="1" l="1"/>
  <c r="D3529" i="1" l="1"/>
  <c r="D3528" i="1" l="1"/>
  <c r="D3527" i="1" l="1"/>
  <c r="D3526" i="1" l="1"/>
  <c r="D3525" i="1" l="1"/>
  <c r="D3524" i="1" l="1"/>
  <c r="D3523" i="1" l="1"/>
  <c r="D3522" i="1" l="1"/>
  <c r="D3521" i="1" l="1"/>
  <c r="D3520" i="1" l="1"/>
  <c r="D3519" i="1" l="1"/>
  <c r="D3518" i="1" l="1"/>
  <c r="D3517" i="1" l="1"/>
  <c r="D3516" i="1" l="1"/>
  <c r="D3515" i="1" l="1"/>
  <c r="D3514" i="1" l="1"/>
  <c r="D3513" i="1" l="1"/>
  <c r="D3512" i="1" l="1"/>
  <c r="D3511" i="1" l="1"/>
  <c r="D3510" i="1" l="1"/>
  <c r="D3509" i="1" l="1"/>
  <c r="D3508" i="1" l="1"/>
  <c r="D3507" i="1" l="1"/>
  <c r="D3506" i="1" l="1"/>
  <c r="D3505" i="1" l="1"/>
  <c r="D3504" i="1" l="1"/>
  <c r="D3503" i="1" l="1"/>
  <c r="D3502" i="1" l="1"/>
  <c r="D3501" i="1" l="1"/>
  <c r="D3500" i="1" l="1"/>
  <c r="D3499" i="1" l="1"/>
  <c r="D3498" i="1" l="1"/>
  <c r="D3497" i="1" l="1"/>
  <c r="D3496" i="1" l="1"/>
  <c r="D3495" i="1" l="1"/>
  <c r="D3494" i="1" l="1"/>
  <c r="D3493" i="1" l="1"/>
  <c r="D3492" i="1" l="1"/>
  <c r="D3491" i="1" l="1"/>
  <c r="D3490" i="1" l="1"/>
  <c r="D3489" i="1" l="1"/>
  <c r="D3488" i="1" l="1"/>
  <c r="D3487" i="1" l="1"/>
  <c r="D3486" i="1" l="1"/>
  <c r="D3485" i="1" l="1"/>
  <c r="D3484" i="1" l="1"/>
  <c r="D3483" i="1" l="1"/>
  <c r="D3482" i="1" l="1"/>
  <c r="D3481" i="1" l="1"/>
  <c r="D3480" i="1" l="1"/>
  <c r="D3479" i="1" l="1"/>
  <c r="D3478" i="1" l="1"/>
  <c r="D3477" i="1" l="1"/>
  <c r="D3476" i="1" l="1"/>
  <c r="D3475" i="1" l="1"/>
  <c r="D3474" i="1" l="1"/>
  <c r="D3473" i="1" l="1"/>
  <c r="D3472" i="1" l="1"/>
  <c r="D3471" i="1" l="1"/>
  <c r="D3470" i="1" l="1"/>
  <c r="D3469" i="1" l="1"/>
  <c r="D3468" i="1" l="1"/>
  <c r="D3467" i="1" l="1"/>
  <c r="D3466" i="1" l="1"/>
  <c r="D3465" i="1" l="1"/>
  <c r="D3464" i="1" l="1"/>
  <c r="D3463" i="1" l="1"/>
  <c r="D3462" i="1" l="1"/>
  <c r="D3461" i="1" l="1"/>
  <c r="D3460" i="1" l="1"/>
  <c r="D3459" i="1" l="1"/>
  <c r="D3458" i="1" l="1"/>
  <c r="D3457" i="1" l="1"/>
  <c r="D3456" i="1" l="1"/>
  <c r="D3455" i="1" l="1"/>
  <c r="D3454" i="1" l="1"/>
  <c r="D3453" i="1" l="1"/>
  <c r="D3452" i="1" l="1"/>
  <c r="D3451" i="1" l="1"/>
  <c r="D3450" i="1" l="1"/>
  <c r="D3449" i="1" l="1"/>
  <c r="D3448" i="1" l="1"/>
  <c r="D3447" i="1" l="1"/>
  <c r="D3446" i="1" l="1"/>
  <c r="D3445" i="1" l="1"/>
  <c r="D3444" i="1" l="1"/>
  <c r="D3443" i="1" l="1"/>
  <c r="D3442" i="1" l="1"/>
  <c r="D3441" i="1" l="1"/>
  <c r="D3440" i="1" l="1"/>
  <c r="D3439" i="1" l="1"/>
  <c r="D3438" i="1" l="1"/>
  <c r="D3437" i="1" l="1"/>
  <c r="D3436" i="1" l="1"/>
  <c r="D3435" i="1" l="1"/>
  <c r="D3434" i="1" l="1"/>
  <c r="D3433" i="1" l="1"/>
  <c r="D3432" i="1" l="1"/>
  <c r="D3431" i="1" l="1"/>
  <c r="D3430" i="1" l="1"/>
  <c r="D3429" i="1" l="1"/>
  <c r="D3428" i="1" l="1"/>
  <c r="D3427" i="1" l="1"/>
  <c r="D3426" i="1" l="1"/>
  <c r="D3425" i="1" l="1"/>
  <c r="D3424" i="1" l="1"/>
  <c r="D3423" i="1" l="1"/>
  <c r="D3422" i="1" l="1"/>
  <c r="D3421" i="1" l="1"/>
  <c r="D3420" i="1" l="1"/>
  <c r="D3419" i="1" l="1"/>
  <c r="D3418" i="1" l="1"/>
  <c r="D3417" i="1" l="1"/>
  <c r="D3416" i="1" l="1"/>
  <c r="D3415" i="1" l="1"/>
  <c r="D3414" i="1" l="1"/>
  <c r="D3413" i="1" l="1"/>
  <c r="D3412" i="1" l="1"/>
  <c r="D3411" i="1" l="1"/>
  <c r="D3410" i="1" l="1"/>
  <c r="D3409" i="1" l="1"/>
  <c r="D3408" i="1" l="1"/>
  <c r="D3407" i="1" l="1"/>
  <c r="D3406" i="1" l="1"/>
  <c r="D3405" i="1" l="1"/>
  <c r="D3404" i="1" l="1"/>
  <c r="D3403" i="1" l="1"/>
  <c r="D3402" i="1" l="1"/>
  <c r="D3401" i="1" l="1"/>
  <c r="D3400" i="1" l="1"/>
  <c r="D3399" i="1" l="1"/>
  <c r="D3398" i="1" l="1"/>
  <c r="D3397" i="1" l="1"/>
  <c r="D3396" i="1" l="1"/>
  <c r="D3395" i="1" l="1"/>
  <c r="D3394" i="1" l="1"/>
  <c r="D3393" i="1" l="1"/>
  <c r="D3392" i="1" l="1"/>
  <c r="D3391" i="1" l="1"/>
  <c r="D3390" i="1" l="1"/>
  <c r="D3389" i="1" l="1"/>
  <c r="D3388" i="1" l="1"/>
  <c r="D3387" i="1" l="1"/>
  <c r="D3386" i="1" l="1"/>
  <c r="D3385" i="1" l="1"/>
  <c r="D3384" i="1" l="1"/>
  <c r="D3383" i="1" l="1"/>
  <c r="D3382" i="1" l="1"/>
  <c r="D3381" i="1" l="1"/>
  <c r="D3380" i="1" l="1"/>
  <c r="D3379" i="1" l="1"/>
  <c r="D3378" i="1" l="1"/>
  <c r="D3377" i="1" l="1"/>
  <c r="D3376" i="1" l="1"/>
  <c r="D3375" i="1" l="1"/>
  <c r="D3374" i="1" l="1"/>
  <c r="D3373" i="1" l="1"/>
  <c r="D3372" i="1" l="1"/>
  <c r="D3371" i="1" l="1"/>
  <c r="D3370" i="1" l="1"/>
  <c r="D3369" i="1" l="1"/>
  <c r="D3368" i="1" l="1"/>
  <c r="D3367" i="1" l="1"/>
  <c r="D3366" i="1" l="1"/>
  <c r="D3365" i="1" l="1"/>
  <c r="D3364" i="1" l="1"/>
  <c r="D3363" i="1" l="1"/>
  <c r="D3362" i="1" l="1"/>
  <c r="D3361" i="1" l="1"/>
  <c r="D3360" i="1" l="1"/>
  <c r="D3359" i="1" l="1"/>
  <c r="D3358" i="1" l="1"/>
  <c r="D3357" i="1" l="1"/>
  <c r="D3356" i="1" l="1"/>
  <c r="D3355" i="1" l="1"/>
  <c r="D3354" i="1" l="1"/>
  <c r="D3353" i="1" l="1"/>
  <c r="D3352" i="1" l="1"/>
  <c r="D3351" i="1" l="1"/>
  <c r="D3350" i="1" l="1"/>
  <c r="D3349" i="1" l="1"/>
  <c r="D3348" i="1" l="1"/>
  <c r="D3347" i="1" l="1"/>
  <c r="D3346" i="1" l="1"/>
  <c r="D3345" i="1" l="1"/>
  <c r="D3344" i="1" l="1"/>
  <c r="D3343" i="1" l="1"/>
  <c r="D3342" i="1" l="1"/>
  <c r="D3341" i="1" l="1"/>
  <c r="D3340" i="1" l="1"/>
  <c r="D3339" i="1" l="1"/>
  <c r="D3338" i="1" l="1"/>
  <c r="D3337" i="1" l="1"/>
  <c r="D3336" i="1" l="1"/>
  <c r="D3335" i="1" l="1"/>
  <c r="D3334" i="1" l="1"/>
  <c r="D3333" i="1" l="1"/>
  <c r="D3332" i="1" l="1"/>
  <c r="D3331" i="1" l="1"/>
  <c r="D3330" i="1" l="1"/>
  <c r="D3329" i="1" l="1"/>
  <c r="D3328" i="1" l="1"/>
  <c r="D3327" i="1" l="1"/>
  <c r="D3326" i="1" l="1"/>
  <c r="D3325" i="1" l="1"/>
  <c r="D3324" i="1" l="1"/>
  <c r="D3323" i="1" l="1"/>
  <c r="D3322" i="1" l="1"/>
  <c r="D3321" i="1" l="1"/>
  <c r="D3320" i="1" l="1"/>
  <c r="D3319" i="1" l="1"/>
  <c r="D3318" i="1" l="1"/>
  <c r="D3317" i="1" l="1"/>
  <c r="D3316" i="1" l="1"/>
  <c r="D3315" i="1" l="1"/>
  <c r="D3314" i="1" l="1"/>
  <c r="D3313" i="1" l="1"/>
  <c r="D3312" i="1" l="1"/>
  <c r="D3311" i="1" l="1"/>
  <c r="D3310" i="1" l="1"/>
  <c r="D3309" i="1" l="1"/>
  <c r="D3308" i="1" l="1"/>
  <c r="D3307" i="1" l="1"/>
  <c r="D3306" i="1" l="1"/>
  <c r="D3305" i="1" l="1"/>
  <c r="D3304" i="1" l="1"/>
  <c r="D3303" i="1" l="1"/>
  <c r="D3302" i="1" l="1"/>
  <c r="D3301" i="1" l="1"/>
  <c r="D3300" i="1" l="1"/>
  <c r="D3299" i="1" l="1"/>
  <c r="D3298" i="1" l="1"/>
  <c r="D3297" i="1" l="1"/>
  <c r="D3296" i="1" l="1"/>
  <c r="D3295" i="1" l="1"/>
  <c r="D3294" i="1" l="1"/>
  <c r="D3293" i="1" l="1"/>
  <c r="D3292" i="1" l="1"/>
  <c r="D3291" i="1" l="1"/>
  <c r="D3290" i="1" l="1"/>
  <c r="D3289" i="1" l="1"/>
  <c r="D3288" i="1" l="1"/>
  <c r="D3287" i="1" l="1"/>
  <c r="D3286" i="1" l="1"/>
  <c r="D3285" i="1" l="1"/>
  <c r="D3284" i="1" l="1"/>
  <c r="D3283" i="1" l="1"/>
  <c r="D3282" i="1" l="1"/>
  <c r="D3281" i="1" l="1"/>
  <c r="D3280" i="1" l="1"/>
  <c r="D3279" i="1" l="1"/>
  <c r="D3278" i="1" l="1"/>
  <c r="D3277" i="1" l="1"/>
  <c r="D3276" i="1" l="1"/>
  <c r="D3275" i="1" l="1"/>
  <c r="D3274" i="1" l="1"/>
  <c r="D3273" i="1" l="1"/>
  <c r="D3272" i="1" l="1"/>
  <c r="D3271" i="1" l="1"/>
  <c r="D3270" i="1" l="1"/>
  <c r="D3269" i="1" l="1"/>
  <c r="D3268" i="1" l="1"/>
  <c r="D3267" i="1" l="1"/>
  <c r="D3266" i="1" l="1"/>
  <c r="D3265" i="1" l="1"/>
  <c r="D3264" i="1" l="1"/>
  <c r="D3263" i="1" l="1"/>
  <c r="D3262" i="1" l="1"/>
  <c r="D3261" i="1" l="1"/>
  <c r="D3260" i="1" l="1"/>
  <c r="D3259" i="1" l="1"/>
  <c r="D3258" i="1" l="1"/>
  <c r="D3257" i="1" l="1"/>
  <c r="D3256" i="1" l="1"/>
  <c r="D3255" i="1" l="1"/>
  <c r="D3254" i="1" l="1"/>
  <c r="D3253" i="1" l="1"/>
  <c r="D3252" i="1" l="1"/>
  <c r="D3251" i="1" l="1"/>
  <c r="D3250" i="1" l="1"/>
  <c r="D3249" i="1" l="1"/>
  <c r="D3248" i="1" l="1"/>
  <c r="D3247" i="1" l="1"/>
  <c r="D3246" i="1" l="1"/>
  <c r="D3245" i="1" l="1"/>
  <c r="D3244" i="1" l="1"/>
  <c r="D3243" i="1" l="1"/>
  <c r="D3242" i="1" l="1"/>
  <c r="D3241" i="1" l="1"/>
  <c r="D3240" i="1" l="1"/>
  <c r="D3239" i="1" l="1"/>
  <c r="D3238" i="1" l="1"/>
  <c r="D3237" i="1" l="1"/>
  <c r="D3236" i="1" l="1"/>
  <c r="D3235" i="1" l="1"/>
  <c r="D3234" i="1" l="1"/>
  <c r="D3233" i="1" l="1"/>
  <c r="D3232" i="1" l="1"/>
  <c r="D3231" i="1" l="1"/>
  <c r="D3230" i="1" l="1"/>
  <c r="D3229" i="1" l="1"/>
  <c r="D3228" i="1" l="1"/>
  <c r="D3227" i="1" l="1"/>
  <c r="D3226" i="1" l="1"/>
  <c r="D3225" i="1" l="1"/>
  <c r="D3224" i="1" l="1"/>
  <c r="D3223" i="1" l="1"/>
  <c r="D3222" i="1" l="1"/>
  <c r="D3221" i="1" l="1"/>
  <c r="D3220" i="1" l="1"/>
  <c r="D3219" i="1" l="1"/>
  <c r="D3218" i="1" l="1"/>
  <c r="D3217" i="1" l="1"/>
  <c r="D3216" i="1" l="1"/>
  <c r="D3215" i="1" l="1"/>
  <c r="D3214" i="1" l="1"/>
  <c r="D3213" i="1" l="1"/>
  <c r="D3212" i="1" l="1"/>
  <c r="D3211" i="1" l="1"/>
  <c r="D3210" i="1" l="1"/>
  <c r="D3209" i="1" l="1"/>
  <c r="D3208" i="1" l="1"/>
  <c r="D3207" i="1" l="1"/>
  <c r="D3206" i="1" l="1"/>
  <c r="D3205" i="1" l="1"/>
  <c r="D3204" i="1" l="1"/>
  <c r="D3203" i="1" l="1"/>
  <c r="D3202" i="1" l="1"/>
  <c r="D3201" i="1" l="1"/>
  <c r="D3200" i="1" l="1"/>
  <c r="D3199" i="1" l="1"/>
  <c r="D3198" i="1" l="1"/>
  <c r="D3197" i="1" l="1"/>
  <c r="D3196" i="1" l="1"/>
  <c r="D3195" i="1" l="1"/>
  <c r="D3194" i="1" l="1"/>
  <c r="D3193" i="1" l="1"/>
  <c r="D3192" i="1" l="1"/>
  <c r="D3191" i="1" l="1"/>
  <c r="D3190" i="1" l="1"/>
  <c r="D3189" i="1" l="1"/>
  <c r="D3188" i="1" l="1"/>
  <c r="D3187" i="1" l="1"/>
  <c r="D3186" i="1" l="1"/>
  <c r="D3185" i="1" l="1"/>
  <c r="D3184" i="1" l="1"/>
  <c r="D3183" i="1" l="1"/>
  <c r="D3182" i="1" l="1"/>
  <c r="D3181" i="1" l="1"/>
  <c r="D3180" i="1" l="1"/>
  <c r="D3179" i="1" l="1"/>
  <c r="D3178" i="1" l="1"/>
  <c r="D3177" i="1" l="1"/>
  <c r="D3176" i="1" l="1"/>
  <c r="D3175" i="1" l="1"/>
  <c r="D3174" i="1" l="1"/>
  <c r="D3173" i="1" l="1"/>
  <c r="D3172" i="1" l="1"/>
  <c r="D3171" i="1" l="1"/>
  <c r="D3170" i="1" l="1"/>
  <c r="D3169" i="1" l="1"/>
  <c r="D3168" i="1" l="1"/>
  <c r="D3167" i="1" l="1"/>
  <c r="D3166" i="1" l="1"/>
  <c r="D3165" i="1" l="1"/>
  <c r="D3164" i="1" l="1"/>
  <c r="D3163" i="1" l="1"/>
  <c r="D3162" i="1" l="1"/>
  <c r="D3161" i="1" l="1"/>
  <c r="D3160" i="1" l="1"/>
  <c r="D3159" i="1" l="1"/>
  <c r="D3158" i="1" l="1"/>
  <c r="D3157" i="1" l="1"/>
  <c r="D3156" i="1" l="1"/>
  <c r="D3155" i="1" l="1"/>
  <c r="D3154" i="1" l="1"/>
  <c r="D3153" i="1" l="1"/>
  <c r="D3152" i="1" l="1"/>
  <c r="D3151" i="1" l="1"/>
  <c r="D3150" i="1" l="1"/>
  <c r="D3149" i="1" l="1"/>
  <c r="D3148" i="1" l="1"/>
  <c r="D3147" i="1" l="1"/>
  <c r="D3146" i="1" l="1"/>
  <c r="D3145" i="1" l="1"/>
  <c r="D3144" i="1" l="1"/>
  <c r="D3143" i="1" l="1"/>
  <c r="D3142" i="1" l="1"/>
  <c r="D3141" i="1" l="1"/>
  <c r="D3140" i="1" l="1"/>
  <c r="D3139" i="1" l="1"/>
  <c r="D3138" i="1" l="1"/>
  <c r="D3137" i="1" l="1"/>
  <c r="D3136" i="1" l="1"/>
  <c r="D3135" i="1" l="1"/>
  <c r="D3134" i="1" l="1"/>
  <c r="D3133" i="1" l="1"/>
  <c r="D3132" i="1" l="1"/>
  <c r="D3131" i="1" l="1"/>
  <c r="D3130" i="1" l="1"/>
  <c r="D3129" i="1" l="1"/>
  <c r="D3128" i="1" l="1"/>
  <c r="D3127" i="1" l="1"/>
  <c r="D3126" i="1" l="1"/>
  <c r="D3125" i="1" l="1"/>
  <c r="D3124" i="1" l="1"/>
  <c r="D3123" i="1" l="1"/>
  <c r="D3122" i="1" l="1"/>
  <c r="D3121" i="1" l="1"/>
  <c r="D3120" i="1" l="1"/>
  <c r="D3119" i="1" l="1"/>
  <c r="D3118" i="1" l="1"/>
  <c r="D3117" i="1" l="1"/>
  <c r="D3116" i="1" l="1"/>
  <c r="D3115" i="1" l="1"/>
  <c r="D3114" i="1" l="1"/>
  <c r="D3113" i="1" l="1"/>
  <c r="D3112" i="1" l="1"/>
  <c r="D3111" i="1" l="1"/>
  <c r="D3110" i="1" l="1"/>
  <c r="D3109" i="1" l="1"/>
  <c r="D3108" i="1" l="1"/>
  <c r="D3107" i="1" l="1"/>
  <c r="D3106" i="1" l="1"/>
  <c r="D3105" i="1" l="1"/>
  <c r="D3104" i="1" l="1"/>
  <c r="D3103" i="1" l="1"/>
  <c r="D3102" i="1" l="1"/>
  <c r="D3101" i="1" l="1"/>
  <c r="D3100" i="1" l="1"/>
  <c r="D3099" i="1" l="1"/>
  <c r="D3098" i="1" l="1"/>
  <c r="D3097" i="1" l="1"/>
  <c r="D3096" i="1" l="1"/>
  <c r="D3095" i="1" l="1"/>
  <c r="D3094" i="1" l="1"/>
  <c r="D3093" i="1" l="1"/>
  <c r="D3092" i="1" l="1"/>
  <c r="D3091" i="1" l="1"/>
  <c r="D3090" i="1" l="1"/>
  <c r="D3089" i="1" l="1"/>
  <c r="D3088" i="1" l="1"/>
  <c r="D3087" i="1" l="1"/>
  <c r="D3086" i="1" l="1"/>
  <c r="D3085" i="1" l="1"/>
  <c r="D3084" i="1" l="1"/>
  <c r="D3083" i="1" l="1"/>
  <c r="D3082" i="1" l="1"/>
  <c r="D3081" i="1" l="1"/>
  <c r="D3080" i="1" l="1"/>
  <c r="D3079" i="1" l="1"/>
  <c r="D3078" i="1" l="1"/>
  <c r="D3077" i="1" l="1"/>
  <c r="D3076" i="1" l="1"/>
  <c r="D3075" i="1" l="1"/>
  <c r="D3074" i="1" l="1"/>
  <c r="D3073" i="1" l="1"/>
  <c r="D3072" i="1" l="1"/>
  <c r="D3071" i="1" l="1"/>
  <c r="D3070" i="1" l="1"/>
  <c r="D3069" i="1" l="1"/>
  <c r="D3068" i="1" l="1"/>
  <c r="D3067" i="1" l="1"/>
  <c r="D3066" i="1" l="1"/>
  <c r="D3065" i="1" l="1"/>
  <c r="D3064" i="1" l="1"/>
  <c r="D3063" i="1" l="1"/>
  <c r="D3062" i="1" l="1"/>
  <c r="D3061" i="1" l="1"/>
  <c r="D3060" i="1" l="1"/>
  <c r="D3059" i="1" l="1"/>
  <c r="D3058" i="1" l="1"/>
  <c r="D3057" i="1" l="1"/>
  <c r="D3056" i="1" l="1"/>
  <c r="D3055" i="1" l="1"/>
  <c r="D3054" i="1" l="1"/>
  <c r="D3053" i="1" l="1"/>
  <c r="D3052" i="1" l="1"/>
  <c r="D3051" i="1" l="1"/>
  <c r="D3050" i="1" l="1"/>
  <c r="D3049" i="1" l="1"/>
  <c r="D3048" i="1" l="1"/>
  <c r="D3047" i="1" l="1"/>
  <c r="D3046" i="1" l="1"/>
  <c r="D3045" i="1" l="1"/>
  <c r="D3044" i="1" l="1"/>
  <c r="D3043" i="1" l="1"/>
  <c r="D3042" i="1" l="1"/>
  <c r="D3041" i="1" l="1"/>
  <c r="D3040" i="1" l="1"/>
  <c r="D3039" i="1" l="1"/>
  <c r="D3038" i="1" l="1"/>
  <c r="D3037" i="1" l="1"/>
  <c r="D3036" i="1" l="1"/>
  <c r="D3035" i="1" l="1"/>
  <c r="D3034" i="1" l="1"/>
  <c r="D3033" i="1" l="1"/>
  <c r="D3032" i="1" l="1"/>
  <c r="D3031" i="1" l="1"/>
  <c r="D3030" i="1" l="1"/>
  <c r="D3029" i="1" l="1"/>
  <c r="D3028" i="1" l="1"/>
  <c r="D3027" i="1" l="1"/>
  <c r="D3026" i="1" l="1"/>
  <c r="D3025" i="1" l="1"/>
  <c r="D3024" i="1" l="1"/>
  <c r="D3023" i="1" l="1"/>
  <c r="D3022" i="1" l="1"/>
  <c r="D3021" i="1" l="1"/>
  <c r="D3020" i="1" l="1"/>
  <c r="D3019" i="1" l="1"/>
  <c r="D3018" i="1" l="1"/>
  <c r="D3017" i="1" l="1"/>
  <c r="D3016" i="1" l="1"/>
  <c r="D3015" i="1" l="1"/>
  <c r="D3014" i="1" l="1"/>
  <c r="D3013" i="1" l="1"/>
  <c r="D3012" i="1" l="1"/>
  <c r="D3011" i="1" l="1"/>
  <c r="D3010" i="1" l="1"/>
  <c r="D3009" i="1" l="1"/>
  <c r="D3008" i="1" l="1"/>
  <c r="D3007" i="1" l="1"/>
  <c r="D3006" i="1" l="1"/>
  <c r="D3005" i="1" l="1"/>
  <c r="D3004" i="1" l="1"/>
  <c r="D3003" i="1" l="1"/>
  <c r="D3002" i="1" l="1"/>
  <c r="D3001" i="1" l="1"/>
  <c r="D3000" i="1" l="1"/>
  <c r="D2999" i="1" l="1"/>
  <c r="D2998" i="1" l="1"/>
  <c r="D2997" i="1" l="1"/>
  <c r="D2996" i="1" l="1"/>
  <c r="D2995" i="1" l="1"/>
  <c r="D2994" i="1" l="1"/>
  <c r="D2993" i="1" l="1"/>
  <c r="D2992" i="1" l="1"/>
  <c r="D2991" i="1" l="1"/>
  <c r="D2990" i="1" l="1"/>
  <c r="D2989" i="1" l="1"/>
  <c r="D2988" i="1" l="1"/>
  <c r="D2987" i="1" l="1"/>
  <c r="D2986" i="1" l="1"/>
  <c r="D2985" i="1" l="1"/>
  <c r="D2984" i="1" l="1"/>
  <c r="D2983" i="1" l="1"/>
  <c r="D2982" i="1" l="1"/>
  <c r="D2981" i="1" l="1"/>
  <c r="D2980" i="1" l="1"/>
  <c r="D2979" i="1" l="1"/>
  <c r="D2978" i="1" l="1"/>
  <c r="D2977" i="1" l="1"/>
  <c r="D2976" i="1" l="1"/>
  <c r="D2975" i="1" l="1"/>
  <c r="D2974" i="1" l="1"/>
  <c r="D2973" i="1" l="1"/>
  <c r="D2972" i="1" l="1"/>
  <c r="D2971" i="1" l="1"/>
  <c r="D2970" i="1" l="1"/>
  <c r="D2969" i="1" l="1"/>
  <c r="D2968" i="1" l="1"/>
  <c r="D2967" i="1" l="1"/>
  <c r="D2966" i="1" l="1"/>
  <c r="D2965" i="1" l="1"/>
  <c r="D2964" i="1" l="1"/>
  <c r="D2963" i="1" l="1"/>
  <c r="D2962" i="1" l="1"/>
  <c r="D2961" i="1" l="1"/>
  <c r="D2960" i="1" l="1"/>
  <c r="D2959" i="1" l="1"/>
  <c r="D2958" i="1" l="1"/>
  <c r="D2957" i="1" l="1"/>
  <c r="D2956" i="1" l="1"/>
  <c r="D2955" i="1" l="1"/>
  <c r="D2954" i="1" l="1"/>
  <c r="D2953" i="1" l="1"/>
  <c r="D2952" i="1" l="1"/>
  <c r="D2951" i="1" l="1"/>
  <c r="D2950" i="1" l="1"/>
  <c r="D2949" i="1" l="1"/>
  <c r="D2948" i="1" l="1"/>
  <c r="D2947" i="1" l="1"/>
  <c r="D2946" i="1" l="1"/>
  <c r="D2945" i="1" l="1"/>
  <c r="D2944" i="1" l="1"/>
  <c r="D2943" i="1" l="1"/>
  <c r="D2942" i="1" l="1"/>
  <c r="D2941" i="1" l="1"/>
  <c r="D2940" i="1" l="1"/>
  <c r="D2939" i="1" l="1"/>
  <c r="D2938" i="1" l="1"/>
  <c r="D2937" i="1" l="1"/>
  <c r="D2936" i="1" l="1"/>
  <c r="D2935" i="1" l="1"/>
  <c r="D2934" i="1" l="1"/>
  <c r="D2933" i="1" l="1"/>
  <c r="D2932" i="1" l="1"/>
  <c r="D2931" i="1" l="1"/>
  <c r="D2930" i="1" l="1"/>
  <c r="D2929" i="1" l="1"/>
  <c r="D2928" i="1" l="1"/>
  <c r="D2927" i="1" l="1"/>
  <c r="D2926" i="1" l="1"/>
  <c r="D2925" i="1" l="1"/>
  <c r="D2924" i="1" l="1"/>
  <c r="D2923" i="1" l="1"/>
  <c r="D2922" i="1" l="1"/>
  <c r="D2921" i="1" l="1"/>
  <c r="D2920" i="1" l="1"/>
  <c r="D2919" i="1" l="1"/>
  <c r="D2918" i="1" l="1"/>
  <c r="D2917" i="1" l="1"/>
  <c r="D2916" i="1" l="1"/>
  <c r="D2915" i="1" l="1"/>
  <c r="D2914" i="1" l="1"/>
  <c r="D2913" i="1" l="1"/>
  <c r="D2912" i="1" l="1"/>
  <c r="D2911" i="1" l="1"/>
  <c r="D2910" i="1" l="1"/>
  <c r="D2909" i="1" l="1"/>
  <c r="D2908" i="1" l="1"/>
  <c r="D2907" i="1" l="1"/>
  <c r="D2906" i="1" l="1"/>
  <c r="D2905" i="1" l="1"/>
  <c r="D2904" i="1" l="1"/>
  <c r="D2903" i="1" l="1"/>
  <c r="D2902" i="1" l="1"/>
  <c r="D2901" i="1" l="1"/>
  <c r="D2900" i="1" l="1"/>
  <c r="D2899" i="1" l="1"/>
  <c r="D2898" i="1" l="1"/>
  <c r="D2897" i="1" l="1"/>
  <c r="D2896" i="1" l="1"/>
  <c r="D2895" i="1" l="1"/>
  <c r="D2894" i="1" l="1"/>
  <c r="D2893" i="1" l="1"/>
  <c r="D2892" i="1" l="1"/>
  <c r="D2891" i="1" l="1"/>
  <c r="D2890" i="1" l="1"/>
  <c r="D2889" i="1" l="1"/>
  <c r="D2888" i="1" l="1"/>
  <c r="D2887" i="1" l="1"/>
  <c r="D2886" i="1" l="1"/>
  <c r="D2885" i="1" l="1"/>
  <c r="D2884" i="1" l="1"/>
  <c r="D2883" i="1" l="1"/>
  <c r="D2882" i="1" l="1"/>
  <c r="D2881" i="1" l="1"/>
  <c r="D2880" i="1" l="1"/>
  <c r="D2879" i="1" l="1"/>
  <c r="D2878" i="1" l="1"/>
  <c r="D2877" i="1" l="1"/>
  <c r="D2876" i="1" l="1"/>
  <c r="D2875" i="1" l="1"/>
  <c r="D2874" i="1" l="1"/>
  <c r="D2873" i="1" l="1"/>
  <c r="D2872" i="1" l="1"/>
  <c r="D2871" i="1" l="1"/>
  <c r="D2870" i="1" l="1"/>
  <c r="D2869" i="1" l="1"/>
  <c r="D2868" i="1" l="1"/>
  <c r="D2867" i="1" l="1"/>
  <c r="D2866" i="1" l="1"/>
  <c r="D2865" i="1" l="1"/>
  <c r="D2864" i="1" l="1"/>
  <c r="D2863" i="1" l="1"/>
  <c r="D2862" i="1" l="1"/>
  <c r="D2861" i="1" l="1"/>
  <c r="D2860" i="1" l="1"/>
  <c r="D2859" i="1" l="1"/>
  <c r="D2858" i="1" l="1"/>
  <c r="D2857" i="1" l="1"/>
  <c r="D2856" i="1" l="1"/>
  <c r="D2855" i="1" l="1"/>
  <c r="D2854" i="1" l="1"/>
  <c r="D2853" i="1" l="1"/>
  <c r="D2852" i="1" l="1"/>
  <c r="D2851" i="1" l="1"/>
  <c r="D2850" i="1" l="1"/>
  <c r="D2849" i="1" l="1"/>
  <c r="D2848" i="1" l="1"/>
  <c r="D2847" i="1" l="1"/>
  <c r="D2846" i="1" l="1"/>
  <c r="D2845" i="1" l="1"/>
  <c r="D2844" i="1" l="1"/>
  <c r="D2843" i="1" l="1"/>
  <c r="D2842" i="1" l="1"/>
  <c r="D2841" i="1" l="1"/>
  <c r="D2840" i="1" l="1"/>
  <c r="D2839" i="1" l="1"/>
  <c r="D2838" i="1" l="1"/>
  <c r="D2837" i="1" l="1"/>
  <c r="D2836" i="1" l="1"/>
  <c r="D2835" i="1" l="1"/>
  <c r="D2834" i="1" l="1"/>
  <c r="D2833" i="1" l="1"/>
  <c r="D2832" i="1" l="1"/>
  <c r="D2831" i="1" l="1"/>
  <c r="D2830" i="1" l="1"/>
  <c r="D2829" i="1" l="1"/>
  <c r="D2828" i="1" l="1"/>
  <c r="D2827" i="1" l="1"/>
  <c r="D2826" i="1" l="1"/>
  <c r="D2825" i="1" l="1"/>
  <c r="D2824" i="1" l="1"/>
  <c r="D2823" i="1" l="1"/>
  <c r="D2822" i="1" l="1"/>
  <c r="D2821" i="1" l="1"/>
  <c r="D2820" i="1" l="1"/>
  <c r="D2819" i="1" l="1"/>
  <c r="D2818" i="1" l="1"/>
  <c r="D2817" i="1" l="1"/>
  <c r="D2816" i="1" l="1"/>
  <c r="D2815" i="1" l="1"/>
  <c r="D2814" i="1" l="1"/>
  <c r="D2813" i="1" l="1"/>
  <c r="D2812" i="1" l="1"/>
  <c r="D2811" i="1" l="1"/>
  <c r="D2810" i="1" l="1"/>
  <c r="D2809" i="1" l="1"/>
  <c r="D2808" i="1" l="1"/>
  <c r="D2807" i="1" l="1"/>
  <c r="D2806" i="1" l="1"/>
  <c r="D2805" i="1" l="1"/>
  <c r="D2804" i="1" l="1"/>
  <c r="D2803" i="1" l="1"/>
  <c r="D2802" i="1" l="1"/>
  <c r="D2801" i="1" l="1"/>
  <c r="D2800" i="1" l="1"/>
  <c r="D2799" i="1" l="1"/>
  <c r="D2798" i="1" l="1"/>
  <c r="D2797" i="1" l="1"/>
  <c r="D2796" i="1" l="1"/>
  <c r="D2795" i="1" l="1"/>
  <c r="D2794" i="1" l="1"/>
  <c r="D2793" i="1" l="1"/>
  <c r="D2792" i="1" l="1"/>
  <c r="D2791" i="1" l="1"/>
  <c r="D2790" i="1" l="1"/>
  <c r="D2789" i="1" l="1"/>
  <c r="D2788" i="1" l="1"/>
  <c r="D2787" i="1" l="1"/>
  <c r="D2786" i="1" l="1"/>
  <c r="D2785" i="1" l="1"/>
  <c r="D2784" i="1" l="1"/>
  <c r="D2783" i="1" l="1"/>
  <c r="D2782" i="1" l="1"/>
  <c r="D2781" i="1" l="1"/>
  <c r="D2780" i="1" l="1"/>
  <c r="D2779" i="1" l="1"/>
  <c r="D2778" i="1" l="1"/>
  <c r="D2777" i="1" l="1"/>
  <c r="D2776" i="1" l="1"/>
  <c r="D2775" i="1" l="1"/>
  <c r="D2774" i="1" l="1"/>
  <c r="D2773" i="1" l="1"/>
  <c r="D2772" i="1" l="1"/>
  <c r="D2771" i="1" l="1"/>
  <c r="D2770" i="1" l="1"/>
  <c r="D2769" i="1" l="1"/>
  <c r="D2768" i="1" l="1"/>
  <c r="D2767" i="1" l="1"/>
  <c r="D2766" i="1" l="1"/>
  <c r="D2765" i="1" l="1"/>
  <c r="D2764" i="1" l="1"/>
  <c r="D2763" i="1" l="1"/>
  <c r="D2762" i="1" l="1"/>
  <c r="D2761" i="1" l="1"/>
  <c r="D2760" i="1" l="1"/>
  <c r="D2759" i="1" l="1"/>
  <c r="D2758" i="1" l="1"/>
  <c r="D2757" i="1" l="1"/>
  <c r="D2756" i="1" l="1"/>
  <c r="D2755" i="1" l="1"/>
  <c r="D2754" i="1" l="1"/>
  <c r="D2753" i="1" l="1"/>
  <c r="D2752" i="1" l="1"/>
  <c r="D2751" i="1" l="1"/>
  <c r="D2750" i="1" l="1"/>
  <c r="D2749" i="1" l="1"/>
  <c r="D2748" i="1" l="1"/>
  <c r="D2747" i="1" l="1"/>
  <c r="D2746" i="1" l="1"/>
  <c r="D2745" i="1" l="1"/>
  <c r="D2744" i="1" l="1"/>
  <c r="D2743" i="1" l="1"/>
  <c r="D2742" i="1" l="1"/>
  <c r="D2741" i="1" l="1"/>
  <c r="D2740" i="1" l="1"/>
  <c r="D2739" i="1" l="1"/>
  <c r="D2738" i="1" l="1"/>
  <c r="D2737" i="1" l="1"/>
  <c r="D2736" i="1" l="1"/>
  <c r="D2735" i="1" l="1"/>
  <c r="D2734" i="1" l="1"/>
  <c r="D2733" i="1" l="1"/>
  <c r="D2732" i="1" l="1"/>
  <c r="D2731" i="1" l="1"/>
  <c r="D2730" i="1" l="1"/>
  <c r="D2729" i="1" l="1"/>
  <c r="D2728" i="1" l="1"/>
  <c r="D2727" i="1" l="1"/>
  <c r="D2726" i="1" l="1"/>
  <c r="D2725" i="1" l="1"/>
  <c r="D2724" i="1" l="1"/>
  <c r="D2723" i="1" l="1"/>
  <c r="D2722" i="1" l="1"/>
  <c r="D2721" i="1" l="1"/>
  <c r="D2720" i="1" l="1"/>
  <c r="D2719" i="1" l="1"/>
  <c r="D2718" i="1" l="1"/>
  <c r="D2717" i="1" l="1"/>
  <c r="D2716" i="1" l="1"/>
  <c r="D2715" i="1" l="1"/>
  <c r="D2714" i="1" l="1"/>
  <c r="D2713" i="1" l="1"/>
  <c r="D2712" i="1" l="1"/>
  <c r="D2711" i="1" l="1"/>
  <c r="D2710" i="1" l="1"/>
  <c r="D2709" i="1" l="1"/>
  <c r="D2708" i="1" l="1"/>
  <c r="D2707" i="1" l="1"/>
  <c r="D2706" i="1" l="1"/>
  <c r="D2705" i="1" l="1"/>
  <c r="D2704" i="1" l="1"/>
  <c r="D2703" i="1" l="1"/>
  <c r="D2702" i="1" l="1"/>
  <c r="D2701" i="1" l="1"/>
  <c r="D2700" i="1" l="1"/>
  <c r="D2699" i="1" l="1"/>
  <c r="D2698" i="1" l="1"/>
  <c r="D2697" i="1" l="1"/>
  <c r="D2696" i="1" l="1"/>
  <c r="D2695" i="1" l="1"/>
  <c r="D2694" i="1" l="1"/>
  <c r="D2693" i="1" l="1"/>
  <c r="D2692" i="1" l="1"/>
  <c r="D2691" i="1" l="1"/>
  <c r="D2690" i="1" l="1"/>
  <c r="D2689" i="1" l="1"/>
  <c r="D2688" i="1" l="1"/>
  <c r="D2687" i="1" l="1"/>
  <c r="D2686" i="1" l="1"/>
  <c r="D2685" i="1" l="1"/>
  <c r="D2684" i="1" l="1"/>
  <c r="D2683" i="1" l="1"/>
  <c r="D2682" i="1" l="1"/>
  <c r="D2681" i="1" l="1"/>
  <c r="D2680" i="1" l="1"/>
  <c r="D2679" i="1" l="1"/>
  <c r="D2678" i="1" l="1"/>
  <c r="D2677" i="1" l="1"/>
  <c r="D2676" i="1" l="1"/>
  <c r="D2675" i="1" l="1"/>
  <c r="D2674" i="1" l="1"/>
  <c r="D2673" i="1" l="1"/>
  <c r="D2672" i="1" l="1"/>
  <c r="D2671" i="1" l="1"/>
  <c r="D2670" i="1" l="1"/>
  <c r="D2669" i="1" l="1"/>
  <c r="D2668" i="1" l="1"/>
  <c r="D2667" i="1" l="1"/>
  <c r="D2666" i="1" l="1"/>
  <c r="D2665" i="1" l="1"/>
  <c r="D2664" i="1" l="1"/>
  <c r="D2663" i="1" l="1"/>
  <c r="D2662" i="1" l="1"/>
  <c r="D2661" i="1" l="1"/>
  <c r="D2660" i="1" l="1"/>
  <c r="D2659" i="1" l="1"/>
  <c r="D2658" i="1" l="1"/>
  <c r="D2657" i="1" l="1"/>
  <c r="D2656" i="1" l="1"/>
  <c r="D2655" i="1" l="1"/>
  <c r="D2654" i="1" l="1"/>
  <c r="D2653" i="1" l="1"/>
  <c r="D2652" i="1" l="1"/>
  <c r="D2651" i="1" l="1"/>
  <c r="D2650" i="1" l="1"/>
  <c r="D2649" i="1" l="1"/>
  <c r="D2648" i="1" l="1"/>
  <c r="D2647" i="1" l="1"/>
  <c r="D2646" i="1" l="1"/>
  <c r="D2645" i="1" l="1"/>
  <c r="D2644" i="1" l="1"/>
  <c r="D2643" i="1" l="1"/>
  <c r="D2642" i="1" l="1"/>
  <c r="D2641" i="1" l="1"/>
  <c r="D2640" i="1" l="1"/>
  <c r="D2639" i="1" l="1"/>
  <c r="D2638" i="1" l="1"/>
  <c r="D2637" i="1" l="1"/>
  <c r="D2636" i="1" l="1"/>
  <c r="D2635" i="1" l="1"/>
  <c r="D2634" i="1" l="1"/>
  <c r="D2633" i="1" l="1"/>
  <c r="D2632" i="1" l="1"/>
  <c r="D2631" i="1" l="1"/>
  <c r="D2630" i="1" l="1"/>
  <c r="D2629" i="1" l="1"/>
  <c r="D2628" i="1" l="1"/>
  <c r="D2627" i="1" l="1"/>
  <c r="D2626" i="1" l="1"/>
  <c r="D2625" i="1" l="1"/>
  <c r="D2624" i="1" l="1"/>
  <c r="D2623" i="1" l="1"/>
  <c r="D2622" i="1" l="1"/>
  <c r="D2621" i="1" l="1"/>
  <c r="D2620" i="1" l="1"/>
  <c r="D2619" i="1" l="1"/>
  <c r="D2618" i="1" l="1"/>
  <c r="D2617" i="1" l="1"/>
  <c r="D2616" i="1" l="1"/>
  <c r="D2615" i="1" l="1"/>
  <c r="D2614" i="1" l="1"/>
  <c r="D2613" i="1" l="1"/>
  <c r="D2612" i="1" l="1"/>
  <c r="D2611" i="1" l="1"/>
  <c r="D2610" i="1" l="1"/>
  <c r="D2609" i="1" l="1"/>
  <c r="D2608" i="1" l="1"/>
  <c r="D2607" i="1" l="1"/>
  <c r="D2606" i="1" l="1"/>
  <c r="D2605" i="1" l="1"/>
  <c r="D2604" i="1" l="1"/>
  <c r="D2603" i="1" l="1"/>
  <c r="D2602" i="1" l="1"/>
  <c r="D2601" i="1" l="1"/>
  <c r="D2600" i="1" l="1"/>
  <c r="D2599" i="1" l="1"/>
  <c r="D2598" i="1" l="1"/>
  <c r="D2597" i="1" l="1"/>
  <c r="D2596" i="1" l="1"/>
  <c r="D2595" i="1" l="1"/>
  <c r="D2594" i="1" l="1"/>
  <c r="D2593" i="1" l="1"/>
  <c r="D2592" i="1" l="1"/>
  <c r="D2591" i="1" l="1"/>
  <c r="D2590" i="1" l="1"/>
  <c r="D2589" i="1" l="1"/>
  <c r="D2588" i="1" l="1"/>
  <c r="D2587" i="1" l="1"/>
  <c r="D2586" i="1" l="1"/>
  <c r="D2585" i="1" l="1"/>
  <c r="D2584" i="1" l="1"/>
  <c r="D2583" i="1" l="1"/>
  <c r="D2582" i="1" l="1"/>
  <c r="D2581" i="1" l="1"/>
  <c r="D2580" i="1" l="1"/>
  <c r="D2579" i="1" l="1"/>
  <c r="D2578" i="1" l="1"/>
  <c r="D2577" i="1" l="1"/>
  <c r="D2576" i="1" l="1"/>
  <c r="D2575" i="1" l="1"/>
  <c r="D2574" i="1" l="1"/>
  <c r="D2573" i="1" l="1"/>
  <c r="D2572" i="1" l="1"/>
  <c r="D2571" i="1" l="1"/>
  <c r="D2570" i="1" l="1"/>
  <c r="D2569" i="1" l="1"/>
  <c r="D2568" i="1" l="1"/>
  <c r="D2567" i="1" l="1"/>
  <c r="D2566" i="1" l="1"/>
  <c r="D2565" i="1" l="1"/>
  <c r="D2564" i="1" l="1"/>
  <c r="D2563" i="1" l="1"/>
  <c r="D2562" i="1" l="1"/>
  <c r="D2561" i="1" l="1"/>
  <c r="D2560" i="1" l="1"/>
  <c r="D2559" i="1" l="1"/>
  <c r="D2558" i="1" l="1"/>
  <c r="D2557" i="1" l="1"/>
  <c r="D2556" i="1" l="1"/>
  <c r="D2555" i="1" l="1"/>
  <c r="D2554" i="1" l="1"/>
  <c r="D2553" i="1" l="1"/>
  <c r="D2552" i="1" l="1"/>
  <c r="D2551" i="1" l="1"/>
  <c r="D2550" i="1" l="1"/>
  <c r="D2549" i="1" l="1"/>
  <c r="D2548" i="1" l="1"/>
  <c r="D2547" i="1" l="1"/>
  <c r="D2546" i="1" l="1"/>
  <c r="D2545" i="1" l="1"/>
  <c r="D2544" i="1" l="1"/>
  <c r="D2543" i="1" l="1"/>
  <c r="D2542" i="1" l="1"/>
  <c r="D2541" i="1" l="1"/>
  <c r="D2540" i="1" l="1"/>
  <c r="D2539" i="1" l="1"/>
  <c r="D2538" i="1" l="1"/>
  <c r="D2537" i="1" l="1"/>
  <c r="D2536" i="1" l="1"/>
  <c r="D2535" i="1" l="1"/>
  <c r="D2534" i="1" l="1"/>
  <c r="D2533" i="1" l="1"/>
  <c r="D2532" i="1" l="1"/>
  <c r="D2531" i="1" l="1"/>
  <c r="D2530" i="1" l="1"/>
  <c r="D2529" i="1" l="1"/>
  <c r="D2528" i="1" l="1"/>
  <c r="D2527" i="1" l="1"/>
  <c r="D2526" i="1" l="1"/>
  <c r="D2525" i="1" l="1"/>
  <c r="D2524" i="1" l="1"/>
  <c r="D2523" i="1" l="1"/>
  <c r="D2522" i="1" l="1"/>
  <c r="D2521" i="1" l="1"/>
  <c r="D2520" i="1" l="1"/>
  <c r="D2519" i="1" l="1"/>
  <c r="D2518" i="1" l="1"/>
  <c r="D2517" i="1" l="1"/>
  <c r="D2516" i="1" l="1"/>
  <c r="D2515" i="1" l="1"/>
  <c r="D2514" i="1" l="1"/>
  <c r="D2513" i="1" l="1"/>
  <c r="D2512" i="1" l="1"/>
  <c r="D2511" i="1" l="1"/>
  <c r="D2510" i="1" l="1"/>
  <c r="D2509" i="1" l="1"/>
  <c r="D2508" i="1" l="1"/>
  <c r="D2507" i="1" l="1"/>
  <c r="D2506" i="1" l="1"/>
  <c r="D2505" i="1" l="1"/>
  <c r="D2504" i="1" l="1"/>
  <c r="D2503" i="1" l="1"/>
  <c r="D2502" i="1" l="1"/>
  <c r="D2501" i="1" l="1"/>
  <c r="D2500" i="1" l="1"/>
  <c r="D2499" i="1" l="1"/>
  <c r="D2498" i="1" l="1"/>
  <c r="D2497" i="1" l="1"/>
  <c r="D2496" i="1" l="1"/>
  <c r="D2495" i="1" l="1"/>
  <c r="D2494" i="1" l="1"/>
  <c r="D2493" i="1" l="1"/>
  <c r="D2492" i="1" l="1"/>
  <c r="D2491" i="1" l="1"/>
  <c r="D2490" i="1" l="1"/>
  <c r="D2489" i="1" l="1"/>
  <c r="D2488" i="1" l="1"/>
  <c r="D2487" i="1" l="1"/>
  <c r="D2486" i="1" l="1"/>
  <c r="D2485" i="1" l="1"/>
  <c r="D2484" i="1" l="1"/>
  <c r="D2483" i="1" l="1"/>
  <c r="D2482" i="1" l="1"/>
  <c r="D2481" i="1" l="1"/>
  <c r="D2480" i="1" l="1"/>
  <c r="D2479" i="1" l="1"/>
  <c r="D2478" i="1" l="1"/>
  <c r="D2477" i="1" l="1"/>
  <c r="D2476" i="1" l="1"/>
  <c r="D2475" i="1" l="1"/>
  <c r="D2474" i="1" l="1"/>
  <c r="D2473" i="1" l="1"/>
  <c r="D2472" i="1" l="1"/>
  <c r="D2471" i="1" l="1"/>
  <c r="D2470" i="1" l="1"/>
  <c r="D2469" i="1" l="1"/>
  <c r="D2468" i="1" l="1"/>
  <c r="D2467" i="1" l="1"/>
  <c r="D2466" i="1" l="1"/>
  <c r="D2465" i="1" l="1"/>
  <c r="D2464" i="1" l="1"/>
  <c r="D2463" i="1" l="1"/>
  <c r="D2462" i="1" l="1"/>
  <c r="D2461" i="1" l="1"/>
  <c r="D2460" i="1" l="1"/>
  <c r="D2459" i="1" l="1"/>
  <c r="D2458" i="1" l="1"/>
  <c r="D2457" i="1" l="1"/>
  <c r="D2456" i="1" l="1"/>
  <c r="D2455" i="1" l="1"/>
  <c r="D2454" i="1" l="1"/>
  <c r="D2453" i="1" l="1"/>
  <c r="D2452" i="1" l="1"/>
  <c r="D2451" i="1" l="1"/>
  <c r="D2450" i="1" l="1"/>
  <c r="D2449" i="1" l="1"/>
  <c r="D2448" i="1" l="1"/>
  <c r="D2447" i="1" l="1"/>
  <c r="D2446" i="1" l="1"/>
  <c r="D2445" i="1" l="1"/>
  <c r="D2444" i="1" l="1"/>
  <c r="D2443" i="1" l="1"/>
  <c r="D2442" i="1" l="1"/>
  <c r="D2441" i="1" l="1"/>
  <c r="D2440" i="1" l="1"/>
  <c r="D2439" i="1" l="1"/>
  <c r="D2438" i="1" l="1"/>
  <c r="D2437" i="1" l="1"/>
  <c r="D2436" i="1" l="1"/>
  <c r="D2435" i="1" l="1"/>
  <c r="D2434" i="1" l="1"/>
  <c r="D2433" i="1" l="1"/>
  <c r="D2432" i="1" l="1"/>
  <c r="D2431" i="1" l="1"/>
  <c r="D2430" i="1" l="1"/>
  <c r="D2429" i="1" l="1"/>
  <c r="D2428" i="1" l="1"/>
  <c r="D2427" i="1" l="1"/>
  <c r="D2426" i="1" l="1"/>
  <c r="D2425" i="1" l="1"/>
  <c r="D2424" i="1" l="1"/>
  <c r="D2423" i="1" l="1"/>
  <c r="D2422" i="1" l="1"/>
  <c r="D2421" i="1" l="1"/>
  <c r="D2420" i="1" l="1"/>
  <c r="D2419" i="1" l="1"/>
  <c r="D2418" i="1" l="1"/>
  <c r="D2417" i="1" l="1"/>
  <c r="D2416" i="1" l="1"/>
  <c r="D2415" i="1" l="1"/>
  <c r="D2414" i="1" l="1"/>
  <c r="D2413" i="1" l="1"/>
  <c r="D2412" i="1" l="1"/>
  <c r="D2411" i="1" l="1"/>
  <c r="D2410" i="1" l="1"/>
  <c r="D2409" i="1" l="1"/>
  <c r="D2408" i="1" l="1"/>
  <c r="D2407" i="1" l="1"/>
  <c r="D2406" i="1" l="1"/>
  <c r="D2405" i="1" l="1"/>
  <c r="D2404" i="1" l="1"/>
  <c r="D2403" i="1" l="1"/>
  <c r="D2402" i="1" l="1"/>
  <c r="D2401" i="1" l="1"/>
  <c r="D2400" i="1" l="1"/>
  <c r="D2399" i="1" l="1"/>
  <c r="D2398" i="1" l="1"/>
  <c r="D2397" i="1" l="1"/>
  <c r="D2396" i="1" l="1"/>
  <c r="D2395" i="1" l="1"/>
  <c r="D2394" i="1" l="1"/>
  <c r="D2393" i="1" l="1"/>
  <c r="D2392" i="1" l="1"/>
  <c r="D2391" i="1" l="1"/>
  <c r="D2390" i="1" l="1"/>
  <c r="D2389" i="1" l="1"/>
  <c r="D2388" i="1" l="1"/>
  <c r="D2387" i="1" l="1"/>
  <c r="D2386" i="1" l="1"/>
  <c r="D2385" i="1" l="1"/>
  <c r="D2384" i="1" l="1"/>
  <c r="D2383" i="1" l="1"/>
  <c r="D2382" i="1" l="1"/>
  <c r="D2381" i="1" l="1"/>
  <c r="D2380" i="1" l="1"/>
  <c r="D2379" i="1" l="1"/>
  <c r="D2378" i="1" l="1"/>
  <c r="D2377" i="1" l="1"/>
  <c r="D2376" i="1" l="1"/>
  <c r="D2375" i="1" l="1"/>
  <c r="D2374" i="1" l="1"/>
  <c r="D2373" i="1" l="1"/>
  <c r="D2372" i="1" l="1"/>
  <c r="D2371" i="1" l="1"/>
  <c r="D2370" i="1" l="1"/>
  <c r="D2369" i="1" l="1"/>
  <c r="D2368" i="1" l="1"/>
  <c r="D2367" i="1" l="1"/>
  <c r="D2366" i="1" l="1"/>
  <c r="D2365" i="1" l="1"/>
  <c r="D2364" i="1" l="1"/>
  <c r="D2363" i="1" l="1"/>
  <c r="D2362" i="1" l="1"/>
  <c r="D2361" i="1" l="1"/>
  <c r="D2360" i="1" l="1"/>
  <c r="D2359" i="1" l="1"/>
  <c r="D2358" i="1" l="1"/>
  <c r="D2357" i="1" l="1"/>
  <c r="D2356" i="1" l="1"/>
  <c r="D2355" i="1" l="1"/>
  <c r="D2354" i="1" l="1"/>
  <c r="D2353" i="1" l="1"/>
  <c r="D2352" i="1" l="1"/>
  <c r="D2351" i="1" l="1"/>
  <c r="D2350" i="1" l="1"/>
  <c r="D2349" i="1" l="1"/>
  <c r="D2348" i="1" l="1"/>
  <c r="D2347" i="1" l="1"/>
  <c r="D2346" i="1" l="1"/>
  <c r="D2345" i="1" l="1"/>
  <c r="D2344" i="1" l="1"/>
  <c r="D2343" i="1" l="1"/>
  <c r="D2342" i="1" l="1"/>
  <c r="D2341" i="1" l="1"/>
  <c r="D2340" i="1" l="1"/>
  <c r="D2339" i="1" l="1"/>
  <c r="D2338" i="1" l="1"/>
  <c r="D2337" i="1" l="1"/>
  <c r="D2336" i="1" l="1"/>
  <c r="D2335" i="1" l="1"/>
  <c r="D2334" i="1" l="1"/>
  <c r="D2333" i="1" l="1"/>
  <c r="D2332" i="1" l="1"/>
  <c r="D2331" i="1" l="1"/>
  <c r="D2330" i="1" l="1"/>
  <c r="D2329" i="1" l="1"/>
  <c r="D2328" i="1" l="1"/>
  <c r="D2327" i="1" l="1"/>
  <c r="D2326" i="1" l="1"/>
  <c r="D2325" i="1" l="1"/>
  <c r="D2324" i="1" l="1"/>
  <c r="D2323" i="1" l="1"/>
  <c r="D2322" i="1" l="1"/>
  <c r="D2321" i="1" l="1"/>
  <c r="D2320" i="1" l="1"/>
  <c r="D2319" i="1" l="1"/>
  <c r="D2318" i="1" l="1"/>
  <c r="D2317" i="1" l="1"/>
  <c r="D2316" i="1" l="1"/>
  <c r="D2315" i="1" l="1"/>
  <c r="D2314" i="1" l="1"/>
  <c r="D2313" i="1" l="1"/>
  <c r="D2312" i="1" l="1"/>
  <c r="D2311" i="1" l="1"/>
  <c r="D2310" i="1" l="1"/>
  <c r="D2309" i="1" l="1"/>
  <c r="D2308" i="1" l="1"/>
  <c r="D2307" i="1" l="1"/>
  <c r="D2306" i="1" l="1"/>
  <c r="D2305" i="1" l="1"/>
  <c r="D2304" i="1" l="1"/>
  <c r="D2303" i="1" l="1"/>
  <c r="D2302" i="1" l="1"/>
  <c r="D2301" i="1" l="1"/>
  <c r="D2300" i="1" l="1"/>
  <c r="D2299" i="1" l="1"/>
  <c r="D2298" i="1" l="1"/>
  <c r="D2297" i="1" l="1"/>
  <c r="D2296" i="1" l="1"/>
  <c r="D2295" i="1" l="1"/>
  <c r="D2294" i="1" l="1"/>
  <c r="D2293" i="1" l="1"/>
  <c r="D2292" i="1" l="1"/>
  <c r="D2291" i="1" l="1"/>
  <c r="D2290" i="1" l="1"/>
  <c r="D2289" i="1" l="1"/>
  <c r="D2288" i="1" l="1"/>
  <c r="D2287" i="1" l="1"/>
  <c r="D2286" i="1" l="1"/>
  <c r="D2285" i="1" l="1"/>
  <c r="D2284" i="1" l="1"/>
  <c r="D2283" i="1" l="1"/>
  <c r="D2282" i="1" l="1"/>
  <c r="D2281" i="1" l="1"/>
  <c r="D2280" i="1" l="1"/>
  <c r="D2279" i="1" l="1"/>
  <c r="D2278" i="1" l="1"/>
  <c r="D2277" i="1" l="1"/>
  <c r="D2276" i="1" l="1"/>
  <c r="D2275" i="1" l="1"/>
  <c r="D2274" i="1" l="1"/>
  <c r="D2273" i="1" l="1"/>
  <c r="D2272" i="1" l="1"/>
  <c r="D2271" i="1" l="1"/>
  <c r="D2270" i="1" l="1"/>
  <c r="D2269" i="1" l="1"/>
  <c r="D2268" i="1" l="1"/>
  <c r="D2267" i="1" l="1"/>
  <c r="D2266" i="1" l="1"/>
  <c r="D2265" i="1" l="1"/>
  <c r="D2264" i="1" l="1"/>
  <c r="D2263" i="1" l="1"/>
  <c r="D2262" i="1" l="1"/>
  <c r="D2261" i="1" l="1"/>
  <c r="D2260" i="1" l="1"/>
  <c r="D2259" i="1" l="1"/>
  <c r="D2258" i="1" l="1"/>
  <c r="D2257" i="1" l="1"/>
  <c r="D2256" i="1" l="1"/>
  <c r="D2255" i="1" l="1"/>
  <c r="D2254" i="1" l="1"/>
  <c r="D2253" i="1" l="1"/>
  <c r="D2252" i="1" l="1"/>
  <c r="D2251" i="1" l="1"/>
  <c r="D2250" i="1" l="1"/>
  <c r="D2249" i="1" l="1"/>
  <c r="D2248" i="1" l="1"/>
  <c r="D2247" i="1" l="1"/>
  <c r="D2246" i="1" l="1"/>
  <c r="D2245" i="1" l="1"/>
  <c r="D2244" i="1" l="1"/>
  <c r="D2243" i="1" l="1"/>
  <c r="D2242" i="1" l="1"/>
  <c r="D2241" i="1" l="1"/>
  <c r="D2240" i="1" l="1"/>
  <c r="D2239" i="1" l="1"/>
  <c r="D2238" i="1" l="1"/>
  <c r="D2237" i="1" l="1"/>
  <c r="D2236" i="1" l="1"/>
  <c r="D2235" i="1" l="1"/>
  <c r="D2234" i="1" l="1"/>
  <c r="D2233" i="1" l="1"/>
  <c r="D2232" i="1" l="1"/>
  <c r="D2231" i="1" l="1"/>
  <c r="D2230" i="1" l="1"/>
  <c r="D2229" i="1" l="1"/>
  <c r="D2228" i="1" l="1"/>
  <c r="D2227" i="1" l="1"/>
  <c r="D2226" i="1" l="1"/>
  <c r="D2225" i="1" l="1"/>
  <c r="D2224" i="1" l="1"/>
  <c r="D2223" i="1" l="1"/>
  <c r="D2222" i="1" l="1"/>
  <c r="D2221" i="1" l="1"/>
  <c r="D2220" i="1" l="1"/>
  <c r="D2219" i="1" l="1"/>
  <c r="D2218" i="1" l="1"/>
  <c r="D2217" i="1" l="1"/>
  <c r="D2216" i="1" l="1"/>
  <c r="D2215" i="1" l="1"/>
  <c r="D2214" i="1" l="1"/>
  <c r="D2213" i="1" l="1"/>
  <c r="D2212" i="1" l="1"/>
  <c r="D2211" i="1" l="1"/>
  <c r="D2210" i="1" l="1"/>
  <c r="D2209" i="1" l="1"/>
  <c r="D2208" i="1" l="1"/>
  <c r="D2207" i="1" l="1"/>
  <c r="D2206" i="1" l="1"/>
  <c r="D2205" i="1" l="1"/>
  <c r="D2204" i="1" l="1"/>
  <c r="D2203" i="1" l="1"/>
  <c r="D2202" i="1" l="1"/>
  <c r="D2201" i="1" l="1"/>
  <c r="D2200" i="1" l="1"/>
  <c r="D2199" i="1" l="1"/>
  <c r="D2198" i="1" l="1"/>
  <c r="D2197" i="1" l="1"/>
  <c r="D2196" i="1" l="1"/>
  <c r="D2195" i="1" l="1"/>
  <c r="D2194" i="1" l="1"/>
  <c r="D2193" i="1" l="1"/>
  <c r="D2192" i="1" l="1"/>
  <c r="D2191" i="1" l="1"/>
  <c r="D2190" i="1" l="1"/>
  <c r="D2189" i="1" l="1"/>
  <c r="D2188" i="1" l="1"/>
  <c r="D2187" i="1" l="1"/>
  <c r="D2186" i="1" l="1"/>
  <c r="D2185" i="1" l="1"/>
  <c r="D2184" i="1" l="1"/>
  <c r="D2183" i="1" l="1"/>
  <c r="D2182" i="1" l="1"/>
  <c r="D2181" i="1" l="1"/>
  <c r="D2180" i="1" l="1"/>
  <c r="D2179" i="1" l="1"/>
  <c r="D2178" i="1" l="1"/>
  <c r="D2177" i="1" l="1"/>
  <c r="D2176" i="1" l="1"/>
  <c r="D2175" i="1" l="1"/>
  <c r="D2174" i="1" l="1"/>
  <c r="D2173" i="1" l="1"/>
  <c r="D2172" i="1" l="1"/>
  <c r="D2171" i="1" l="1"/>
  <c r="D2170" i="1" l="1"/>
  <c r="D2169" i="1" l="1"/>
  <c r="D2168" i="1" l="1"/>
  <c r="D2167" i="1" l="1"/>
  <c r="D2166" i="1" l="1"/>
  <c r="D2165" i="1" l="1"/>
  <c r="D2164" i="1" l="1"/>
  <c r="D2163" i="1" l="1"/>
  <c r="D2162" i="1" l="1"/>
  <c r="D2161" i="1" l="1"/>
  <c r="D2160" i="1" l="1"/>
  <c r="D2159" i="1" l="1"/>
  <c r="D2158" i="1" l="1"/>
  <c r="D2157" i="1" l="1"/>
  <c r="D2156" i="1" l="1"/>
  <c r="D2155" i="1" l="1"/>
  <c r="D2154" i="1" l="1"/>
  <c r="D2153" i="1" l="1"/>
  <c r="D2152" i="1" l="1"/>
  <c r="D2151" i="1" l="1"/>
  <c r="D2150" i="1" l="1"/>
  <c r="D2149" i="1" l="1"/>
  <c r="D2148" i="1" l="1"/>
  <c r="D2147" i="1" l="1"/>
  <c r="D2146" i="1" l="1"/>
  <c r="D2145" i="1" l="1"/>
  <c r="D2144" i="1" l="1"/>
  <c r="D2143" i="1" l="1"/>
  <c r="D2142" i="1" l="1"/>
  <c r="D2141" i="1" l="1"/>
  <c r="D2140" i="1" l="1"/>
  <c r="D2139" i="1" l="1"/>
  <c r="D2138" i="1" l="1"/>
  <c r="D2137" i="1" l="1"/>
  <c r="D2136" i="1" l="1"/>
  <c r="D2135" i="1" l="1"/>
  <c r="D2134" i="1" l="1"/>
  <c r="D2133" i="1" l="1"/>
  <c r="D2132" i="1" l="1"/>
  <c r="D2131" i="1" l="1"/>
  <c r="D2130" i="1" l="1"/>
  <c r="D2129" i="1" l="1"/>
  <c r="D2128" i="1" l="1"/>
  <c r="D2127" i="1" l="1"/>
  <c r="D2126" i="1" l="1"/>
  <c r="D2125" i="1" l="1"/>
  <c r="D2124" i="1" l="1"/>
  <c r="D2123" i="1" l="1"/>
  <c r="D2122" i="1" l="1"/>
  <c r="D2121" i="1" l="1"/>
  <c r="D2120" i="1" l="1"/>
  <c r="D2119" i="1" l="1"/>
  <c r="D2118" i="1" l="1"/>
  <c r="D2117" i="1" l="1"/>
  <c r="D2116" i="1" l="1"/>
  <c r="D2115" i="1" l="1"/>
  <c r="D2114" i="1" l="1"/>
  <c r="D2113" i="1" l="1"/>
  <c r="D2112" i="1" l="1"/>
  <c r="D2111" i="1" l="1"/>
  <c r="D2110" i="1" l="1"/>
  <c r="D2109" i="1" l="1"/>
  <c r="D2108" i="1" l="1"/>
  <c r="D2107" i="1" l="1"/>
  <c r="D2106" i="1" l="1"/>
  <c r="D2105" i="1" l="1"/>
  <c r="D2104" i="1" l="1"/>
  <c r="D2103" i="1" l="1"/>
  <c r="D2102" i="1" l="1"/>
  <c r="D2101" i="1" l="1"/>
  <c r="D2100" i="1" l="1"/>
  <c r="D2099" i="1" l="1"/>
  <c r="D2098" i="1" l="1"/>
  <c r="D2097" i="1" l="1"/>
  <c r="D2096" i="1" l="1"/>
  <c r="D2095" i="1" l="1"/>
  <c r="D2094" i="1" l="1"/>
  <c r="D2093" i="1" l="1"/>
  <c r="D2092" i="1" l="1"/>
  <c r="D2091" i="1" l="1"/>
  <c r="D2090" i="1" l="1"/>
  <c r="D2089" i="1" l="1"/>
  <c r="D2088" i="1" l="1"/>
  <c r="D2087" i="1" l="1"/>
  <c r="D2086" i="1" l="1"/>
  <c r="D2085" i="1" l="1"/>
  <c r="D2084" i="1" l="1"/>
  <c r="D2083" i="1" l="1"/>
  <c r="D2082" i="1" l="1"/>
  <c r="D2081" i="1" l="1"/>
  <c r="D2080" i="1" l="1"/>
  <c r="D2079" i="1" l="1"/>
  <c r="D2078" i="1" l="1"/>
  <c r="D2077" i="1" l="1"/>
  <c r="D2076" i="1" l="1"/>
  <c r="D2075" i="1" l="1"/>
  <c r="D2074" i="1" l="1"/>
  <c r="D2073" i="1" l="1"/>
  <c r="D2072" i="1" l="1"/>
  <c r="D2071" i="1" l="1"/>
  <c r="D2070" i="1" l="1"/>
  <c r="D2069" i="1" l="1"/>
  <c r="D2068" i="1" l="1"/>
  <c r="D2067" i="1" l="1"/>
  <c r="D2066" i="1" l="1"/>
  <c r="D2065" i="1" l="1"/>
  <c r="D2064" i="1" l="1"/>
  <c r="D2063" i="1" l="1"/>
  <c r="D2062" i="1" l="1"/>
  <c r="D2061" i="1" l="1"/>
  <c r="D2060" i="1" l="1"/>
  <c r="D2059" i="1" l="1"/>
  <c r="D2058" i="1" l="1"/>
  <c r="D2057" i="1" l="1"/>
  <c r="D2056" i="1" l="1"/>
  <c r="D2055" i="1" l="1"/>
  <c r="D2054" i="1" l="1"/>
  <c r="D2053" i="1" l="1"/>
  <c r="D2052" i="1" l="1"/>
  <c r="D2051" i="1" l="1"/>
  <c r="D2050" i="1" l="1"/>
  <c r="D2049" i="1" l="1"/>
  <c r="D2048" i="1" l="1"/>
  <c r="D2047" i="1" l="1"/>
  <c r="D2046" i="1" l="1"/>
  <c r="D2045" i="1" l="1"/>
  <c r="D2044" i="1" l="1"/>
  <c r="D2043" i="1" l="1"/>
  <c r="D2042" i="1" l="1"/>
  <c r="D2041" i="1" l="1"/>
  <c r="D2040" i="1" l="1"/>
  <c r="D2039" i="1" l="1"/>
  <c r="D2038" i="1" l="1"/>
  <c r="D2037" i="1" l="1"/>
  <c r="D2036" i="1" l="1"/>
  <c r="D2035" i="1" l="1"/>
  <c r="D2034" i="1" l="1"/>
  <c r="D2033" i="1" l="1"/>
  <c r="D2032" i="1" l="1"/>
  <c r="D2031" i="1" l="1"/>
  <c r="D2030" i="1" l="1"/>
  <c r="D2029" i="1" l="1"/>
  <c r="D2028" i="1" l="1"/>
  <c r="D2027" i="1" l="1"/>
  <c r="D2026" i="1" l="1"/>
  <c r="D2025" i="1" l="1"/>
  <c r="D2024" i="1" l="1"/>
  <c r="D2023" i="1" l="1"/>
  <c r="D2022" i="1" l="1"/>
  <c r="D2021" i="1" l="1"/>
  <c r="D2020" i="1" l="1"/>
  <c r="D2019" i="1" l="1"/>
  <c r="D2018" i="1" l="1"/>
  <c r="D2017" i="1" l="1"/>
  <c r="D2016" i="1" l="1"/>
  <c r="D2015" i="1" l="1"/>
  <c r="D2014" i="1" l="1"/>
  <c r="D2013" i="1" l="1"/>
  <c r="D2012" i="1" l="1"/>
  <c r="D2011" i="1" l="1"/>
  <c r="D2010" i="1" l="1"/>
  <c r="D2009" i="1" l="1"/>
  <c r="D2008" i="1" l="1"/>
  <c r="D2007" i="1" l="1"/>
  <c r="D2006" i="1" l="1"/>
  <c r="D2005" i="1" l="1"/>
  <c r="D2004" i="1" l="1"/>
  <c r="D2003" i="1" l="1"/>
  <c r="D2002" i="1" l="1"/>
  <c r="D2001" i="1" l="1"/>
  <c r="D2000" i="1" l="1"/>
  <c r="D1999" i="1" l="1"/>
  <c r="D1998" i="1" l="1"/>
  <c r="D1997" i="1" l="1"/>
  <c r="D1996" i="1" l="1"/>
  <c r="D1995" i="1" l="1"/>
  <c r="D1994" i="1" l="1"/>
  <c r="D1993" i="1" l="1"/>
  <c r="D1992" i="1" l="1"/>
  <c r="D1991" i="1" l="1"/>
  <c r="D1990" i="1" l="1"/>
  <c r="D1989" i="1" l="1"/>
  <c r="D1988" i="1" l="1"/>
  <c r="D1987" i="1" l="1"/>
  <c r="D1986" i="1" l="1"/>
  <c r="D1985" i="1" l="1"/>
  <c r="D1984" i="1" l="1"/>
  <c r="D1983" i="1" l="1"/>
  <c r="D1982" i="1" l="1"/>
  <c r="D1981" i="1" l="1"/>
  <c r="D1980" i="1" l="1"/>
  <c r="D1979" i="1" l="1"/>
  <c r="D1978" i="1" l="1"/>
  <c r="D1977" i="1" l="1"/>
  <c r="D1976" i="1" l="1"/>
  <c r="D1975" i="1" l="1"/>
  <c r="D1974" i="1" l="1"/>
  <c r="D1973" i="1" l="1"/>
  <c r="D1972" i="1" l="1"/>
  <c r="D1971" i="1" l="1"/>
  <c r="D1970" i="1" l="1"/>
  <c r="D1969" i="1" l="1"/>
  <c r="D1968" i="1" l="1"/>
  <c r="D1967" i="1" l="1"/>
  <c r="D1966" i="1" l="1"/>
  <c r="D1965" i="1" l="1"/>
  <c r="D1964" i="1" l="1"/>
  <c r="D1963" i="1" l="1"/>
  <c r="D1962" i="1" l="1"/>
  <c r="D1961" i="1" l="1"/>
  <c r="D1960" i="1" l="1"/>
  <c r="D1959" i="1" l="1"/>
  <c r="D1958" i="1" l="1"/>
  <c r="D1957" i="1" l="1"/>
  <c r="D1956" i="1" l="1"/>
  <c r="D1955" i="1" l="1"/>
  <c r="D1954" i="1" l="1"/>
  <c r="D1953" i="1" l="1"/>
  <c r="D1952" i="1" l="1"/>
  <c r="D1951" i="1" l="1"/>
  <c r="D1950" i="1" l="1"/>
  <c r="D1949" i="1" l="1"/>
  <c r="D1948" i="1" l="1"/>
  <c r="D1947" i="1" l="1"/>
  <c r="D1946" i="1" l="1"/>
  <c r="D1945" i="1" l="1"/>
  <c r="D1944" i="1" l="1"/>
  <c r="D1943" i="1" l="1"/>
  <c r="D1942" i="1" l="1"/>
  <c r="D1941" i="1" l="1"/>
  <c r="D1940" i="1" l="1"/>
  <c r="D1939" i="1" l="1"/>
  <c r="D1938" i="1" l="1"/>
  <c r="D1937" i="1" l="1"/>
  <c r="D1936" i="1" l="1"/>
  <c r="D1935" i="1" l="1"/>
  <c r="D1934" i="1" l="1"/>
  <c r="D1933" i="1" l="1"/>
  <c r="D1932" i="1" l="1"/>
  <c r="D1931" i="1" l="1"/>
  <c r="D1930" i="1" l="1"/>
  <c r="D1929" i="1" l="1"/>
  <c r="D1928" i="1" l="1"/>
  <c r="D1927" i="1" l="1"/>
  <c r="D1926" i="1" l="1"/>
  <c r="D1925" i="1" l="1"/>
  <c r="D1924" i="1" l="1"/>
  <c r="D1923" i="1" l="1"/>
  <c r="D1922" i="1" l="1"/>
  <c r="D1921" i="1" l="1"/>
  <c r="D1920" i="1" l="1"/>
  <c r="D1919" i="1" l="1"/>
  <c r="D1918" i="1" l="1"/>
  <c r="D1917" i="1" l="1"/>
  <c r="D1916" i="1" l="1"/>
  <c r="D1915" i="1" l="1"/>
  <c r="D1914" i="1" l="1"/>
  <c r="D1913" i="1" l="1"/>
  <c r="D1912" i="1" l="1"/>
  <c r="D1911" i="1" l="1"/>
  <c r="D1910" i="1" l="1"/>
  <c r="D1909" i="1" l="1"/>
  <c r="D1908" i="1" l="1"/>
  <c r="D1907" i="1" l="1"/>
  <c r="D1906" i="1" l="1"/>
  <c r="D1905" i="1" l="1"/>
  <c r="D1904" i="1" l="1"/>
  <c r="D1903" i="1" l="1"/>
  <c r="D1902" i="1" l="1"/>
  <c r="D1901" i="1" l="1"/>
  <c r="D1900" i="1" l="1"/>
  <c r="D1899" i="1" l="1"/>
  <c r="D1898" i="1" l="1"/>
  <c r="D1897" i="1" l="1"/>
  <c r="D1896" i="1" l="1"/>
  <c r="D1895" i="1" l="1"/>
  <c r="D1894" i="1" l="1"/>
  <c r="D1893" i="1" l="1"/>
  <c r="D1892" i="1" l="1"/>
  <c r="D1891" i="1" l="1"/>
  <c r="D1890" i="1" l="1"/>
  <c r="D1889" i="1" l="1"/>
  <c r="D1888" i="1" l="1"/>
  <c r="D1887" i="1" l="1"/>
  <c r="D1886" i="1" l="1"/>
  <c r="D1885" i="1" l="1"/>
  <c r="D1884" i="1" l="1"/>
  <c r="D1883" i="1" l="1"/>
  <c r="D1882" i="1" l="1"/>
  <c r="D1881" i="1" l="1"/>
  <c r="D1880" i="1" l="1"/>
  <c r="D1879" i="1" l="1"/>
  <c r="D1878" i="1" l="1"/>
  <c r="D1877" i="1" l="1"/>
  <c r="D1876" i="1" l="1"/>
  <c r="D1875" i="1" l="1"/>
  <c r="D1874" i="1" l="1"/>
  <c r="D1873" i="1" l="1"/>
  <c r="D1872" i="1" l="1"/>
  <c r="D1871" i="1" l="1"/>
  <c r="D1870" i="1" l="1"/>
  <c r="D1869" i="1" l="1"/>
  <c r="D1868" i="1" l="1"/>
  <c r="D1867" i="1" l="1"/>
  <c r="D1866" i="1" l="1"/>
  <c r="D1865" i="1" l="1"/>
  <c r="D1864" i="1" l="1"/>
  <c r="D1863" i="1" l="1"/>
  <c r="D1862" i="1" l="1"/>
  <c r="D1861" i="1" l="1"/>
  <c r="D1860" i="1" l="1"/>
  <c r="D1859" i="1" l="1"/>
  <c r="D1858" i="1" l="1"/>
  <c r="D1857" i="1" l="1"/>
  <c r="D1856" i="1" l="1"/>
  <c r="D1855" i="1" l="1"/>
  <c r="D1854" i="1" l="1"/>
  <c r="D1853" i="1" l="1"/>
  <c r="D1852" i="1" l="1"/>
  <c r="D1851" i="1" l="1"/>
  <c r="D1850" i="1" l="1"/>
  <c r="D1849" i="1" l="1"/>
  <c r="D1848" i="1" l="1"/>
  <c r="D1847" i="1" l="1"/>
  <c r="D1846" i="1" l="1"/>
  <c r="D1845" i="1" l="1"/>
  <c r="D1844" i="1" l="1"/>
  <c r="D1843" i="1" l="1"/>
  <c r="D1842" i="1" l="1"/>
  <c r="D1841" i="1" l="1"/>
  <c r="D1840" i="1" l="1"/>
  <c r="D1839" i="1" l="1"/>
  <c r="D1838" i="1" l="1"/>
  <c r="D1837" i="1" l="1"/>
  <c r="D1836" i="1" l="1"/>
  <c r="D1835" i="1" l="1"/>
  <c r="D1834" i="1" l="1"/>
  <c r="D1833" i="1" l="1"/>
  <c r="D1832" i="1" l="1"/>
  <c r="D1831" i="1" l="1"/>
  <c r="D1830" i="1" l="1"/>
  <c r="D1829" i="1" l="1"/>
  <c r="D1828" i="1" l="1"/>
  <c r="D1827" i="1" l="1"/>
  <c r="D1826" i="1" l="1"/>
  <c r="D1825" i="1" l="1"/>
  <c r="D1824" i="1" l="1"/>
  <c r="D1823" i="1" l="1"/>
  <c r="D1822" i="1" l="1"/>
  <c r="D1821" i="1" l="1"/>
  <c r="D1820" i="1" l="1"/>
  <c r="D1819" i="1" l="1"/>
  <c r="D1818" i="1" l="1"/>
  <c r="D1817" i="1" l="1"/>
  <c r="D1816" i="1" l="1"/>
  <c r="D1815" i="1" l="1"/>
  <c r="D1814" i="1" l="1"/>
  <c r="D1813" i="1" l="1"/>
  <c r="D1812" i="1" l="1"/>
  <c r="D1811" i="1" l="1"/>
  <c r="D1810" i="1" l="1"/>
  <c r="D1809" i="1" l="1"/>
  <c r="D1808" i="1" l="1"/>
  <c r="D1807" i="1" l="1"/>
  <c r="D1806" i="1" l="1"/>
  <c r="D1805" i="1" l="1"/>
  <c r="D1804" i="1" l="1"/>
  <c r="D1803" i="1" l="1"/>
  <c r="D1802" i="1" l="1"/>
  <c r="D1801" i="1" l="1"/>
  <c r="D1800" i="1" l="1"/>
  <c r="D1799" i="1" l="1"/>
  <c r="D1798" i="1" l="1"/>
  <c r="D1797" i="1" l="1"/>
  <c r="D1796" i="1" l="1"/>
  <c r="D1795" i="1" l="1"/>
  <c r="D1794" i="1" l="1"/>
  <c r="D1793" i="1" l="1"/>
  <c r="D1792" i="1" l="1"/>
  <c r="D1791" i="1" l="1"/>
  <c r="D1790" i="1" l="1"/>
  <c r="D1789" i="1" l="1"/>
  <c r="D1788" i="1" l="1"/>
  <c r="D1787" i="1" l="1"/>
  <c r="D1786" i="1" l="1"/>
  <c r="D1785" i="1" l="1"/>
  <c r="D1784" i="1" l="1"/>
  <c r="D1783" i="1" l="1"/>
  <c r="D1782" i="1" l="1"/>
  <c r="D1781" i="1" l="1"/>
  <c r="D1780" i="1" l="1"/>
  <c r="D1779" i="1" l="1"/>
  <c r="D1778" i="1" l="1"/>
  <c r="D1777" i="1" l="1"/>
  <c r="D1776" i="1" l="1"/>
  <c r="D1775" i="1" l="1"/>
  <c r="D1774" i="1" l="1"/>
  <c r="D1773" i="1" l="1"/>
  <c r="D1772" i="1" l="1"/>
  <c r="D1771" i="1" l="1"/>
  <c r="D1770" i="1" l="1"/>
  <c r="D1769" i="1" l="1"/>
  <c r="D1768" i="1" l="1"/>
  <c r="D1767" i="1" l="1"/>
  <c r="D1766" i="1" l="1"/>
  <c r="D1765" i="1" l="1"/>
  <c r="D1764" i="1" l="1"/>
  <c r="D1763" i="1" l="1"/>
  <c r="D1762" i="1" l="1"/>
  <c r="D1761" i="1" l="1"/>
  <c r="D1760" i="1" l="1"/>
  <c r="D1759" i="1" l="1"/>
  <c r="D1758" i="1" l="1"/>
  <c r="D1757" i="1" l="1"/>
  <c r="D1756" i="1" l="1"/>
  <c r="D1755" i="1" l="1"/>
  <c r="D1754" i="1" l="1"/>
  <c r="D1753" i="1" l="1"/>
  <c r="D1752" i="1" l="1"/>
  <c r="D1751" i="1" l="1"/>
  <c r="D1750" i="1" l="1"/>
  <c r="D1749" i="1" l="1"/>
  <c r="D1748" i="1" l="1"/>
  <c r="D1747" i="1" l="1"/>
  <c r="D1746" i="1" l="1"/>
  <c r="D1745" i="1" l="1"/>
  <c r="D1744" i="1" l="1"/>
  <c r="D1743" i="1" l="1"/>
  <c r="D1742" i="1" l="1"/>
  <c r="D1741" i="1" l="1"/>
  <c r="D1740" i="1" l="1"/>
  <c r="D1739" i="1" l="1"/>
  <c r="D1738" i="1" l="1"/>
  <c r="D1737" i="1" l="1"/>
  <c r="D1736" i="1" l="1"/>
  <c r="D1735" i="1" l="1"/>
  <c r="D1734" i="1" l="1"/>
  <c r="D1733" i="1" l="1"/>
  <c r="D1732" i="1" l="1"/>
  <c r="D1731" i="1" l="1"/>
  <c r="D1730" i="1" l="1"/>
  <c r="D1729" i="1" l="1"/>
  <c r="D1728" i="1" l="1"/>
  <c r="D1727" i="1" l="1"/>
  <c r="D1726" i="1" l="1"/>
  <c r="D1725" i="1" l="1"/>
  <c r="D1724" i="1" l="1"/>
  <c r="D1723" i="1" l="1"/>
  <c r="D1722" i="1" l="1"/>
  <c r="D1721" i="1" l="1"/>
  <c r="D1720" i="1" l="1"/>
  <c r="D1719" i="1" l="1"/>
  <c r="D1718" i="1" l="1"/>
  <c r="D1717" i="1" l="1"/>
  <c r="D1716" i="1" l="1"/>
  <c r="D1715" i="1" l="1"/>
  <c r="D1714" i="1" l="1"/>
  <c r="D1713" i="1" l="1"/>
  <c r="D1712" i="1" l="1"/>
  <c r="D1711" i="1" l="1"/>
  <c r="D1710" i="1" l="1"/>
  <c r="D1709" i="1" l="1"/>
  <c r="D1708" i="1" l="1"/>
  <c r="D1707" i="1" l="1"/>
  <c r="D1706" i="1" l="1"/>
  <c r="D1705" i="1" l="1"/>
  <c r="D1704" i="1" l="1"/>
  <c r="D1703" i="1" l="1"/>
  <c r="D1702" i="1" l="1"/>
  <c r="D1701" i="1" l="1"/>
  <c r="D1700" i="1" l="1"/>
  <c r="D1699" i="1" l="1"/>
  <c r="D1698" i="1" l="1"/>
  <c r="D1697" i="1" l="1"/>
  <c r="D1696" i="1" l="1"/>
  <c r="D1695" i="1" l="1"/>
  <c r="D1694" i="1" l="1"/>
  <c r="D1693" i="1" l="1"/>
  <c r="D1692" i="1" l="1"/>
  <c r="D1691" i="1" l="1"/>
  <c r="D1690" i="1" l="1"/>
  <c r="D1689" i="1" l="1"/>
  <c r="D1688" i="1" l="1"/>
  <c r="D1687" i="1" l="1"/>
  <c r="D1686" i="1" l="1"/>
  <c r="D1685" i="1" l="1"/>
  <c r="D1684" i="1" l="1"/>
  <c r="D1683" i="1" l="1"/>
  <c r="D1682" i="1" l="1"/>
  <c r="D1681" i="1" l="1"/>
  <c r="D1680" i="1" l="1"/>
  <c r="D1679" i="1" l="1"/>
  <c r="D1678" i="1" l="1"/>
  <c r="D1677" i="1" l="1"/>
  <c r="D1676" i="1" l="1"/>
  <c r="D1675" i="1" l="1"/>
  <c r="D1674" i="1" l="1"/>
  <c r="D1673" i="1" l="1"/>
  <c r="D1672" i="1" l="1"/>
  <c r="D1671" i="1" l="1"/>
  <c r="D1670" i="1" l="1"/>
  <c r="D1669" i="1" l="1"/>
  <c r="D1668" i="1" l="1"/>
  <c r="D1667" i="1" l="1"/>
  <c r="D1666" i="1" l="1"/>
  <c r="D1665" i="1" l="1"/>
  <c r="D1664" i="1" l="1"/>
  <c r="D1663" i="1" l="1"/>
  <c r="D1662" i="1" l="1"/>
  <c r="D1661" i="1" l="1"/>
  <c r="D1660" i="1" l="1"/>
  <c r="D1659" i="1" l="1"/>
  <c r="D1658" i="1" l="1"/>
  <c r="D1657" i="1" l="1"/>
  <c r="D1656" i="1" l="1"/>
  <c r="D1655" i="1" l="1"/>
  <c r="D1654" i="1" l="1"/>
  <c r="D1653" i="1" l="1"/>
  <c r="D1652" i="1" l="1"/>
  <c r="D1651" i="1" l="1"/>
  <c r="D1650" i="1" l="1"/>
  <c r="D1649" i="1" l="1"/>
  <c r="D1648" i="1" l="1"/>
  <c r="D1647" i="1" l="1"/>
  <c r="D1646" i="1" l="1"/>
  <c r="D1645" i="1" l="1"/>
  <c r="D1644" i="1" l="1"/>
  <c r="D1643" i="1" l="1"/>
  <c r="D1642" i="1" l="1"/>
  <c r="D1641" i="1" l="1"/>
  <c r="D1640" i="1" l="1"/>
  <c r="D1639" i="1" l="1"/>
  <c r="D1638" i="1" l="1"/>
  <c r="D1637" i="1" l="1"/>
  <c r="D1636" i="1" l="1"/>
  <c r="D1635" i="1" l="1"/>
  <c r="D1634" i="1" l="1"/>
  <c r="D1633" i="1" l="1"/>
  <c r="D1632" i="1" l="1"/>
  <c r="D1631" i="1" l="1"/>
  <c r="D1630" i="1" l="1"/>
  <c r="D1629" i="1" l="1"/>
  <c r="D1628" i="1" l="1"/>
  <c r="D1627" i="1" l="1"/>
  <c r="D1626" i="1" l="1"/>
  <c r="D1625" i="1" l="1"/>
  <c r="D1624" i="1" l="1"/>
  <c r="D1623" i="1" l="1"/>
  <c r="D1622" i="1" l="1"/>
  <c r="D1621" i="1" l="1"/>
  <c r="D1620" i="1" l="1"/>
  <c r="D1619" i="1" l="1"/>
  <c r="D1618" i="1" l="1"/>
  <c r="D1617" i="1" l="1"/>
  <c r="D1616" i="1" l="1"/>
  <c r="D1615" i="1" l="1"/>
  <c r="D1614" i="1" l="1"/>
  <c r="D1613" i="1" l="1"/>
  <c r="D1612" i="1" l="1"/>
  <c r="D1611" i="1" l="1"/>
  <c r="D1610" i="1" l="1"/>
  <c r="D1609" i="1" l="1"/>
  <c r="D1608" i="1" l="1"/>
  <c r="D1607" i="1" l="1"/>
  <c r="D1606" i="1" l="1"/>
  <c r="D1605" i="1" l="1"/>
  <c r="D1604" i="1" l="1"/>
  <c r="D1603" i="1" l="1"/>
  <c r="D1602" i="1" l="1"/>
  <c r="D1601" i="1" l="1"/>
  <c r="D1600" i="1" l="1"/>
  <c r="D1599" i="1" l="1"/>
  <c r="D1598" i="1" l="1"/>
  <c r="D1597" i="1" l="1"/>
  <c r="D1596" i="1" l="1"/>
  <c r="D1595" i="1" l="1"/>
  <c r="D1594" i="1" l="1"/>
  <c r="D1593" i="1" l="1"/>
  <c r="D1592" i="1" l="1"/>
  <c r="D1591" i="1" l="1"/>
  <c r="D1590" i="1" l="1"/>
  <c r="D1589" i="1" l="1"/>
  <c r="D1588" i="1" l="1"/>
  <c r="D1587" i="1" l="1"/>
  <c r="D1586" i="1" l="1"/>
  <c r="D1585" i="1" l="1"/>
  <c r="D1584" i="1" l="1"/>
  <c r="D1583" i="1" l="1"/>
  <c r="D1582" i="1" l="1"/>
  <c r="D1581" i="1" l="1"/>
  <c r="D1580" i="1" l="1"/>
  <c r="D1579" i="1" l="1"/>
  <c r="D1578" i="1" l="1"/>
  <c r="D1577" i="1" l="1"/>
  <c r="D1576" i="1" l="1"/>
  <c r="D1575" i="1" l="1"/>
  <c r="D1574" i="1" l="1"/>
  <c r="D1573" i="1" l="1"/>
  <c r="D1572" i="1" l="1"/>
  <c r="D1571" i="1" l="1"/>
  <c r="D1570" i="1" l="1"/>
  <c r="D1569" i="1" l="1"/>
  <c r="D1568" i="1" l="1"/>
  <c r="D1567" i="1" l="1"/>
  <c r="D1566" i="1" l="1"/>
  <c r="D1565" i="1" l="1"/>
  <c r="D1564" i="1" l="1"/>
  <c r="D1563" i="1" l="1"/>
  <c r="D1562" i="1" l="1"/>
  <c r="D1561" i="1" l="1"/>
  <c r="D1560" i="1" l="1"/>
  <c r="D1559" i="1" l="1"/>
  <c r="D1558" i="1" l="1"/>
  <c r="D1557" i="1" l="1"/>
  <c r="D1556" i="1" l="1"/>
  <c r="D1555" i="1" l="1"/>
  <c r="D1554" i="1" l="1"/>
  <c r="D1553" i="1" l="1"/>
  <c r="D1552" i="1" l="1"/>
  <c r="D1551" i="1" l="1"/>
  <c r="D1550" i="1" l="1"/>
  <c r="D1549" i="1" l="1"/>
  <c r="D1548" i="1" l="1"/>
  <c r="D1547" i="1" l="1"/>
  <c r="D1546" i="1" l="1"/>
  <c r="D1545" i="1" l="1"/>
  <c r="D1544" i="1" l="1"/>
  <c r="D1543" i="1" l="1"/>
  <c r="D1542" i="1" l="1"/>
  <c r="D1541" i="1" l="1"/>
  <c r="D1540" i="1" l="1"/>
  <c r="D1539" i="1" l="1"/>
  <c r="D1538" i="1" l="1"/>
  <c r="D1537" i="1" l="1"/>
  <c r="D1536" i="1" l="1"/>
  <c r="D1535" i="1" l="1"/>
  <c r="D1534" i="1" l="1"/>
  <c r="D1533" i="1" l="1"/>
  <c r="D1532" i="1" l="1"/>
  <c r="D1531" i="1" l="1"/>
  <c r="D1530" i="1" l="1"/>
  <c r="D1529" i="1" l="1"/>
  <c r="D1528" i="1" l="1"/>
  <c r="D1527" i="1" l="1"/>
  <c r="D1526" i="1" l="1"/>
  <c r="D1525" i="1" l="1"/>
  <c r="D1524" i="1" l="1"/>
  <c r="D1523" i="1" l="1"/>
  <c r="D1522" i="1" l="1"/>
  <c r="D1521" i="1" l="1"/>
  <c r="D1520" i="1" l="1"/>
  <c r="D1519" i="1" l="1"/>
  <c r="D1518" i="1" l="1"/>
  <c r="D1517" i="1" l="1"/>
  <c r="D1516" i="1" l="1"/>
  <c r="D1515" i="1" l="1"/>
  <c r="D1514" i="1" l="1"/>
  <c r="D1513" i="1" l="1"/>
  <c r="D1512" i="1" l="1"/>
  <c r="D1511" i="1" l="1"/>
  <c r="D1510" i="1" l="1"/>
  <c r="D1509" i="1" l="1"/>
  <c r="D1508" i="1" l="1"/>
  <c r="D1507" i="1" l="1"/>
  <c r="D1506" i="1" l="1"/>
  <c r="D1505" i="1" l="1"/>
  <c r="D1504" i="1" l="1"/>
  <c r="D1503" i="1" l="1"/>
  <c r="D1502" i="1" l="1"/>
  <c r="D1501" i="1" l="1"/>
  <c r="D1500" i="1" l="1"/>
  <c r="D1499" i="1" l="1"/>
  <c r="D1498" i="1" l="1"/>
  <c r="D1497" i="1" l="1"/>
  <c r="D1496" i="1" l="1"/>
  <c r="D1495" i="1" l="1"/>
  <c r="D1494" i="1" l="1"/>
  <c r="D1493" i="1" l="1"/>
  <c r="D1492" i="1" l="1"/>
  <c r="D1491" i="1" l="1"/>
  <c r="D1490" i="1" l="1"/>
  <c r="D1489" i="1" l="1"/>
  <c r="D1488" i="1" l="1"/>
  <c r="D1487" i="1" l="1"/>
  <c r="D1486" i="1" l="1"/>
  <c r="D1485" i="1" l="1"/>
  <c r="D1484" i="1" l="1"/>
  <c r="D1483" i="1" l="1"/>
  <c r="D1482" i="1" l="1"/>
  <c r="D1481" i="1" l="1"/>
  <c r="D1480" i="1" l="1"/>
  <c r="D1479" i="1" l="1"/>
  <c r="D1478" i="1" l="1"/>
  <c r="D1477" i="1" l="1"/>
  <c r="D1476" i="1" l="1"/>
  <c r="D1475" i="1" l="1"/>
  <c r="D1474" i="1" l="1"/>
  <c r="D1473" i="1" l="1"/>
  <c r="D1472" i="1" l="1"/>
  <c r="D1471" i="1" l="1"/>
  <c r="D1470" i="1" l="1"/>
  <c r="D1469" i="1" l="1"/>
  <c r="D1468" i="1" l="1"/>
  <c r="D1467" i="1" l="1"/>
  <c r="D1466" i="1" l="1"/>
  <c r="D1465" i="1" l="1"/>
  <c r="D1464" i="1" l="1"/>
  <c r="D1463" i="1" l="1"/>
  <c r="D1462" i="1" l="1"/>
  <c r="D1461" i="1" l="1"/>
  <c r="D1460" i="1" l="1"/>
  <c r="D1459" i="1" l="1"/>
  <c r="D1458" i="1" l="1"/>
  <c r="D1457" i="1" l="1"/>
  <c r="D1456" i="1" l="1"/>
  <c r="D1455" i="1" l="1"/>
  <c r="D1454" i="1" l="1"/>
  <c r="D1453" i="1" l="1"/>
  <c r="D1452" i="1" l="1"/>
  <c r="D1451" i="1" l="1"/>
  <c r="D1450" i="1" l="1"/>
  <c r="D1449" i="1" l="1"/>
  <c r="D1448" i="1" l="1"/>
  <c r="D1447" i="1" l="1"/>
  <c r="D1446" i="1" l="1"/>
  <c r="D1445" i="1" l="1"/>
  <c r="D1444" i="1" l="1"/>
  <c r="D1443" i="1" l="1"/>
  <c r="D1442" i="1" l="1"/>
  <c r="D1441" i="1" l="1"/>
  <c r="D1440" i="1" l="1"/>
  <c r="D1439" i="1" l="1"/>
  <c r="D1438" i="1" l="1"/>
  <c r="D1437" i="1" l="1"/>
  <c r="D1436" i="1" l="1"/>
  <c r="D1435" i="1" l="1"/>
  <c r="D1434" i="1" l="1"/>
  <c r="D1433" i="1" l="1"/>
  <c r="D1432" i="1" l="1"/>
  <c r="D1431" i="1" l="1"/>
  <c r="D1430" i="1" l="1"/>
  <c r="D1429" i="1" l="1"/>
  <c r="D1428" i="1" l="1"/>
  <c r="D1427" i="1" l="1"/>
  <c r="D1426" i="1" l="1"/>
  <c r="D1425" i="1" l="1"/>
  <c r="D1424" i="1" l="1"/>
  <c r="D1423" i="1" l="1"/>
  <c r="D1422" i="1" l="1"/>
  <c r="D1421" i="1" l="1"/>
  <c r="D1420" i="1" l="1"/>
  <c r="D1419" i="1" l="1"/>
  <c r="D1418" i="1" l="1"/>
  <c r="D1417" i="1" l="1"/>
  <c r="D1416" i="1" l="1"/>
  <c r="D1415" i="1" l="1"/>
  <c r="D1414" i="1" l="1"/>
  <c r="D1413" i="1" l="1"/>
  <c r="D1412" i="1" l="1"/>
  <c r="D1411" i="1" l="1"/>
  <c r="D1410" i="1" l="1"/>
  <c r="D1409" i="1" l="1"/>
  <c r="D1408" i="1" l="1"/>
  <c r="D1407" i="1" l="1"/>
  <c r="D1406" i="1" l="1"/>
  <c r="D1405" i="1" l="1"/>
  <c r="D1404" i="1" l="1"/>
  <c r="D1403" i="1" l="1"/>
  <c r="D1402" i="1" l="1"/>
  <c r="D1401" i="1" l="1"/>
  <c r="D1400" i="1" l="1"/>
  <c r="D1399" i="1" l="1"/>
  <c r="D1398" i="1" l="1"/>
  <c r="D1397" i="1" l="1"/>
  <c r="D1396" i="1" l="1"/>
  <c r="D1395" i="1" l="1"/>
  <c r="D1394" i="1" l="1"/>
  <c r="D1393" i="1" l="1"/>
  <c r="D1392" i="1" l="1"/>
  <c r="D1391" i="1" l="1"/>
  <c r="D1390" i="1" l="1"/>
  <c r="D1389" i="1" l="1"/>
  <c r="D1388" i="1" l="1"/>
  <c r="D1387" i="1" l="1"/>
  <c r="D1386" i="1" l="1"/>
  <c r="D1385" i="1" l="1"/>
  <c r="D1384" i="1" l="1"/>
  <c r="D1383" i="1" l="1"/>
  <c r="D1382" i="1" l="1"/>
  <c r="D1381" i="1" l="1"/>
  <c r="D1380" i="1" l="1"/>
  <c r="D1379" i="1" l="1"/>
  <c r="D1378" i="1" l="1"/>
  <c r="D1377" i="1" l="1"/>
  <c r="D1376" i="1" l="1"/>
  <c r="D1375" i="1" l="1"/>
  <c r="D1374" i="1" l="1"/>
  <c r="D1373" i="1" l="1"/>
  <c r="D1372" i="1" l="1"/>
  <c r="D1371" i="1" l="1"/>
  <c r="D1370" i="1" l="1"/>
  <c r="D1369" i="1" l="1"/>
  <c r="D1368" i="1" l="1"/>
  <c r="D1367" i="1" l="1"/>
  <c r="D1366" i="1" l="1"/>
  <c r="D1365" i="1" l="1"/>
  <c r="D1364" i="1" l="1"/>
  <c r="D1363" i="1" l="1"/>
  <c r="D1362" i="1" l="1"/>
  <c r="D1361" i="1" l="1"/>
  <c r="D1360" i="1" l="1"/>
  <c r="D1359" i="1" l="1"/>
  <c r="D1358" i="1" l="1"/>
  <c r="D1357" i="1" l="1"/>
  <c r="D1356" i="1" l="1"/>
  <c r="D1355" i="1" l="1"/>
  <c r="D1354" i="1" l="1"/>
  <c r="D1353" i="1" l="1"/>
  <c r="D1352" i="1" l="1"/>
  <c r="D1351" i="1" l="1"/>
  <c r="D1350" i="1" l="1"/>
  <c r="D1349" i="1" l="1"/>
  <c r="D1348" i="1" l="1"/>
  <c r="D1347" i="1" l="1"/>
  <c r="D1346" i="1" l="1"/>
  <c r="D1345" i="1" l="1"/>
  <c r="D1344" i="1" l="1"/>
  <c r="D1343" i="1" l="1"/>
  <c r="D1342" i="1" l="1"/>
  <c r="D1341" i="1" l="1"/>
  <c r="D1340" i="1" l="1"/>
  <c r="D1339" i="1" l="1"/>
  <c r="D1338" i="1" l="1"/>
  <c r="D1337" i="1" l="1"/>
  <c r="D1336" i="1" l="1"/>
  <c r="D1335" i="1" l="1"/>
  <c r="D1334" i="1" l="1"/>
  <c r="D1333" i="1" l="1"/>
  <c r="D1332" i="1" l="1"/>
  <c r="D1331" i="1" l="1"/>
  <c r="D1330" i="1" l="1"/>
  <c r="D1329" i="1" l="1"/>
  <c r="D1328" i="1" l="1"/>
  <c r="D1327" i="1" l="1"/>
  <c r="D1326" i="1" l="1"/>
  <c r="D1325" i="1" l="1"/>
  <c r="D1324" i="1" l="1"/>
  <c r="D1323" i="1" l="1"/>
  <c r="D1322" i="1" l="1"/>
  <c r="D1321" i="1" l="1"/>
  <c r="D1320" i="1" l="1"/>
  <c r="D1319" i="1" l="1"/>
  <c r="D1318" i="1" l="1"/>
  <c r="D1317" i="1" l="1"/>
  <c r="D1316" i="1" l="1"/>
  <c r="D1315" i="1" l="1"/>
  <c r="D1314" i="1" l="1"/>
  <c r="D1313" i="1" l="1"/>
  <c r="D1312" i="1" l="1"/>
  <c r="D1311" i="1" l="1"/>
  <c r="D1310" i="1" l="1"/>
  <c r="D1309" i="1" l="1"/>
  <c r="D1308" i="1" l="1"/>
  <c r="D1307" i="1" l="1"/>
  <c r="D1306" i="1" l="1"/>
  <c r="D1305" i="1" l="1"/>
  <c r="D1304" i="1" l="1"/>
  <c r="D1303" i="1" l="1"/>
  <c r="D1302" i="1" l="1"/>
  <c r="D1301" i="1" l="1"/>
  <c r="D1300" i="1" l="1"/>
  <c r="D1299" i="1" l="1"/>
  <c r="D1298" i="1" l="1"/>
  <c r="D1297" i="1" l="1"/>
  <c r="D1296" i="1" l="1"/>
  <c r="D1295" i="1" l="1"/>
  <c r="D1294" i="1" l="1"/>
  <c r="D1293" i="1" l="1"/>
  <c r="D1292" i="1" l="1"/>
  <c r="D1291" i="1" l="1"/>
  <c r="D1290" i="1" l="1"/>
  <c r="D1289" i="1" l="1"/>
  <c r="D1288" i="1" l="1"/>
  <c r="D1287" i="1" l="1"/>
  <c r="D1286" i="1" l="1"/>
  <c r="D1285" i="1" l="1"/>
  <c r="D1284" i="1" l="1"/>
  <c r="D1283" i="1" l="1"/>
  <c r="D1282" i="1" l="1"/>
  <c r="D1281" i="1" l="1"/>
  <c r="D1280" i="1" l="1"/>
  <c r="D1279" i="1" l="1"/>
  <c r="D1278" i="1" l="1"/>
  <c r="D1277" i="1" l="1"/>
  <c r="D1276" i="1" l="1"/>
  <c r="D1275" i="1" l="1"/>
  <c r="D1274" i="1" l="1"/>
  <c r="D1273" i="1" l="1"/>
  <c r="D1272" i="1" l="1"/>
  <c r="D1271" i="1" l="1"/>
  <c r="D1270" i="1" l="1"/>
  <c r="D1269" i="1" l="1"/>
  <c r="D1268" i="1" l="1"/>
  <c r="D1267" i="1" l="1"/>
  <c r="D1266" i="1" l="1"/>
  <c r="D1265" i="1" l="1"/>
  <c r="D1264" i="1" l="1"/>
  <c r="D1263" i="1" l="1"/>
  <c r="D1262" i="1" l="1"/>
  <c r="D1261" i="1" l="1"/>
  <c r="D1260" i="1" l="1"/>
  <c r="D1259" i="1" l="1"/>
  <c r="D1258" i="1" l="1"/>
  <c r="D1257" i="1" l="1"/>
  <c r="D1256" i="1" l="1"/>
  <c r="D1255" i="1" l="1"/>
  <c r="D1254" i="1" l="1"/>
  <c r="D1253" i="1" l="1"/>
  <c r="D1252" i="1" l="1"/>
  <c r="D1251" i="1" l="1"/>
  <c r="D1250" i="1" l="1"/>
  <c r="D1249" i="1" l="1"/>
  <c r="D1248" i="1" l="1"/>
  <c r="D1247" i="1" l="1"/>
  <c r="D1246" i="1" l="1"/>
  <c r="D1245" i="1" l="1"/>
  <c r="D1244" i="1" l="1"/>
  <c r="D1243" i="1" l="1"/>
  <c r="D1242" i="1" l="1"/>
  <c r="D1241" i="1" l="1"/>
  <c r="D1240" i="1" l="1"/>
  <c r="D1239" i="1" l="1"/>
  <c r="D1238" i="1" l="1"/>
  <c r="D1237" i="1" l="1"/>
  <c r="D1236" i="1" l="1"/>
  <c r="D1235" i="1" l="1"/>
  <c r="D1234" i="1" l="1"/>
  <c r="D1233" i="1" l="1"/>
  <c r="D1232" i="1" l="1"/>
  <c r="D1231" i="1" l="1"/>
  <c r="D1230" i="1" l="1"/>
  <c r="D1229" i="1" l="1"/>
  <c r="D1228" i="1" l="1"/>
  <c r="D1227" i="1" l="1"/>
  <c r="D1226" i="1" l="1"/>
  <c r="D1225" i="1" l="1"/>
  <c r="D1224" i="1" l="1"/>
  <c r="D1223" i="1" l="1"/>
  <c r="D1222" i="1" l="1"/>
  <c r="D1221" i="1" l="1"/>
  <c r="D1220" i="1" l="1"/>
  <c r="D1219" i="1" l="1"/>
  <c r="D1218" i="1" l="1"/>
  <c r="D1217" i="1" l="1"/>
  <c r="D1216" i="1" l="1"/>
  <c r="D1215" i="1" l="1"/>
  <c r="D1214" i="1" l="1"/>
  <c r="D1213" i="1" l="1"/>
  <c r="D1212" i="1" l="1"/>
  <c r="D1211" i="1" l="1"/>
  <c r="D1210" i="1" l="1"/>
  <c r="D1209" i="1" l="1"/>
  <c r="D1208" i="1" l="1"/>
  <c r="D1207" i="1" l="1"/>
  <c r="D1206" i="1" l="1"/>
  <c r="D1205" i="1" l="1"/>
  <c r="D1204" i="1" l="1"/>
  <c r="D1203" i="1" l="1"/>
  <c r="D1202" i="1" l="1"/>
  <c r="D1201" i="1" l="1"/>
  <c r="D1200" i="1" l="1"/>
  <c r="D1199" i="1" l="1"/>
  <c r="D1198" i="1" l="1"/>
  <c r="D1197" i="1" l="1"/>
  <c r="D1196" i="1" l="1"/>
  <c r="D1195" i="1" l="1"/>
  <c r="D1194" i="1" l="1"/>
  <c r="D1193" i="1" l="1"/>
  <c r="D1192" i="1" l="1"/>
  <c r="D1191" i="1" l="1"/>
  <c r="D1190" i="1" l="1"/>
  <c r="D1189" i="1" l="1"/>
  <c r="D1188" i="1" l="1"/>
  <c r="D1187" i="1" l="1"/>
  <c r="D1186" i="1" l="1"/>
  <c r="D1185" i="1" l="1"/>
  <c r="D1184" i="1" l="1"/>
  <c r="D1183" i="1" l="1"/>
  <c r="D1182" i="1" l="1"/>
  <c r="D1181" i="1" l="1"/>
  <c r="D1180" i="1" l="1"/>
  <c r="D1179" i="1" l="1"/>
  <c r="D1178" i="1" l="1"/>
  <c r="D1177" i="1" l="1"/>
  <c r="D1176" i="1" l="1"/>
  <c r="D1175" i="1" l="1"/>
  <c r="D1174" i="1" l="1"/>
  <c r="D1173" i="1" l="1"/>
  <c r="D1172" i="1" l="1"/>
  <c r="D1171" i="1" l="1"/>
  <c r="D1170" i="1" l="1"/>
  <c r="D1169" i="1" l="1"/>
  <c r="D1168" i="1" l="1"/>
  <c r="D1167" i="1" l="1"/>
  <c r="D1166" i="1" l="1"/>
  <c r="D1165" i="1" l="1"/>
  <c r="D1164" i="1" l="1"/>
  <c r="D1163" i="1" l="1"/>
  <c r="D1162" i="1" l="1"/>
  <c r="D1161" i="1" l="1"/>
  <c r="D1160" i="1" l="1"/>
  <c r="D1159" i="1" l="1"/>
  <c r="D1158" i="1" l="1"/>
  <c r="D1157" i="1" l="1"/>
  <c r="D1156" i="1" l="1"/>
  <c r="D1155" i="1" l="1"/>
  <c r="D1154" i="1" l="1"/>
  <c r="D1153" i="1" l="1"/>
  <c r="D1152" i="1" l="1"/>
  <c r="D1151" i="1" l="1"/>
  <c r="D1150" i="1" l="1"/>
  <c r="D1149" i="1" l="1"/>
  <c r="D1148" i="1" l="1"/>
  <c r="D1147" i="1" l="1"/>
  <c r="D1146" i="1" l="1"/>
  <c r="D1145" i="1" l="1"/>
  <c r="D1144" i="1" l="1"/>
  <c r="D1143" i="1" l="1"/>
  <c r="D1142" i="1" l="1"/>
  <c r="D1141" i="1" l="1"/>
  <c r="D1140" i="1" l="1"/>
  <c r="D1139" i="1" l="1"/>
  <c r="D1138" i="1" l="1"/>
  <c r="D1137" i="1" l="1"/>
  <c r="D1136" i="1" l="1"/>
  <c r="D1135" i="1" l="1"/>
  <c r="D1134" i="1" l="1"/>
  <c r="D1133" i="1" l="1"/>
  <c r="D1132" i="1" l="1"/>
  <c r="D1131" i="1" l="1"/>
  <c r="D1130" i="1" l="1"/>
  <c r="D1129" i="1" l="1"/>
  <c r="D1128" i="1" l="1"/>
  <c r="D1127" i="1" l="1"/>
  <c r="D1126" i="1" l="1"/>
  <c r="D1125" i="1" l="1"/>
  <c r="D1124" i="1" l="1"/>
  <c r="D1123" i="1" l="1"/>
  <c r="D1122" i="1" l="1"/>
  <c r="D1121" i="1" l="1"/>
  <c r="D1120" i="1" l="1"/>
  <c r="D1119" i="1" l="1"/>
  <c r="D1118" i="1" l="1"/>
  <c r="D1117" i="1" l="1"/>
  <c r="D1116" i="1" l="1"/>
  <c r="D1115" i="1" l="1"/>
  <c r="D1114" i="1" l="1"/>
  <c r="D1113" i="1" l="1"/>
  <c r="D1112" i="1" l="1"/>
  <c r="D1111" i="1" l="1"/>
  <c r="D1110" i="1" l="1"/>
  <c r="D1109" i="1" l="1"/>
  <c r="D1108" i="1" l="1"/>
  <c r="D1107" i="1" l="1"/>
  <c r="D1106" i="1" l="1"/>
  <c r="D1105" i="1" l="1"/>
  <c r="D1104" i="1" l="1"/>
  <c r="D1103" i="1" l="1"/>
  <c r="D1102" i="1" l="1"/>
  <c r="D1101" i="1" l="1"/>
  <c r="D1100" i="1" l="1"/>
  <c r="D1099" i="1" l="1"/>
  <c r="D1098" i="1" l="1"/>
  <c r="D1097" i="1" l="1"/>
  <c r="D1096" i="1" l="1"/>
  <c r="D1095" i="1" l="1"/>
  <c r="D1094" i="1" l="1"/>
  <c r="D1093" i="1" l="1"/>
  <c r="D1092" i="1" l="1"/>
  <c r="D1091" i="1" l="1"/>
  <c r="D1090" i="1" l="1"/>
  <c r="D1089" i="1" l="1"/>
  <c r="D1088" i="1" l="1"/>
  <c r="D1087" i="1" l="1"/>
  <c r="D1086" i="1" l="1"/>
  <c r="D1085" i="1" l="1"/>
  <c r="D1084" i="1" l="1"/>
  <c r="D1083" i="1" l="1"/>
  <c r="D1082" i="1" l="1"/>
  <c r="D1081" i="1" l="1"/>
  <c r="D1080" i="1" l="1"/>
  <c r="D1079" i="1" l="1"/>
  <c r="D1078" i="1" l="1"/>
  <c r="D1077" i="1" l="1"/>
  <c r="D1076" i="1" l="1"/>
  <c r="D1075" i="1" l="1"/>
  <c r="D1074" i="1" l="1"/>
  <c r="D1073" i="1" l="1"/>
  <c r="D1072" i="1" l="1"/>
  <c r="D1071" i="1" l="1"/>
  <c r="D1070" i="1" l="1"/>
  <c r="D1069" i="1" l="1"/>
  <c r="D1068" i="1" l="1"/>
  <c r="D1067" i="1" l="1"/>
  <c r="D1066" i="1" l="1"/>
  <c r="D1065" i="1" l="1"/>
  <c r="D1064" i="1" l="1"/>
  <c r="D1063" i="1" l="1"/>
  <c r="D1062" i="1" l="1"/>
  <c r="D1061" i="1" l="1"/>
  <c r="D1060" i="1" l="1"/>
  <c r="D1059" i="1" l="1"/>
  <c r="D1058" i="1" l="1"/>
  <c r="D1057" i="1" l="1"/>
  <c r="D1056" i="1" l="1"/>
  <c r="D1055" i="1" l="1"/>
  <c r="D1054" i="1" l="1"/>
  <c r="D1053" i="1" l="1"/>
  <c r="D1052" i="1" l="1"/>
  <c r="D1051" i="1" l="1"/>
  <c r="D1050" i="1" l="1"/>
  <c r="D1049" i="1" l="1"/>
  <c r="D1048" i="1" l="1"/>
  <c r="D1047" i="1" l="1"/>
  <c r="D1046" i="1" l="1"/>
  <c r="D1045" i="1" l="1"/>
  <c r="D1044" i="1" l="1"/>
  <c r="D1043" i="1" l="1"/>
  <c r="D1042" i="1" l="1"/>
  <c r="D1041" i="1" l="1"/>
  <c r="D1040" i="1" l="1"/>
  <c r="D1039" i="1" l="1"/>
  <c r="D1038" i="1" l="1"/>
  <c r="D1037" i="1" l="1"/>
  <c r="D1036" i="1" l="1"/>
  <c r="D1035" i="1" l="1"/>
  <c r="D1034" i="1" l="1"/>
  <c r="D1033" i="1" l="1"/>
  <c r="D1032" i="1" l="1"/>
  <c r="D1031" i="1" l="1"/>
  <c r="D1030" i="1" l="1"/>
  <c r="D1029" i="1" l="1"/>
  <c r="D1028" i="1" l="1"/>
  <c r="D1027" i="1" l="1"/>
  <c r="D1026" i="1" l="1"/>
  <c r="D1025" i="1" l="1"/>
  <c r="D1024" i="1" l="1"/>
  <c r="D1023" i="1" l="1"/>
  <c r="D1022" i="1" l="1"/>
  <c r="D1021" i="1" l="1"/>
  <c r="D1020" i="1" l="1"/>
  <c r="D1019" i="1" l="1"/>
  <c r="D1018" i="1" l="1"/>
  <c r="D1017" i="1" l="1"/>
  <c r="D1016" i="1" l="1"/>
  <c r="D1015" i="1" l="1"/>
  <c r="D1014" i="1" l="1"/>
  <c r="D1013" i="1" l="1"/>
  <c r="D1012" i="1" l="1"/>
  <c r="D1011" i="1" l="1"/>
  <c r="D1010" i="1" l="1"/>
  <c r="D1009" i="1" l="1"/>
  <c r="D1008" i="1" l="1"/>
  <c r="D1007" i="1" l="1"/>
  <c r="D1006" i="1" l="1"/>
  <c r="D1005" i="1" l="1"/>
  <c r="D1004" i="1" l="1"/>
  <c r="D1003" i="1" l="1"/>
  <c r="D1002" i="1" l="1"/>
  <c r="D1001" i="1" l="1"/>
  <c r="D1000" i="1" l="1"/>
  <c r="D999" i="1" l="1"/>
  <c r="D998" i="1" l="1"/>
  <c r="D997" i="1" l="1"/>
  <c r="D996" i="1" l="1"/>
  <c r="D995" i="1" l="1"/>
  <c r="D994" i="1" l="1"/>
  <c r="D993" i="1" l="1"/>
  <c r="D992" i="1" l="1"/>
  <c r="D991" i="1" l="1"/>
  <c r="D990" i="1" l="1"/>
  <c r="D989" i="1" l="1"/>
  <c r="D988" i="1" l="1"/>
  <c r="D987" i="1" l="1"/>
  <c r="D986" i="1" l="1"/>
  <c r="D985" i="1" l="1"/>
  <c r="D984" i="1" l="1"/>
  <c r="D983" i="1" l="1"/>
  <c r="D982" i="1" l="1"/>
  <c r="D981" i="1" l="1"/>
  <c r="D980" i="1" l="1"/>
  <c r="D979" i="1" l="1"/>
  <c r="D978" i="1" l="1"/>
  <c r="D977" i="1" l="1"/>
  <c r="D976" i="1" l="1"/>
  <c r="D975" i="1" l="1"/>
  <c r="D974" i="1" l="1"/>
  <c r="D973" i="1" l="1"/>
  <c r="D972" i="1" l="1"/>
  <c r="D971" i="1" l="1"/>
  <c r="D970" i="1" l="1"/>
  <c r="D969" i="1" l="1"/>
  <c r="D968" i="1" l="1"/>
  <c r="D967" i="1" l="1"/>
  <c r="D966" i="1" l="1"/>
  <c r="D965" i="1" l="1"/>
  <c r="D964" i="1" l="1"/>
  <c r="D963" i="1" l="1"/>
  <c r="D962" i="1" l="1"/>
  <c r="D961" i="1" l="1"/>
  <c r="D960" i="1" l="1"/>
  <c r="D959" i="1" l="1"/>
  <c r="D958" i="1" l="1"/>
  <c r="D957" i="1" l="1"/>
  <c r="D956" i="1" l="1"/>
  <c r="D955" i="1" l="1"/>
  <c r="D954" i="1" l="1"/>
  <c r="D953" i="1" l="1"/>
  <c r="D952" i="1" l="1"/>
  <c r="D951" i="1" l="1"/>
  <c r="D950" i="1" l="1"/>
  <c r="D949" i="1" l="1"/>
  <c r="D948" i="1" l="1"/>
  <c r="D947" i="1" l="1"/>
  <c r="D946" i="1" l="1"/>
  <c r="D945" i="1" l="1"/>
  <c r="D944" i="1" l="1"/>
  <c r="D943" i="1" l="1"/>
  <c r="D942" i="1" l="1"/>
  <c r="D941" i="1" l="1"/>
  <c r="D940" i="1" l="1"/>
  <c r="D939" i="1" l="1"/>
  <c r="D938" i="1" l="1"/>
  <c r="D937" i="1" l="1"/>
  <c r="D936" i="1" l="1"/>
  <c r="D935" i="1" l="1"/>
  <c r="D934" i="1" l="1"/>
  <c r="D933" i="1" l="1"/>
  <c r="D932" i="1" l="1"/>
  <c r="D931" i="1" l="1"/>
  <c r="D930" i="1" l="1"/>
  <c r="D929" i="1" l="1"/>
  <c r="D928" i="1" l="1"/>
  <c r="D927" i="1" l="1"/>
  <c r="D926" i="1" l="1"/>
  <c r="D925" i="1" l="1"/>
  <c r="D924" i="1" l="1"/>
  <c r="D923" i="1" l="1"/>
  <c r="D922" i="1" l="1"/>
  <c r="D921" i="1" l="1"/>
  <c r="D920" i="1" l="1"/>
  <c r="D919" i="1" l="1"/>
  <c r="D918" i="1" l="1"/>
  <c r="D917" i="1" l="1"/>
  <c r="D916" i="1" l="1"/>
  <c r="D915" i="1" l="1"/>
  <c r="D914" i="1" l="1"/>
  <c r="D913" i="1" l="1"/>
  <c r="D912" i="1" l="1"/>
  <c r="D911" i="1" l="1"/>
  <c r="D910" i="1" l="1"/>
  <c r="D909" i="1" l="1"/>
  <c r="D908" i="1" l="1"/>
  <c r="D907" i="1" l="1"/>
  <c r="D906" i="1" l="1"/>
  <c r="D905" i="1" l="1"/>
  <c r="D904" i="1" l="1"/>
  <c r="D903" i="1" l="1"/>
  <c r="D902" i="1" l="1"/>
  <c r="D901" i="1" l="1"/>
  <c r="D900" i="1" l="1"/>
  <c r="D899" i="1" l="1"/>
  <c r="D898" i="1" l="1"/>
  <c r="D897" i="1" l="1"/>
  <c r="D896" i="1" l="1"/>
  <c r="D895" i="1" l="1"/>
  <c r="D894" i="1" l="1"/>
  <c r="D893" i="1" l="1"/>
  <c r="D892" i="1" l="1"/>
  <c r="D891" i="1" l="1"/>
  <c r="D890" i="1" l="1"/>
  <c r="D889" i="1" l="1"/>
  <c r="D888" i="1" l="1"/>
  <c r="D887" i="1" l="1"/>
  <c r="D886" i="1" l="1"/>
  <c r="D885" i="1" l="1"/>
  <c r="D884" i="1" l="1"/>
  <c r="D883" i="1" l="1"/>
  <c r="D882" i="1" l="1"/>
  <c r="D881" i="1" l="1"/>
  <c r="D880" i="1" l="1"/>
  <c r="D879" i="1" l="1"/>
  <c r="D878" i="1" l="1"/>
  <c r="D877" i="1" l="1"/>
  <c r="D876" i="1" l="1"/>
  <c r="D875" i="1" l="1"/>
  <c r="D874" i="1" l="1"/>
  <c r="D873" i="1" l="1"/>
  <c r="D872" i="1" l="1"/>
  <c r="D871" i="1" l="1"/>
  <c r="D870" i="1" l="1"/>
  <c r="D869" i="1" l="1"/>
  <c r="D868" i="1" l="1"/>
  <c r="D867" i="1" l="1"/>
  <c r="D866" i="1" l="1"/>
  <c r="D865" i="1" l="1"/>
  <c r="D864" i="1" l="1"/>
  <c r="D863" i="1" l="1"/>
  <c r="D862" i="1" l="1"/>
  <c r="D861" i="1" l="1"/>
  <c r="D860" i="1" l="1"/>
  <c r="D859" i="1" l="1"/>
  <c r="D858" i="1" l="1"/>
  <c r="D857" i="1" l="1"/>
  <c r="D856" i="1" l="1"/>
  <c r="D855" i="1" l="1"/>
  <c r="D854" i="1" l="1"/>
  <c r="D853" i="1" l="1"/>
  <c r="D852" i="1" l="1"/>
  <c r="D851" i="1" l="1"/>
  <c r="D850" i="1" l="1"/>
  <c r="D849" i="1" l="1"/>
  <c r="D848" i="1" l="1"/>
  <c r="D847" i="1" l="1"/>
  <c r="D846" i="1" l="1"/>
  <c r="D845" i="1" l="1"/>
  <c r="D844" i="1" l="1"/>
  <c r="D843" i="1" l="1"/>
  <c r="D842" i="1" l="1"/>
  <c r="D841" i="1" l="1"/>
  <c r="D840" i="1" l="1"/>
  <c r="D839" i="1" l="1"/>
  <c r="D838" i="1" l="1"/>
  <c r="D837" i="1" l="1"/>
  <c r="D836" i="1" l="1"/>
  <c r="D835" i="1" l="1"/>
  <c r="D834" i="1" l="1"/>
  <c r="D833" i="1" l="1"/>
  <c r="D832" i="1" l="1"/>
  <c r="D831" i="1" l="1"/>
  <c r="D830" i="1" l="1"/>
  <c r="D829" i="1" l="1"/>
  <c r="D828" i="1" l="1"/>
  <c r="D827" i="1" l="1"/>
  <c r="D826" i="1" l="1"/>
  <c r="D825" i="1" l="1"/>
  <c r="D824" i="1" l="1"/>
  <c r="D823" i="1" l="1"/>
  <c r="D822" i="1" l="1"/>
  <c r="D821" i="1" l="1"/>
  <c r="D820" i="1" l="1"/>
  <c r="D819" i="1" l="1"/>
  <c r="D818" i="1" l="1"/>
  <c r="D817" i="1" l="1"/>
  <c r="D816" i="1" l="1"/>
  <c r="D815" i="1" l="1"/>
  <c r="D814" i="1" l="1"/>
  <c r="D813" i="1" l="1"/>
  <c r="D812" i="1" l="1"/>
  <c r="D811" i="1" l="1"/>
  <c r="D810" i="1" l="1"/>
  <c r="D809" i="1" l="1"/>
  <c r="D808" i="1" l="1"/>
  <c r="D807" i="1" l="1"/>
  <c r="D806" i="1" l="1"/>
  <c r="D805" i="1" l="1"/>
  <c r="D804" i="1" l="1"/>
  <c r="D803" i="1" l="1"/>
  <c r="D802" i="1" l="1"/>
  <c r="D801" i="1" l="1"/>
  <c r="D800" i="1" l="1"/>
  <c r="D799" i="1" l="1"/>
  <c r="D798" i="1" l="1"/>
  <c r="D797" i="1" l="1"/>
  <c r="D796" i="1" l="1"/>
  <c r="D795" i="1" l="1"/>
  <c r="D794" i="1" l="1"/>
  <c r="D793" i="1" l="1"/>
  <c r="D792" i="1" l="1"/>
  <c r="D791" i="1" l="1"/>
  <c r="D790" i="1" l="1"/>
  <c r="D789" i="1" l="1"/>
  <c r="D788" i="1" l="1"/>
  <c r="D787" i="1" l="1"/>
  <c r="D786" i="1" l="1"/>
  <c r="D785" i="1" l="1"/>
  <c r="D784" i="1" l="1"/>
  <c r="D783" i="1" l="1"/>
  <c r="D782" i="1" l="1"/>
  <c r="D781" i="1" l="1"/>
  <c r="D780" i="1" l="1"/>
  <c r="D779" i="1" l="1"/>
  <c r="D778" i="1" l="1"/>
  <c r="D777" i="1" l="1"/>
  <c r="D776" i="1" l="1"/>
  <c r="D775" i="1" l="1"/>
  <c r="D774" i="1" l="1"/>
  <c r="D773" i="1" l="1"/>
  <c r="D772" i="1" l="1"/>
  <c r="D771" i="1" l="1"/>
  <c r="D770" i="1" l="1"/>
  <c r="D769" i="1" l="1"/>
  <c r="D768" i="1" l="1"/>
  <c r="D767" i="1" l="1"/>
  <c r="D766" i="1" l="1"/>
  <c r="D765" i="1" l="1"/>
  <c r="D764" i="1" l="1"/>
  <c r="D763" i="1" l="1"/>
  <c r="D762" i="1" l="1"/>
  <c r="D761" i="1" l="1"/>
  <c r="D760" i="1" l="1"/>
  <c r="D759" i="1" l="1"/>
  <c r="D758" i="1" l="1"/>
  <c r="D757" i="1" l="1"/>
  <c r="D756" i="1" l="1"/>
  <c r="D755" i="1" l="1"/>
  <c r="D754" i="1" l="1"/>
  <c r="D753" i="1" l="1"/>
  <c r="D752" i="1" l="1"/>
  <c r="D751" i="1" l="1"/>
  <c r="D750" i="1" l="1"/>
  <c r="D749" i="1" l="1"/>
  <c r="D748" i="1" l="1"/>
  <c r="D747" i="1" l="1"/>
  <c r="D746" i="1" l="1"/>
  <c r="D745" i="1" l="1"/>
  <c r="D744" i="1" l="1"/>
  <c r="D743" i="1" l="1"/>
  <c r="D742" i="1" l="1"/>
  <c r="D741" i="1" l="1"/>
  <c r="D740" i="1" l="1"/>
  <c r="D739" i="1" l="1"/>
  <c r="D738" i="1" l="1"/>
  <c r="D737" i="1" l="1"/>
  <c r="D736" i="1" l="1"/>
  <c r="D735" i="1" l="1"/>
  <c r="D734" i="1" l="1"/>
  <c r="D733" i="1" l="1"/>
  <c r="D732" i="1" l="1"/>
  <c r="D731" i="1" l="1"/>
  <c r="D730" i="1" l="1"/>
  <c r="D729" i="1" l="1"/>
  <c r="D728" i="1" l="1"/>
  <c r="D727" i="1" l="1"/>
  <c r="D726" i="1" l="1"/>
  <c r="D725" i="1" l="1"/>
  <c r="D724" i="1" l="1"/>
  <c r="D723" i="1" l="1"/>
  <c r="D722" i="1" l="1"/>
  <c r="D721" i="1" l="1"/>
  <c r="D720" i="1" l="1"/>
  <c r="D719" i="1" l="1"/>
  <c r="D718" i="1" l="1"/>
  <c r="D717" i="1" l="1"/>
  <c r="D716" i="1" l="1"/>
  <c r="D715" i="1" l="1"/>
  <c r="D714" i="1" l="1"/>
  <c r="D713" i="1" l="1"/>
  <c r="D712" i="1" l="1"/>
  <c r="D711" i="1" l="1"/>
  <c r="D710" i="1" l="1"/>
  <c r="D709" i="1" l="1"/>
  <c r="D708" i="1" l="1"/>
  <c r="D707" i="1" l="1"/>
  <c r="D706" i="1" l="1"/>
  <c r="D705" i="1" l="1"/>
  <c r="D704" i="1" l="1"/>
  <c r="D703" i="1" l="1"/>
  <c r="D702" i="1" l="1"/>
  <c r="D701" i="1" l="1"/>
  <c r="D700" i="1" l="1"/>
  <c r="D699" i="1" l="1"/>
  <c r="D698" i="1" l="1"/>
  <c r="D697" i="1" l="1"/>
  <c r="D696" i="1" l="1"/>
  <c r="D695" i="1" l="1"/>
  <c r="D694" i="1" l="1"/>
  <c r="D693" i="1" l="1"/>
  <c r="D692" i="1" l="1"/>
  <c r="D691" i="1" l="1"/>
  <c r="D690" i="1" l="1"/>
  <c r="D689" i="1" l="1"/>
  <c r="D688" i="1" l="1"/>
  <c r="D687" i="1" l="1"/>
  <c r="D686" i="1" l="1"/>
  <c r="D685" i="1" l="1"/>
  <c r="D684" i="1" l="1"/>
  <c r="D683" i="1" l="1"/>
  <c r="D682" i="1" l="1"/>
  <c r="D681" i="1" l="1"/>
  <c r="D680" i="1" l="1"/>
  <c r="D679" i="1" l="1"/>
  <c r="D678" i="1" l="1"/>
  <c r="D677" i="1" l="1"/>
  <c r="D676" i="1" l="1"/>
  <c r="D675" i="1" l="1"/>
  <c r="D674" i="1" l="1"/>
  <c r="D673" i="1" l="1"/>
  <c r="D672" i="1" l="1"/>
  <c r="D671" i="1" l="1"/>
  <c r="D670" i="1" l="1"/>
  <c r="D669" i="1" l="1"/>
  <c r="D668" i="1" l="1"/>
  <c r="D667" i="1" l="1"/>
  <c r="D666" i="1" l="1"/>
  <c r="D665" i="1" l="1"/>
  <c r="D664" i="1" l="1"/>
  <c r="D663" i="1" l="1"/>
  <c r="D662" i="1" l="1"/>
  <c r="D661" i="1" l="1"/>
  <c r="D660" i="1" l="1"/>
  <c r="D659" i="1" l="1"/>
  <c r="D658" i="1" l="1"/>
  <c r="D657" i="1" l="1"/>
  <c r="D656" i="1" l="1"/>
  <c r="D655" i="1" l="1"/>
  <c r="D654" i="1" l="1"/>
  <c r="D653" i="1" l="1"/>
  <c r="D652" i="1" l="1"/>
  <c r="D651" i="1" l="1"/>
  <c r="D650" i="1" l="1"/>
  <c r="D649" i="1" l="1"/>
  <c r="D648" i="1" l="1"/>
  <c r="D647" i="1" l="1"/>
  <c r="D646" i="1" l="1"/>
  <c r="D645" i="1" l="1"/>
  <c r="D644" i="1" l="1"/>
  <c r="D643" i="1" l="1"/>
  <c r="D642" i="1" l="1"/>
  <c r="D641" i="1" l="1"/>
  <c r="D640" i="1" l="1"/>
  <c r="D639" i="1" l="1"/>
  <c r="D638" i="1" l="1"/>
  <c r="D637" i="1" l="1"/>
  <c r="D636" i="1" l="1"/>
  <c r="D635" i="1" l="1"/>
  <c r="D634" i="1" l="1"/>
  <c r="D633" i="1" l="1"/>
  <c r="D632" i="1" l="1"/>
  <c r="D631" i="1" l="1"/>
  <c r="D630" i="1" l="1"/>
  <c r="D629" i="1" l="1"/>
  <c r="D628" i="1" l="1"/>
  <c r="D627" i="1" l="1"/>
  <c r="D626" i="1" l="1"/>
  <c r="D625" i="1" l="1"/>
  <c r="D624" i="1" l="1"/>
  <c r="D623" i="1" l="1"/>
  <c r="D622" i="1" l="1"/>
  <c r="D621" i="1" l="1"/>
  <c r="D620" i="1" l="1"/>
  <c r="D619" i="1" l="1"/>
  <c r="D618" i="1" l="1"/>
  <c r="D617" i="1" l="1"/>
  <c r="D616" i="1" l="1"/>
  <c r="D615" i="1" l="1"/>
  <c r="D614" i="1" l="1"/>
  <c r="D613" i="1" l="1"/>
  <c r="D612" i="1" l="1"/>
  <c r="D611" i="1" l="1"/>
  <c r="D610" i="1" l="1"/>
  <c r="D609" i="1" l="1"/>
  <c r="D608" i="1" l="1"/>
  <c r="D607" i="1" l="1"/>
  <c r="D606" i="1" l="1"/>
  <c r="D605" i="1" l="1"/>
  <c r="D604" i="1" l="1"/>
  <c r="D603" i="1" l="1"/>
  <c r="D602" i="1" l="1"/>
  <c r="D601" i="1" l="1"/>
  <c r="D600" i="1" l="1"/>
  <c r="D599" i="1" l="1"/>
  <c r="D598" i="1" l="1"/>
  <c r="D597" i="1" l="1"/>
  <c r="D596" i="1" l="1"/>
  <c r="D595" i="1" l="1"/>
  <c r="D594" i="1" l="1"/>
  <c r="D593" i="1" l="1"/>
  <c r="D592" i="1" l="1"/>
  <c r="D591" i="1" l="1"/>
  <c r="D590" i="1" l="1"/>
  <c r="D589" i="1" l="1"/>
  <c r="D588" i="1" l="1"/>
  <c r="D587" i="1" l="1"/>
  <c r="D586" i="1" l="1"/>
  <c r="D585" i="1" l="1"/>
  <c r="D584" i="1" l="1"/>
  <c r="D583" i="1" l="1"/>
  <c r="D582" i="1" l="1"/>
  <c r="D581" i="1" l="1"/>
  <c r="D580" i="1" l="1"/>
  <c r="D579" i="1" l="1"/>
  <c r="D578" i="1" l="1"/>
  <c r="D577" i="1" l="1"/>
  <c r="D576" i="1" l="1"/>
  <c r="D575" i="1" l="1"/>
  <c r="D574" i="1" l="1"/>
  <c r="D573" i="1" l="1"/>
  <c r="D572" i="1" l="1"/>
  <c r="D571" i="1" l="1"/>
  <c r="D570" i="1" l="1"/>
  <c r="D569" i="1" l="1"/>
  <c r="D568" i="1" l="1"/>
  <c r="D567" i="1" l="1"/>
  <c r="D566" i="1" l="1"/>
  <c r="D565" i="1" l="1"/>
  <c r="D564" i="1" l="1"/>
  <c r="D563" i="1" l="1"/>
  <c r="D562" i="1" l="1"/>
  <c r="D561" i="1" l="1"/>
  <c r="D560" i="1" l="1"/>
  <c r="D559" i="1" l="1"/>
  <c r="D558" i="1" l="1"/>
  <c r="D557" i="1" l="1"/>
  <c r="D556" i="1" l="1"/>
  <c r="D555" i="1" l="1"/>
  <c r="D554" i="1" l="1"/>
  <c r="D553" i="1" l="1"/>
  <c r="D552" i="1" l="1"/>
  <c r="D551" i="1" l="1"/>
  <c r="D550" i="1" l="1"/>
  <c r="D549" i="1" l="1"/>
  <c r="D548" i="1" l="1"/>
  <c r="D547" i="1" l="1"/>
  <c r="D546" i="1" l="1"/>
  <c r="D545" i="1" l="1"/>
  <c r="D544" i="1" l="1"/>
  <c r="D543" i="1" l="1"/>
  <c r="D542" i="1" l="1"/>
  <c r="D541" i="1" l="1"/>
  <c r="D540" i="1" l="1"/>
  <c r="D539" i="1" l="1"/>
  <c r="D538" i="1" l="1"/>
  <c r="D537" i="1" l="1"/>
  <c r="D536" i="1" l="1"/>
  <c r="D535" i="1" l="1"/>
  <c r="D534" i="1" l="1"/>
  <c r="D533" i="1" l="1"/>
  <c r="D532" i="1" l="1"/>
  <c r="D531" i="1" l="1"/>
  <c r="D530" i="1" l="1"/>
  <c r="D529" i="1" l="1"/>
  <c r="D528" i="1" l="1"/>
  <c r="D527" i="1" l="1"/>
  <c r="D526" i="1" l="1"/>
  <c r="D525" i="1" l="1"/>
  <c r="D524" i="1" l="1"/>
  <c r="D523" i="1" l="1"/>
  <c r="D522" i="1" l="1"/>
  <c r="D521" i="1" l="1"/>
  <c r="D520" i="1" l="1"/>
  <c r="D519" i="1" l="1"/>
  <c r="D518" i="1" l="1"/>
  <c r="D517" i="1" l="1"/>
  <c r="D516" i="1" l="1"/>
  <c r="D515" i="1" l="1"/>
  <c r="D514" i="1" l="1"/>
  <c r="D513" i="1" l="1"/>
  <c r="D512" i="1" l="1"/>
  <c r="D511" i="1" l="1"/>
  <c r="D510" i="1" l="1"/>
  <c r="D509" i="1" l="1"/>
  <c r="D508" i="1" l="1"/>
  <c r="D507" i="1" l="1"/>
  <c r="D506" i="1" l="1"/>
  <c r="D505" i="1" l="1"/>
  <c r="D504" i="1" l="1"/>
  <c r="D503" i="1" l="1"/>
  <c r="D502" i="1" l="1"/>
  <c r="D501" i="1" l="1"/>
  <c r="D500" i="1" l="1"/>
  <c r="D499" i="1" l="1"/>
  <c r="D498" i="1" l="1"/>
  <c r="D497" i="1" l="1"/>
  <c r="D496" i="1" l="1"/>
  <c r="D495" i="1" l="1"/>
  <c r="D494" i="1" l="1"/>
  <c r="D493" i="1" l="1"/>
  <c r="D492" i="1" l="1"/>
  <c r="D491" i="1" l="1"/>
  <c r="D490" i="1" l="1"/>
  <c r="D489" i="1" l="1"/>
  <c r="D488" i="1" l="1"/>
  <c r="D487" i="1" l="1"/>
  <c r="D486" i="1" l="1"/>
  <c r="D485" i="1" l="1"/>
  <c r="D484" i="1" l="1"/>
  <c r="D483" i="1" l="1"/>
  <c r="D482" i="1" l="1"/>
  <c r="D481" i="1" l="1"/>
  <c r="D480" i="1" l="1"/>
  <c r="D479" i="1" l="1"/>
  <c r="D478" i="1" l="1"/>
  <c r="D477" i="1" l="1"/>
  <c r="D476" i="1" l="1"/>
  <c r="D475" i="1" l="1"/>
  <c r="D474" i="1" l="1"/>
  <c r="D473" i="1" l="1"/>
  <c r="D472" i="1" l="1"/>
  <c r="D471" i="1" l="1"/>
  <c r="D470" i="1" l="1"/>
  <c r="D469" i="1" l="1"/>
  <c r="D468" i="1" l="1"/>
  <c r="D467" i="1" l="1"/>
  <c r="D466" i="1" l="1"/>
  <c r="D465" i="1" l="1"/>
  <c r="D464" i="1" l="1"/>
  <c r="D463" i="1" l="1"/>
  <c r="D462" i="1" l="1"/>
  <c r="D461" i="1" l="1"/>
  <c r="D460" i="1" l="1"/>
  <c r="D459" i="1" l="1"/>
  <c r="D458" i="1" l="1"/>
  <c r="D457" i="1" l="1"/>
  <c r="D456" i="1" l="1"/>
  <c r="D455" i="1" l="1"/>
  <c r="D454" i="1" l="1"/>
  <c r="D453" i="1" l="1"/>
  <c r="D452" i="1" l="1"/>
  <c r="D451" i="1" l="1"/>
  <c r="D450" i="1" l="1"/>
  <c r="D449" i="1" l="1"/>
  <c r="D448" i="1" l="1"/>
  <c r="D447" i="1" l="1"/>
  <c r="D446" i="1" l="1"/>
  <c r="D445" i="1" l="1"/>
  <c r="D444" i="1" l="1"/>
  <c r="D443" i="1" l="1"/>
  <c r="D442" i="1" l="1"/>
  <c r="D441" i="1" l="1"/>
  <c r="D440" i="1" l="1"/>
  <c r="D439" i="1" l="1"/>
  <c r="D438" i="1" l="1"/>
  <c r="D437" i="1" l="1"/>
  <c r="D436" i="1" l="1"/>
  <c r="D435" i="1" l="1"/>
  <c r="D434" i="1" l="1"/>
  <c r="D433" i="1" l="1"/>
  <c r="D432" i="1" l="1"/>
  <c r="D431" i="1" l="1"/>
  <c r="D430" i="1" l="1"/>
  <c r="D429" i="1" l="1"/>
  <c r="D428" i="1" l="1"/>
  <c r="D427" i="1" l="1"/>
  <c r="D426" i="1" l="1"/>
  <c r="D425" i="1" l="1"/>
  <c r="D424" i="1" l="1"/>
  <c r="D423" i="1" l="1"/>
  <c r="D422" i="1" l="1"/>
  <c r="D421" i="1" l="1"/>
  <c r="D420" i="1" l="1"/>
  <c r="D419" i="1" l="1"/>
  <c r="D418" i="1" l="1"/>
  <c r="D417" i="1" l="1"/>
  <c r="D416" i="1" l="1"/>
  <c r="D415" i="1" l="1"/>
  <c r="D414" i="1" l="1"/>
  <c r="D413" i="1" l="1"/>
  <c r="D412" i="1" l="1"/>
  <c r="D411" i="1" l="1"/>
  <c r="D410" i="1" l="1"/>
  <c r="D409" i="1" l="1"/>
  <c r="D408" i="1" l="1"/>
  <c r="D407" i="1" l="1"/>
  <c r="D406" i="1" l="1"/>
  <c r="D405" i="1" l="1"/>
  <c r="D404" i="1" l="1"/>
  <c r="D403" i="1" l="1"/>
  <c r="D402" i="1" l="1"/>
  <c r="D401" i="1" l="1"/>
  <c r="D400" i="1" l="1"/>
  <c r="D399" i="1" l="1"/>
  <c r="D398" i="1" l="1"/>
  <c r="D397" i="1" l="1"/>
  <c r="D396" i="1" l="1"/>
  <c r="D395" i="1" l="1"/>
  <c r="D394" i="1" l="1"/>
  <c r="D393" i="1" l="1"/>
  <c r="D392" i="1" l="1"/>
  <c r="D391" i="1" l="1"/>
  <c r="D390" i="1" l="1"/>
  <c r="D389" i="1" l="1"/>
  <c r="D388" i="1" l="1"/>
  <c r="D387" i="1" l="1"/>
  <c r="D386" i="1" l="1"/>
  <c r="D385" i="1" l="1"/>
  <c r="D384" i="1" l="1"/>
  <c r="D383" i="1" l="1"/>
  <c r="D382" i="1" l="1"/>
  <c r="D381" i="1" l="1"/>
  <c r="D380" i="1" l="1"/>
  <c r="D379" i="1" l="1"/>
  <c r="D378" i="1" l="1"/>
  <c r="D377" i="1" l="1"/>
  <c r="D376" i="1" l="1"/>
  <c r="D375" i="1" l="1"/>
  <c r="D374" i="1" l="1"/>
  <c r="D373" i="1" l="1"/>
  <c r="D372" i="1" l="1"/>
  <c r="D371" i="1" l="1"/>
  <c r="D370" i="1" l="1"/>
  <c r="D369" i="1" l="1"/>
  <c r="D368" i="1" l="1"/>
  <c r="D367" i="1" l="1"/>
  <c r="D366" i="1" l="1"/>
  <c r="D365" i="1" l="1"/>
  <c r="D364" i="1" l="1"/>
  <c r="D363" i="1" l="1"/>
  <c r="D362" i="1" l="1"/>
  <c r="D361" i="1" l="1"/>
  <c r="D360" i="1" l="1"/>
  <c r="D359" i="1" l="1"/>
  <c r="D358" i="1" l="1"/>
  <c r="D357" i="1" l="1"/>
  <c r="D356" i="1" l="1"/>
  <c r="D355" i="1" l="1"/>
  <c r="D354" i="1" l="1"/>
  <c r="D353" i="1" l="1"/>
  <c r="D352" i="1" l="1"/>
  <c r="D351" i="1" l="1"/>
  <c r="D350" i="1" l="1"/>
  <c r="D349" i="1" l="1"/>
  <c r="D348" i="1" l="1"/>
  <c r="D347" i="1" l="1"/>
  <c r="D346" i="1" l="1"/>
  <c r="D345" i="1" l="1"/>
  <c r="D344" i="1" l="1"/>
  <c r="D343" i="1" l="1"/>
  <c r="D342" i="1" l="1"/>
  <c r="D341" i="1" l="1"/>
  <c r="D340" i="1" l="1"/>
  <c r="D339" i="1" l="1"/>
  <c r="D338" i="1" l="1"/>
  <c r="D337" i="1" l="1"/>
  <c r="D336" i="1" l="1"/>
  <c r="D335" i="1" l="1"/>
  <c r="D334" i="1" l="1"/>
  <c r="D333" i="1" l="1"/>
  <c r="D332" i="1" l="1"/>
  <c r="D331" i="1" l="1"/>
  <c r="D330" i="1" l="1"/>
  <c r="D329" i="1" l="1"/>
  <c r="D328" i="1" l="1"/>
  <c r="D327" i="1" l="1"/>
  <c r="D326" i="1" l="1"/>
  <c r="D325" i="1" l="1"/>
  <c r="D324" i="1" l="1"/>
  <c r="D323" i="1" l="1"/>
  <c r="D322" i="1" l="1"/>
  <c r="D321" i="1" l="1"/>
  <c r="D320" i="1" l="1"/>
  <c r="D319" i="1" l="1"/>
  <c r="D318" i="1" l="1"/>
  <c r="D317" i="1" l="1"/>
  <c r="D316" i="1" l="1"/>
  <c r="D315" i="1" l="1"/>
  <c r="D314" i="1" l="1"/>
  <c r="D313" i="1" l="1"/>
  <c r="D312" i="1" l="1"/>
  <c r="D311" i="1" l="1"/>
  <c r="D310" i="1" l="1"/>
  <c r="D309" i="1" l="1"/>
  <c r="D308" i="1" l="1"/>
  <c r="D307" i="1" l="1"/>
  <c r="D306" i="1" l="1"/>
  <c r="D305" i="1" l="1"/>
  <c r="D304" i="1" l="1"/>
  <c r="D303" i="1" l="1"/>
  <c r="D302" i="1" l="1"/>
  <c r="D301" i="1" l="1"/>
  <c r="D300" i="1" l="1"/>
  <c r="D299" i="1" l="1"/>
  <c r="D298" i="1" l="1"/>
  <c r="D297" i="1" l="1"/>
  <c r="D296" i="1" l="1"/>
  <c r="D295" i="1" l="1"/>
  <c r="D294" i="1" l="1"/>
  <c r="D293" i="1" l="1"/>
  <c r="D292" i="1" l="1"/>
  <c r="D291" i="1" l="1"/>
  <c r="D290" i="1" l="1"/>
  <c r="D289" i="1" l="1"/>
  <c r="D288" i="1" l="1"/>
  <c r="D287" i="1" l="1"/>
  <c r="D286" i="1" l="1"/>
  <c r="D285" i="1" l="1"/>
  <c r="D284" i="1" l="1"/>
  <c r="D283" i="1" l="1"/>
  <c r="D282" i="1" l="1"/>
  <c r="D281" i="1" l="1"/>
  <c r="D280" i="1" l="1"/>
  <c r="D279" i="1" l="1"/>
  <c r="D278" i="1" l="1"/>
  <c r="D277" i="1" l="1"/>
  <c r="D276" i="1" l="1"/>
  <c r="D275" i="1" l="1"/>
  <c r="D274" i="1" l="1"/>
  <c r="D273" i="1" l="1"/>
  <c r="D272" i="1" l="1"/>
  <c r="D271" i="1" l="1"/>
  <c r="D270" i="1" l="1"/>
  <c r="D269" i="1" l="1"/>
  <c r="D268" i="1" l="1"/>
  <c r="D267" i="1" l="1"/>
  <c r="D266" i="1" l="1"/>
  <c r="D265" i="1" l="1"/>
  <c r="D264" i="1" l="1"/>
  <c r="D263" i="1" l="1"/>
  <c r="D262" i="1" l="1"/>
  <c r="D261" i="1" l="1"/>
  <c r="D260" i="1" l="1"/>
  <c r="D259" i="1" l="1"/>
  <c r="D258" i="1" l="1"/>
  <c r="D257" i="1" l="1"/>
  <c r="D256" i="1" l="1"/>
  <c r="D255" i="1" l="1"/>
  <c r="D254" i="1" l="1"/>
  <c r="D253" i="1" l="1"/>
  <c r="D252" i="1" l="1"/>
  <c r="D251" i="1" l="1"/>
  <c r="D250" i="1" l="1"/>
  <c r="D249" i="1" l="1"/>
  <c r="D248" i="1" l="1"/>
  <c r="D247" i="1" l="1"/>
  <c r="D246" i="1" l="1"/>
  <c r="D245" i="1" l="1"/>
  <c r="D244" i="1" l="1"/>
  <c r="D243" i="1" l="1"/>
  <c r="D242" i="1" l="1"/>
  <c r="D241" i="1" l="1"/>
  <c r="D240" i="1" l="1"/>
  <c r="D239" i="1" l="1"/>
  <c r="D238" i="1" l="1"/>
  <c r="D237" i="1" l="1"/>
  <c r="D236" i="1" l="1"/>
  <c r="D235" i="1" l="1"/>
  <c r="D234" i="1" l="1"/>
  <c r="D233" i="1" l="1"/>
  <c r="D232" i="1" l="1"/>
  <c r="D231" i="1" l="1"/>
  <c r="D230" i="1" l="1"/>
  <c r="D229" i="1" l="1"/>
  <c r="D228" i="1" l="1"/>
  <c r="D227" i="1" l="1"/>
  <c r="D226" i="1" l="1"/>
  <c r="D225" i="1" l="1"/>
  <c r="D224" i="1" l="1"/>
  <c r="D223" i="1" l="1"/>
  <c r="D222" i="1" l="1"/>
  <c r="D221" i="1" l="1"/>
  <c r="D220" i="1" l="1"/>
  <c r="D219" i="1" l="1"/>
  <c r="D218" i="1" l="1"/>
  <c r="D217" i="1" l="1"/>
  <c r="D216" i="1" l="1"/>
  <c r="D215" i="1" l="1"/>
  <c r="D214" i="1" l="1"/>
  <c r="D213" i="1" l="1"/>
  <c r="D212" i="1" l="1"/>
  <c r="D211" i="1" l="1"/>
  <c r="D210" i="1" l="1"/>
  <c r="D209" i="1" l="1"/>
  <c r="D208" i="1" l="1"/>
  <c r="D207" i="1" l="1"/>
  <c r="D206" i="1" l="1"/>
  <c r="D205" i="1" l="1"/>
  <c r="D204" i="1" l="1"/>
  <c r="D203" i="1" l="1"/>
  <c r="D202" i="1" l="1"/>
  <c r="D201" i="1" l="1"/>
  <c r="D200" i="1" l="1"/>
  <c r="D199" i="1" l="1"/>
  <c r="D198" i="1" l="1"/>
  <c r="D197" i="1" l="1"/>
  <c r="D196" i="1" l="1"/>
  <c r="D195" i="1" l="1"/>
  <c r="D194" i="1" l="1"/>
  <c r="D193" i="1" l="1"/>
  <c r="D192" i="1" l="1"/>
  <c r="D191" i="1" l="1"/>
  <c r="D190" i="1" l="1"/>
  <c r="D189" i="1" l="1"/>
  <c r="D188" i="1" l="1"/>
  <c r="D187" i="1" l="1"/>
  <c r="D186" i="1" l="1"/>
  <c r="D185" i="1" l="1"/>
  <c r="D184" i="1" l="1"/>
  <c r="D183" i="1" l="1"/>
  <c r="D182" i="1" l="1"/>
  <c r="D181" i="1" l="1"/>
  <c r="D180" i="1" l="1"/>
  <c r="D179" i="1" l="1"/>
  <c r="D178" i="1" l="1"/>
  <c r="D177" i="1" l="1"/>
  <c r="D176" i="1" l="1"/>
  <c r="D175" i="1" l="1"/>
  <c r="D174" i="1" l="1"/>
  <c r="D173" i="1" l="1"/>
  <c r="D172" i="1" l="1"/>
  <c r="D171" i="1" l="1"/>
  <c r="D170" i="1" l="1"/>
  <c r="D169" i="1" l="1"/>
  <c r="D168" i="1" l="1"/>
  <c r="D167" i="1" l="1"/>
  <c r="D166" i="1" l="1"/>
  <c r="D165" i="1" l="1"/>
  <c r="D164" i="1" l="1"/>
  <c r="D163" i="1" l="1"/>
  <c r="D162" i="1" l="1"/>
  <c r="D161" i="1" l="1"/>
  <c r="D160" i="1" l="1"/>
  <c r="D159" i="1" l="1"/>
  <c r="D158" i="1" l="1"/>
  <c r="D157" i="1" l="1"/>
  <c r="D156" i="1" l="1"/>
  <c r="D155" i="1" l="1"/>
  <c r="D154" i="1" l="1"/>
  <c r="D153" i="1" l="1"/>
  <c r="D152" i="1" l="1"/>
  <c r="D151" i="1" l="1"/>
  <c r="D150" i="1" l="1"/>
  <c r="D149" i="1" l="1"/>
  <c r="D148" i="1" l="1"/>
  <c r="D147" i="1" l="1"/>
  <c r="D146" i="1" l="1"/>
  <c r="D145" i="1" l="1"/>
  <c r="D144" i="1" l="1"/>
  <c r="D143" i="1" l="1"/>
  <c r="D142" i="1" l="1"/>
  <c r="D141" i="1" l="1"/>
  <c r="D140" i="1" l="1"/>
  <c r="D139" i="1" l="1"/>
  <c r="D138" i="1" l="1"/>
  <c r="D137" i="1" l="1"/>
  <c r="D136" i="1" l="1"/>
  <c r="D135" i="1" l="1"/>
  <c r="D134" i="1" l="1"/>
  <c r="D133" i="1" l="1"/>
  <c r="D132" i="1" l="1"/>
  <c r="D131" i="1" l="1"/>
  <c r="D130" i="1" l="1"/>
  <c r="D129" i="1" l="1"/>
  <c r="D128" i="1" l="1"/>
  <c r="D127" i="1" l="1"/>
  <c r="D126" i="1" l="1"/>
  <c r="D125" i="1" l="1"/>
  <c r="D124" i="1" l="1"/>
  <c r="D123" i="1" l="1"/>
  <c r="D122" i="1" l="1"/>
  <c r="D121" i="1" l="1"/>
  <c r="D120" i="1" l="1"/>
  <c r="D119" i="1" l="1"/>
  <c r="D118" i="1" l="1"/>
  <c r="D117" i="1" l="1"/>
  <c r="D116" i="1" l="1"/>
  <c r="D115" i="1" l="1"/>
  <c r="D114" i="1" l="1"/>
  <c r="D113" i="1" l="1"/>
  <c r="D112" i="1" l="1"/>
  <c r="D111" i="1" l="1"/>
  <c r="D110" i="1" l="1"/>
  <c r="D109" i="1" l="1"/>
  <c r="D108" i="1" l="1"/>
  <c r="D107" i="1" l="1"/>
  <c r="D106" i="1" l="1"/>
  <c r="D105" i="1" l="1"/>
  <c r="D104" i="1" l="1"/>
  <c r="D103" i="1" l="1"/>
  <c r="D102" i="1" l="1"/>
  <c r="D101" i="1" l="1"/>
  <c r="D100" i="1" l="1"/>
  <c r="D99" i="1" l="1"/>
  <c r="D98" i="1" l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3" i="1" l="1"/>
  <c r="D82" i="1" l="1"/>
  <c r="D81" i="1" l="1"/>
  <c r="D80" i="1" l="1"/>
  <c r="D79" i="1" l="1"/>
  <c r="D78" i="1" l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 l="1"/>
  <c r="D58" i="1" l="1"/>
  <c r="D57" i="1" l="1"/>
  <c r="D56" i="1" l="1"/>
  <c r="D55" i="1" l="1"/>
  <c r="D54" i="1" l="1"/>
  <c r="D53" i="1" l="1"/>
  <c r="D52" i="1" l="1"/>
  <c r="D51" i="1" l="1"/>
  <c r="D50" i="1" l="1"/>
  <c r="D49" i="1" l="1"/>
  <c r="D48" i="1" l="1"/>
  <c r="D47" i="1" l="1"/>
  <c r="D46" i="1" l="1"/>
  <c r="D45" i="1" l="1"/>
  <c r="D44" i="1" l="1"/>
  <c r="D43" i="1" l="1"/>
  <c r="D42" i="1" l="1"/>
  <c r="D41" i="1" l="1"/>
  <c r="D40" i="1" l="1"/>
  <c r="D39" i="1" l="1"/>
  <c r="D38" i="1" l="1"/>
  <c r="D37" i="1" l="1"/>
  <c r="D36" i="1" l="1"/>
  <c r="D35" i="1" l="1"/>
  <c r="D34" i="1" l="1"/>
  <c r="D33" i="1" l="1"/>
  <c r="D32" i="1" l="1"/>
  <c r="D31" i="1" l="1"/>
  <c r="D30" i="1" l="1"/>
  <c r="D29" i="1" l="1"/>
  <c r="D28" i="1" l="1"/>
  <c r="D27" i="1" l="1"/>
  <c r="D26" i="1" l="1"/>
  <c r="D25" i="1" l="1"/>
  <c r="D24" i="1" l="1"/>
  <c r="D23" i="1" l="1"/>
  <c r="D22" i="1" l="1"/>
  <c r="D21" i="1" l="1"/>
  <c r="D20" i="1" l="1"/>
  <c r="D19" i="1" l="1"/>
  <c r="D18" i="1" l="1"/>
  <c r="D17" i="1" l="1"/>
  <c r="D16" i="1" l="1"/>
  <c r="D15" i="1" l="1"/>
  <c r="D14" i="1" l="1"/>
  <c r="D13" i="1" l="1"/>
  <c r="D12" i="1" l="1"/>
  <c r="D11" i="1" l="1"/>
  <c r="D10" i="1" l="1"/>
  <c r="D9" i="1" l="1"/>
  <c r="D8" i="1" l="1"/>
  <c r="D7" i="1" l="1"/>
  <c r="D6" i="1" l="1"/>
  <c r="D5" i="1" l="1"/>
  <c r="D4" i="1" l="1"/>
  <c r="D3" i="1" l="1"/>
  <c r="D2" i="1" l="1"/>
</calcChain>
</file>

<file path=xl/sharedStrings.xml><?xml version="1.0" encoding="utf-8"?>
<sst xmlns="http://schemas.openxmlformats.org/spreadsheetml/2006/main" count="159" uniqueCount="95">
  <si>
    <t>tanggal</t>
  </si>
  <si>
    <t>x</t>
  </si>
  <si>
    <t>NAV</t>
  </si>
  <si>
    <t>inception</t>
  </si>
  <si>
    <t>10Y</t>
  </si>
  <si>
    <t>5Y</t>
  </si>
  <si>
    <t>3Y</t>
  </si>
  <si>
    <t>2Y</t>
  </si>
  <si>
    <t>1Y</t>
  </si>
  <si>
    <t>YTD</t>
  </si>
  <si>
    <t>6Mo</t>
  </si>
  <si>
    <t>3Mo</t>
  </si>
  <si>
    <t>1Mo</t>
  </si>
  <si>
    <t>MTD</t>
  </si>
  <si>
    <t>30D</t>
  </si>
  <si>
    <t>1D</t>
  </si>
  <si>
    <t>M1</t>
  </si>
  <si>
    <t>M2</t>
  </si>
  <si>
    <t>Q1</t>
  </si>
  <si>
    <t>Q2</t>
  </si>
  <si>
    <t>Q3</t>
  </si>
  <si>
    <t>Q4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</si>
  <si>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</si>
  <si>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</si>
  <si>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</si>
  <si>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</si>
  <si>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</si>
  <si>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</si>
  <si>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</si>
  <si>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</si>
  <si>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</si>
  <si>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</si>
  <si>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This</t>
  </si>
  <si>
    <t>Last</t>
  </si>
  <si>
    <t>ACTUAL</t>
  </si>
  <si>
    <t>Today</t>
  </si>
  <si>
    <t>Return</t>
  </si>
  <si>
    <t>wr</t>
  </si>
  <si>
    <t>gi</t>
  </si>
  <si>
    <t>30/360</t>
  </si>
  <si>
    <t>Calculate</t>
  </si>
  <si>
    <t>Data</t>
  </si>
  <si>
    <t>EOM, if now=EOM, if not: ACTUAL</t>
  </si>
  <si>
    <t>return = D7 / VLOOKUP(tanggal awal return, A2:D7, 4, TRUE) - 1</t>
  </si>
  <si>
    <t>Ubah kolom C menjadi i</t>
  </si>
  <si>
    <t>Ubah kolom A menjadi tanggal terurut</t>
  </si>
  <si>
    <t>=(C7*C6*C5)-1</t>
  </si>
  <si>
    <t>v5</t>
  </si>
  <si>
    <t>=D7/D4-1</t>
  </si>
  <si>
    <t>return sejak v2 periode ke 5</t>
  </si>
  <si>
    <t>v4</t>
  </si>
  <si>
    <t>=(C6*C5*C4*C3)-1</t>
  </si>
  <si>
    <t>v3</t>
  </si>
  <si>
    <t>=D6/D2-1</t>
  </si>
  <si>
    <t>return sejak awal periode ke 4</t>
  </si>
  <si>
    <t>v2</t>
  </si>
  <si>
    <t>=(C7*C6*C5*C4*C3)-1</t>
  </si>
  <si>
    <t>v1</t>
  </si>
  <si>
    <t>=D7/D2-1</t>
  </si>
  <si>
    <t>return sejak awal periode ke 5</t>
  </si>
  <si>
    <t>v0</t>
  </si>
  <si>
    <t>i</t>
  </si>
  <si>
    <t>value</t>
  </si>
  <si>
    <t>periode</t>
  </si>
  <si>
    <t>Apr</t>
  </si>
  <si>
    <t>Mar</t>
  </si>
  <si>
    <t>Feb</t>
  </si>
  <si>
    <t>Jan</t>
  </si>
  <si>
    <t>Wealth Ratio</t>
  </si>
  <si>
    <t>Deposit /Withdrawal /Dividend</t>
  </si>
  <si>
    <t>Nilai Investasi</t>
  </si>
  <si>
    <t>Bulan</t>
  </si>
  <si>
    <t>end</t>
  </si>
  <si>
    <t>cashflow</t>
  </si>
  <si>
    <t>start</t>
  </si>
  <si>
    <t>value akhir</t>
  </si>
  <si>
    <t>rate</t>
  </si>
  <si>
    <t>value awal</t>
  </si>
  <si>
    <t>Periode</t>
  </si>
  <si>
    <t>=(D5/C2)^(1/4)-1</t>
  </si>
  <si>
    <t>r =</t>
  </si>
  <si>
    <t>=D5/C5-1</t>
  </si>
  <si>
    <t>=C2*((1+B2)^4)</t>
  </si>
  <si>
    <t>=D4/C4-1</t>
  </si>
  <si>
    <t>=D3/C3-1</t>
  </si>
  <si>
    <t>=D2/C2-1</t>
  </si>
  <si>
    <t>Tahun</t>
  </si>
  <si>
    <t>=E7/E2-1</t>
  </si>
  <si>
    <t>return 31/Mar 11 - 31/Des 10</t>
  </si>
  <si>
    <t>=E7/E5-1</t>
  </si>
  <si>
    <t>return 31/Mar 11 - 28/Feb 11</t>
  </si>
  <si>
    <t>=E5/E3-1</t>
  </si>
  <si>
    <t>return 28/Feb 11 - 31/Jan 11</t>
  </si>
  <si>
    <t>=E3/E2-1</t>
  </si>
  <si>
    <t>return 31/Jan 11 - 31/Des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</si>
</sst>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[$-409]d\-mmm\-yy;@"/>
    <numFmt numFmtId="165" formatCode="_(* #,##0.00000000_);_(* \(#,##0.00000000\);_(* &quot;-&quot;??_);_(@_)"/>
    <numFmt numFmtId="166" formatCode="_(* #,##0_);_(* \(#,##0\);_(* &quot;-&quot;??_);_(@_)"/>
    <numFmt numFmtId="167" formatCode="0.00000%"/>
    <numFmt numFmtId="168" formatCode="0.000000%"/>
    <numFmt numFmtId="169" formatCode="_(* #,##0.0000_);_(* \(#,##0.0000\);_(* &quot;-&quot;??_);_(@_)"/>
    <numFmt numFmtId="170" formatCode="0.000%"/>
    <numFmt numFmtId="171" formatCode="_(* #,##0.00000_);_(* \(#,##0.0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63">
    <xf numFmtId="0" fontId="0" fillId="0" borderId="0" xfId="0"/>
    <xf numFmtId="164" fontId="0" fillId="0" borderId="0" xfId="0" applyNumberFormat="1"/>
    <xf numFmtId="43" fontId="0" fillId="0" borderId="0" xfId="1" applyFont="1"/>
    <xf numFmtId="43" fontId="0" fillId="0" borderId="0" xfId="0" applyNumberFormat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/>
    <xf numFmtId="164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0" xfId="0" applyNumberFormat="1" applyBorder="1"/>
    <xf numFmtId="166" fontId="0" fillId="0" borderId="0" xfId="1" applyNumberFormat="1" applyFont="1"/>
    <xf numFmtId="43" fontId="2" fillId="0" borderId="0" xfId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7" fontId="0" fillId="0" borderId="1" xfId="2" applyNumberFormat="1" applyFont="1" applyBorder="1"/>
    <xf numFmtId="164" fontId="0" fillId="0" borderId="1" xfId="0" applyNumberFormat="1" applyBorder="1" applyAlignment="1">
      <alignment horizontal="center"/>
    </xf>
    <xf numFmtId="167" fontId="2" fillId="0" borderId="1" xfId="2" applyNumberFormat="1" applyFont="1" applyBorder="1" applyAlignment="1">
      <alignment horizontal="center"/>
    </xf>
    <xf numFmtId="167" fontId="0" fillId="0" borderId="0" xfId="2" applyNumberFormat="1" applyFont="1" applyBorder="1"/>
    <xf numFmtId="167" fontId="0" fillId="0" borderId="1" xfId="2" applyNumberFormat="1" applyFont="1" applyBorder="1" applyAlignment="1">
      <alignment horizontal="center"/>
    </xf>
    <xf numFmtId="167" fontId="0" fillId="0" borderId="0" xfId="2" applyNumberFormat="1" applyFont="1"/>
    <xf numFmtId="168" fontId="2" fillId="0" borderId="1" xfId="2" applyNumberFormat="1" applyFont="1" applyBorder="1" applyAlignment="1">
      <alignment horizontal="center"/>
    </xf>
    <xf numFmtId="168" fontId="0" fillId="0" borderId="0" xfId="2" applyNumberFormat="1" applyFont="1"/>
    <xf numFmtId="168" fontId="0" fillId="0" borderId="1" xfId="2" applyNumberFormat="1" applyFont="1" applyBorder="1"/>
    <xf numFmtId="0" fontId="3" fillId="0" borderId="0" xfId="3"/>
    <xf numFmtId="0" fontId="3" fillId="0" borderId="0" xfId="3" quotePrefix="1"/>
    <xf numFmtId="10" fontId="0" fillId="0" borderId="0" xfId="4" applyNumberFormat="1" applyFont="1"/>
    <xf numFmtId="169" fontId="0" fillId="0" borderId="3" xfId="5" applyNumberFormat="1" applyFont="1" applyBorder="1"/>
    <xf numFmtId="0" fontId="3" fillId="0" borderId="3" xfId="3" applyBorder="1"/>
    <xf numFmtId="0" fontId="3" fillId="0" borderId="3" xfId="3" applyBorder="1" applyAlignment="1">
      <alignment horizontal="center"/>
    </xf>
    <xf numFmtId="10" fontId="0" fillId="0" borderId="0" xfId="4" applyNumberFormat="1" applyFont="1" applyFill="1" applyBorder="1"/>
    <xf numFmtId="169" fontId="0" fillId="0" borderId="4" xfId="5" applyNumberFormat="1" applyFont="1" applyBorder="1"/>
    <xf numFmtId="0" fontId="3" fillId="0" borderId="4" xfId="3" applyBorder="1"/>
    <xf numFmtId="0" fontId="3" fillId="0" borderId="4" xfId="3" applyBorder="1" applyAlignment="1">
      <alignment horizontal="center"/>
    </xf>
    <xf numFmtId="0" fontId="4" fillId="2" borderId="5" xfId="3" applyFont="1" applyFill="1" applyBorder="1" applyAlignment="1">
      <alignment horizontal="center"/>
    </xf>
    <xf numFmtId="10" fontId="0" fillId="0" borderId="1" xfId="4" applyNumberFormat="1" applyFont="1" applyBorder="1"/>
    <xf numFmtId="10" fontId="3" fillId="0" borderId="1" xfId="3" applyNumberFormat="1" applyBorder="1"/>
    <xf numFmtId="0" fontId="3" fillId="0" borderId="1" xfId="3" applyBorder="1"/>
    <xf numFmtId="43" fontId="0" fillId="0" borderId="1" xfId="5" applyFont="1" applyFill="1" applyBorder="1"/>
    <xf numFmtId="0" fontId="3" fillId="0" borderId="1" xfId="3" applyFill="1" applyBorder="1" applyAlignment="1">
      <alignment horizontal="center"/>
    </xf>
    <xf numFmtId="43" fontId="0" fillId="0" borderId="1" xfId="5" applyFont="1" applyBorder="1"/>
    <xf numFmtId="0" fontId="3" fillId="0" borderId="1" xfId="3" applyBorder="1" applyAlignment="1">
      <alignment horizontal="center"/>
    </xf>
    <xf numFmtId="0" fontId="3" fillId="0" borderId="0" xfId="3" applyBorder="1"/>
    <xf numFmtId="0" fontId="4" fillId="2" borderId="6" xfId="3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 vertical="center" wrapText="1"/>
    </xf>
    <xf numFmtId="10" fontId="3" fillId="0" borderId="0" xfId="3" applyNumberFormat="1" applyBorder="1"/>
    <xf numFmtId="43" fontId="0" fillId="0" borderId="0" xfId="5" applyFont="1" applyFill="1" applyBorder="1"/>
    <xf numFmtId="0" fontId="3" fillId="0" borderId="0" xfId="3" applyFill="1" applyBorder="1" applyAlignment="1">
      <alignment horizontal="center"/>
    </xf>
    <xf numFmtId="0" fontId="3" fillId="0" borderId="0" xfId="3" applyBorder="1" applyAlignment="1">
      <alignment horizontal="center"/>
    </xf>
    <xf numFmtId="43" fontId="0" fillId="0" borderId="0" xfId="5" applyFont="1"/>
    <xf numFmtId="0" fontId="3" fillId="0" borderId="0" xfId="3" applyAlignment="1">
      <alignment horizontal="center"/>
    </xf>
    <xf numFmtId="9" fontId="3" fillId="0" borderId="0" xfId="3" applyNumberFormat="1"/>
    <xf numFmtId="0" fontId="4" fillId="2" borderId="5" xfId="3" applyFont="1" applyFill="1" applyBorder="1" applyAlignment="1">
      <alignment horizontal="center" wrapText="1"/>
    </xf>
    <xf numFmtId="0" fontId="3" fillId="0" borderId="0" xfId="3" applyAlignment="1">
      <alignment horizontal="right"/>
    </xf>
    <xf numFmtId="10" fontId="0" fillId="0" borderId="0" xfId="4" quotePrefix="1" applyNumberFormat="1" applyFont="1"/>
    <xf numFmtId="170" fontId="0" fillId="0" borderId="0" xfId="4" applyNumberFormat="1" applyFont="1"/>
    <xf numFmtId="164" fontId="3" fillId="0" borderId="0" xfId="3" applyNumberFormat="1"/>
    <xf numFmtId="171" fontId="0" fillId="0" borderId="0" xfId="5" applyNumberFormat="1" applyFont="1"/>
    <xf numFmtId="166" fontId="0" fillId="0" borderId="0" xfId="5" applyNumberFormat="1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6">
    <cellStyle name="Comma" xfId="1" builtinId="3"/>
    <cellStyle name="Comma 2" xfId="5"/>
    <cellStyle name="Normal" xfId="0" builtinId="0"/>
    <cellStyle name="Normal 2" xfId="3"/>
    <cellStyle name="Percent" xfId="2" builtinId="5"/>
    <cellStyle name="Percent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28575</xdr:rowOff>
    </xdr:from>
    <xdr:to>
      <xdr:col>10</xdr:col>
      <xdr:colOff>533400</xdr:colOff>
      <xdr:row>17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"/>
          <a:ext cx="6629400" cy="1609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57150</xdr:colOff>
      <xdr:row>17</xdr:row>
      <xdr:rowOff>104775</xdr:rowOff>
    </xdr:from>
    <xdr:to>
      <xdr:col>11</xdr:col>
      <xdr:colOff>190500</xdr:colOff>
      <xdr:row>18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00"/>
          <a:ext cx="683895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5</xdr:row>
      <xdr:rowOff>76200</xdr:rowOff>
    </xdr:from>
    <xdr:to>
      <xdr:col>7</xdr:col>
      <xdr:colOff>85725</xdr:colOff>
      <xdr:row>7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885825"/>
          <a:ext cx="1733550" cy="3238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38100</xdr:colOff>
      <xdr:row>7</xdr:row>
      <xdr:rowOff>142875</xdr:rowOff>
    </xdr:from>
    <xdr:to>
      <xdr:col>6</xdr:col>
      <xdr:colOff>133350</xdr:colOff>
      <xdr:row>26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76350"/>
          <a:ext cx="3752850" cy="3009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CC990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F5F5F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54"/>
  <sheetViews>
    <sheetView showGridLines="0" tabSelected="1" workbookViewId="0">
      <selection activeCell="R37" sqref="R37"/>
    </sheetView>
  </sheetViews>
  <sheetFormatPr defaultRowHeight="15" x14ac:dyDescent="0.25"/>
  <cols>
    <col min="1" max="1" width="10.140625" bestFit="1" customWidth="1"/>
    <col min="2" max="2" width="7" bestFit="1" customWidth="1"/>
    <col min="3" max="3" width="6" bestFit="1" customWidth="1"/>
    <col min="4" max="4" width="9.5703125" bestFit="1" customWidth="1"/>
    <col min="5" max="5" width="9.5703125" hidden="1" customWidth="1"/>
    <col min="6" max="6" width="10.140625" bestFit="1" customWidth="1"/>
    <col min="7" max="7" width="9.5703125" bestFit="1" customWidth="1"/>
    <col min="8" max="9" width="12" style="4" bestFit="1" customWidth="1"/>
    <col min="10" max="10" width="2.5703125" customWidth="1"/>
    <col min="11" max="11" width="9.42578125" bestFit="1" customWidth="1"/>
    <col min="12" max="12" width="10.140625" bestFit="1" customWidth="1"/>
    <col min="13" max="13" width="10.140625" style="1" bestFit="1" customWidth="1"/>
    <col min="14" max="14" width="10.140625" style="21" bestFit="1" customWidth="1"/>
    <col min="15" max="15" width="2.7109375" customWidth="1"/>
    <col min="16" max="16" width="11" style="1" customWidth="1"/>
    <col min="17" max="17" width="10.5703125" style="1" customWidth="1"/>
    <col min="18" max="18" width="11" style="21" customWidth="1"/>
    <col min="19" max="19" width="2.5703125" customWidth="1"/>
    <col min="20" max="21" width="9.7109375" style="1" bestFit="1" customWidth="1"/>
    <col min="22" max="22" width="11.140625" style="23" bestFit="1" customWidth="1"/>
  </cols>
  <sheetData>
    <row r="1" spans="1:22" x14ac:dyDescent="0.25">
      <c r="D1" s="2" t="s">
        <v>2</v>
      </c>
      <c r="F1" s="5" t="s">
        <v>0</v>
      </c>
      <c r="G1" s="14" t="s">
        <v>2</v>
      </c>
      <c r="H1" s="15" t="s">
        <v>37</v>
      </c>
      <c r="I1" s="15" t="s">
        <v>38</v>
      </c>
      <c r="L1" s="61" t="s">
        <v>34</v>
      </c>
      <c r="M1" s="61"/>
      <c r="N1" s="62"/>
      <c r="P1" s="60" t="s">
        <v>42</v>
      </c>
      <c r="Q1" s="60"/>
      <c r="R1" s="60"/>
      <c r="T1" s="60" t="s">
        <v>39</v>
      </c>
      <c r="U1" s="60"/>
      <c r="V1" s="60"/>
    </row>
    <row r="2" spans="1:22" x14ac:dyDescent="0.25">
      <c r="A2" s="1">
        <v>42464</v>
      </c>
      <c r="B2" s="2">
        <f ca="1">INT(RAND()*100)</f>
        <v>92</v>
      </c>
      <c r="C2" s="3">
        <f ca="1">MOD(B2,10)</f>
        <v>2</v>
      </c>
      <c r="D2" s="2">
        <f t="shared" ref="D2:D64" ca="1" si="0">D3*(1+(C3/36500))</f>
        <v>1692.1194839162767</v>
      </c>
      <c r="E2" s="3"/>
      <c r="F2" s="1">
        <v>42464</v>
      </c>
      <c r="G2" s="2">
        <v>1679.7883602684999</v>
      </c>
      <c r="H2" s="4">
        <f>G2/G3</f>
        <v>1.0000821917808207</v>
      </c>
      <c r="I2" s="4">
        <f>H2*I3</f>
        <v>1.6797883602684871</v>
      </c>
      <c r="J2" s="13"/>
      <c r="L2" s="7" t="s">
        <v>40</v>
      </c>
      <c r="M2" s="10" t="s">
        <v>41</v>
      </c>
      <c r="N2" s="18" t="s">
        <v>36</v>
      </c>
      <c r="P2" s="10" t="s">
        <v>40</v>
      </c>
      <c r="Q2" s="10" t="s">
        <v>41</v>
      </c>
      <c r="R2" s="18" t="s">
        <v>36</v>
      </c>
      <c r="T2" s="10" t="s">
        <v>40</v>
      </c>
      <c r="U2" s="10" t="s">
        <v>41</v>
      </c>
      <c r="V2" s="22" t="s">
        <v>36</v>
      </c>
    </row>
    <row r="3" spans="1:22" x14ac:dyDescent="0.25">
      <c r="A3" s="1">
        <f>IF(WEEKDAY(A2-1, 1)=7,A2-2,IF(WEEKDAY(A2-1,1)=1,A2-3,A2-1))</f>
        <v>42461</v>
      </c>
      <c r="B3" s="2">
        <f t="shared" ref="B3:B66" ca="1" si="1">INT(RAND()*100)</f>
        <v>72</v>
      </c>
      <c r="C3" s="3">
        <f t="shared" ref="C3:C66" ca="1" si="2">MOD(B3,10)</f>
        <v>2</v>
      </c>
      <c r="D3" s="2">
        <f t="shared" ca="1" si="0"/>
        <v>1692.0267701206535</v>
      </c>
      <c r="E3" s="3"/>
      <c r="F3" s="1">
        <v>42461</v>
      </c>
      <c r="G3" s="2">
        <v>1679.6503068186264</v>
      </c>
      <c r="H3" s="4">
        <f t="shared" ref="H3:H66" si="3">G3/G4</f>
        <v>1</v>
      </c>
      <c r="I3" s="4">
        <f t="shared" ref="I3:I66" si="4">H3*I4</f>
        <v>1.6796503068186137</v>
      </c>
      <c r="J3" s="13"/>
      <c r="K3" s="5" t="s">
        <v>35</v>
      </c>
      <c r="L3" s="11">
        <f>M3</f>
        <v>42464</v>
      </c>
      <c r="M3" s="8">
        <f>F2</f>
        <v>42464</v>
      </c>
      <c r="N3" s="16"/>
      <c r="P3" s="8">
        <f>F4</f>
        <v>42460</v>
      </c>
      <c r="Q3" s="8">
        <f>P3</f>
        <v>42460</v>
      </c>
      <c r="R3" s="20"/>
      <c r="T3" s="8">
        <f>L3</f>
        <v>42464</v>
      </c>
      <c r="U3" s="8">
        <f>L3</f>
        <v>42464</v>
      </c>
      <c r="V3" s="24"/>
    </row>
    <row r="4" spans="1:22" x14ac:dyDescent="0.25">
      <c r="A4" s="1">
        <f>IF(WEEKDAY(A3-1, 1)=7,A3-2,IF(WEEKDAY(A3-1,1)=1,A3-3,A3-1))</f>
        <v>42460</v>
      </c>
      <c r="B4" s="2">
        <f t="shared" ca="1" si="1"/>
        <v>95</v>
      </c>
      <c r="C4" s="3">
        <f t="shared" ca="1" si="2"/>
        <v>5</v>
      </c>
      <c r="D4" s="2">
        <f t="shared" ca="1" si="0"/>
        <v>1691.7950173785468</v>
      </c>
      <c r="E4" s="3"/>
      <c r="F4" s="1">
        <v>42460</v>
      </c>
      <c r="G4" s="2">
        <v>1679.6503068186264</v>
      </c>
      <c r="H4" s="4">
        <f t="shared" si="3"/>
        <v>1.0001369863013698</v>
      </c>
      <c r="I4" s="4">
        <f t="shared" si="4"/>
        <v>1.6796503068186137</v>
      </c>
      <c r="J4" s="13"/>
      <c r="K4" s="5" t="s">
        <v>3</v>
      </c>
      <c r="L4" s="11">
        <f>F4243</f>
        <v>36525</v>
      </c>
      <c r="M4" s="8">
        <f>L4</f>
        <v>36525</v>
      </c>
      <c r="N4" s="16">
        <f>($I$2/I4243)-1</f>
        <v>0.6797883602684871</v>
      </c>
      <c r="P4" s="8">
        <f>L4</f>
        <v>36525</v>
      </c>
      <c r="Q4" s="8">
        <f>L4</f>
        <v>36525</v>
      </c>
      <c r="R4" s="16">
        <f>($I$4/I4243)-1</f>
        <v>0.67965030681861371</v>
      </c>
      <c r="T4" s="8">
        <f>L4</f>
        <v>36525</v>
      </c>
      <c r="U4" s="8">
        <f>L4</f>
        <v>36525</v>
      </c>
      <c r="V4" s="24">
        <f>($I$2/I4243)-1</f>
        <v>0.6797883602684871</v>
      </c>
    </row>
    <row r="5" spans="1:22" x14ac:dyDescent="0.25">
      <c r="A5" s="1">
        <f>IF(WEEKDAY(A4-1, 1)=7,A4-2,IF(WEEKDAY(A4-1,1)=1,A4-3,A4-1))</f>
        <v>42459</v>
      </c>
      <c r="B5" s="2">
        <f t="shared" ca="1" si="1"/>
        <v>63</v>
      </c>
      <c r="C5" s="3">
        <f t="shared" ca="1" si="2"/>
        <v>3</v>
      </c>
      <c r="D5" s="2">
        <f t="shared" ca="1" si="0"/>
        <v>1691.6559771612458</v>
      </c>
      <c r="E5" s="3"/>
      <c r="F5" s="1">
        <v>42459</v>
      </c>
      <c r="G5" s="2">
        <v>1679.4202492502361</v>
      </c>
      <c r="H5" s="4">
        <f t="shared" si="3"/>
        <v>1.000054794520548</v>
      </c>
      <c r="I5" s="4">
        <f t="shared" si="4"/>
        <v>1.6794202492502233</v>
      </c>
      <c r="J5" s="13"/>
      <c r="K5" s="5" t="s">
        <v>4</v>
      </c>
      <c r="L5" s="11">
        <f>DATE(2006,4,4)</f>
        <v>38811</v>
      </c>
      <c r="M5" s="8">
        <f>F2611</f>
        <v>38811</v>
      </c>
      <c r="N5" s="16">
        <f>($I$2/I2611)-1</f>
        <v>0.37155581339037269</v>
      </c>
      <c r="O5" s="2"/>
      <c r="P5" s="8">
        <f>DATE(2006,3,31)</f>
        <v>38807</v>
      </c>
      <c r="Q5" s="8">
        <f>F2613</f>
        <v>38807</v>
      </c>
      <c r="R5" s="16"/>
      <c r="T5" s="8"/>
      <c r="U5" s="8"/>
      <c r="V5" s="24"/>
    </row>
    <row r="6" spans="1:22" x14ac:dyDescent="0.25">
      <c r="A6" s="1">
        <f>IF(WEEKDAY(A5-1, 1)=7,A5-2,IF(WEEKDAY(A5-1,1)=1,A5-3,A5-1))</f>
        <v>42458</v>
      </c>
      <c r="B6" s="2">
        <f t="shared" ca="1" si="1"/>
        <v>39</v>
      </c>
      <c r="C6" s="3">
        <f t="shared" ca="1" si="2"/>
        <v>9</v>
      </c>
      <c r="D6" s="2">
        <f t="shared" ca="1" si="0"/>
        <v>1691.2389593356561</v>
      </c>
      <c r="E6" s="3"/>
      <c r="F6" s="1">
        <v>42458</v>
      </c>
      <c r="G6" s="2">
        <v>1679.3282312649612</v>
      </c>
      <c r="H6" s="4">
        <f t="shared" si="3"/>
        <v>1.0001917808219178</v>
      </c>
      <c r="I6" s="4">
        <f t="shared" si="4"/>
        <v>1.6793282312649485</v>
      </c>
      <c r="J6" s="13"/>
      <c r="K6" s="5" t="s">
        <v>5</v>
      </c>
      <c r="L6" s="11">
        <f>DATE(2011,4,4)</f>
        <v>40637</v>
      </c>
      <c r="M6" s="8">
        <f>F1307</f>
        <v>40637</v>
      </c>
      <c r="N6" s="16">
        <f>($I$2/I1307)-1</f>
        <v>0.17137519498815723</v>
      </c>
      <c r="O6" s="2"/>
      <c r="P6" s="8">
        <f>DATE(2011,3,31)</f>
        <v>40633</v>
      </c>
      <c r="Q6" s="8">
        <f>F1309</f>
        <v>40633</v>
      </c>
      <c r="R6" s="16"/>
      <c r="T6" s="8"/>
      <c r="U6" s="8"/>
      <c r="V6" s="24"/>
    </row>
    <row r="7" spans="1:22" x14ac:dyDescent="0.25">
      <c r="A7" s="1">
        <f>IF(WEEKDAY(A6-1, 1)=7,A6-2,IF(WEEKDAY(A6-1,1)=1,A6-3,A6-1))</f>
        <v>42457</v>
      </c>
      <c r="B7" s="2">
        <f t="shared" ca="1" si="1"/>
        <v>49</v>
      </c>
      <c r="C7" s="3">
        <f t="shared" ca="1" si="2"/>
        <v>9</v>
      </c>
      <c r="D7" s="2">
        <f t="shared" ca="1" si="0"/>
        <v>1690.8220443110313</v>
      </c>
      <c r="E7" s="3"/>
      <c r="F7" s="1">
        <v>42457</v>
      </c>
      <c r="G7" s="2">
        <v>1679.0062300701532</v>
      </c>
      <c r="H7" s="4">
        <f t="shared" si="3"/>
        <v>1.0001643835616438</v>
      </c>
      <c r="I7" s="4">
        <f t="shared" si="4"/>
        <v>1.6790062300701405</v>
      </c>
      <c r="J7" s="13"/>
      <c r="K7" s="5" t="s">
        <v>6</v>
      </c>
      <c r="L7" s="11">
        <f>DATE(2013,4,4)</f>
        <v>41368</v>
      </c>
      <c r="M7" s="8">
        <f>F784</f>
        <v>41368</v>
      </c>
      <c r="N7" s="16">
        <f>($I$2/I784)-1</f>
        <v>0.1012024891297123</v>
      </c>
      <c r="P7" s="8">
        <f>DATE(2013,3,31)</f>
        <v>41364</v>
      </c>
      <c r="Q7" s="8">
        <f>F788</f>
        <v>41362</v>
      </c>
      <c r="R7" s="16"/>
      <c r="T7" s="8"/>
      <c r="U7" s="8"/>
      <c r="V7" s="24"/>
    </row>
    <row r="8" spans="1:22" x14ac:dyDescent="0.25">
      <c r="A8" s="1">
        <f t="shared" ref="A8:A71" si="5">IF(WEEKDAY(A7-1, 1)=7,A7-2,IF(WEEKDAY(A7-1,1)=1,A7-3,A7-1))</f>
        <v>42454</v>
      </c>
      <c r="B8" s="2">
        <f t="shared" ca="1" si="1"/>
        <v>9</v>
      </c>
      <c r="C8" s="3">
        <f t="shared" ca="1" si="2"/>
        <v>9</v>
      </c>
      <c r="D8" s="2">
        <f t="shared" ca="1" si="0"/>
        <v>1690.4052320620294</v>
      </c>
      <c r="E8" s="3"/>
      <c r="F8" s="1">
        <v>42454</v>
      </c>
      <c r="G8" s="2">
        <v>1678.7302744086066</v>
      </c>
      <c r="H8" s="4">
        <f t="shared" si="3"/>
        <v>1.000082191780822</v>
      </c>
      <c r="I8" s="4">
        <f t="shared" si="4"/>
        <v>1.6787302744085939</v>
      </c>
      <c r="J8" s="13"/>
      <c r="K8" s="5" t="s">
        <v>7</v>
      </c>
      <c r="L8" s="11">
        <f>DATE(2014,4,4)</f>
        <v>41733</v>
      </c>
      <c r="M8" s="8">
        <f>F523</f>
        <v>41733</v>
      </c>
      <c r="N8" s="16">
        <f>($I$2/I523)-1</f>
        <v>6.6729317126652976E-2</v>
      </c>
      <c r="P8" s="8">
        <f>DATE(2014,3,31)</f>
        <v>41729</v>
      </c>
      <c r="Q8" s="8"/>
      <c r="R8" s="16"/>
      <c r="T8" s="8"/>
      <c r="U8" s="8"/>
      <c r="V8" s="24"/>
    </row>
    <row r="9" spans="1:22" x14ac:dyDescent="0.25">
      <c r="A9" s="1">
        <f t="shared" si="5"/>
        <v>42453</v>
      </c>
      <c r="B9" s="2">
        <f t="shared" ca="1" si="1"/>
        <v>93</v>
      </c>
      <c r="C9" s="3">
        <f t="shared" ca="1" si="2"/>
        <v>3</v>
      </c>
      <c r="D9" s="2">
        <f t="shared" ca="1" si="0"/>
        <v>1690.2663060642706</v>
      </c>
      <c r="E9" s="3"/>
      <c r="F9" s="1">
        <v>42453</v>
      </c>
      <c r="G9" s="2">
        <v>1678.5923079175448</v>
      </c>
      <c r="H9" s="4">
        <f t="shared" si="3"/>
        <v>1.0001369863013698</v>
      </c>
      <c r="I9" s="4">
        <f t="shared" si="4"/>
        <v>1.678592307917532</v>
      </c>
      <c r="J9" s="13"/>
      <c r="K9" s="5" t="s">
        <v>8</v>
      </c>
      <c r="L9" s="11">
        <f>DATE(2015,4,4)</f>
        <v>42098</v>
      </c>
      <c r="M9" s="8">
        <f>F263</f>
        <v>42097</v>
      </c>
      <c r="N9" s="16">
        <f>($I$2/I263)-1</f>
        <v>3.3901545973993974E-2</v>
      </c>
      <c r="P9" s="8">
        <f>DATE(2015,3,31)</f>
        <v>42094</v>
      </c>
      <c r="Q9" s="8"/>
      <c r="R9" s="16"/>
      <c r="T9" s="8"/>
      <c r="U9" s="8"/>
      <c r="V9" s="24"/>
    </row>
    <row r="10" spans="1:22" x14ac:dyDescent="0.25">
      <c r="A10" s="1">
        <f t="shared" si="5"/>
        <v>42452</v>
      </c>
      <c r="B10" s="2">
        <f t="shared" ca="1" si="1"/>
        <v>26</v>
      </c>
      <c r="C10" s="3">
        <f t="shared" ca="1" si="2"/>
        <v>6</v>
      </c>
      <c r="D10" s="2">
        <f t="shared" ca="1" si="0"/>
        <v>1689.9884997355468</v>
      </c>
      <c r="E10" s="3"/>
      <c r="F10" s="1">
        <v>42452</v>
      </c>
      <c r="G10" s="2">
        <v>1678.3623952606597</v>
      </c>
      <c r="H10" s="4">
        <f t="shared" si="3"/>
        <v>1.000082191780822</v>
      </c>
      <c r="I10" s="4">
        <f t="shared" si="4"/>
        <v>1.678362395260647</v>
      </c>
      <c r="J10" s="13"/>
      <c r="K10" s="5" t="s">
        <v>9</v>
      </c>
      <c r="L10" s="11">
        <f>DATE(2015,12,31)</f>
        <v>42369</v>
      </c>
      <c r="M10" s="8">
        <f>F69</f>
        <v>42369</v>
      </c>
      <c r="N10" s="16">
        <f>($I$2/I69)-1</f>
        <v>8.6114783673465478E-3</v>
      </c>
      <c r="P10" s="11">
        <f>DATE(2015,12,31)</f>
        <v>42369</v>
      </c>
      <c r="Q10" s="8"/>
      <c r="R10" s="16"/>
      <c r="T10" s="8"/>
      <c r="U10" s="8"/>
      <c r="V10" s="24"/>
    </row>
    <row r="11" spans="1:22" x14ac:dyDescent="0.25">
      <c r="A11" s="1">
        <f t="shared" si="5"/>
        <v>42451</v>
      </c>
      <c r="B11" s="2">
        <f t="shared" ca="1" si="1"/>
        <v>2</v>
      </c>
      <c r="C11" s="3">
        <f t="shared" ca="1" si="2"/>
        <v>2</v>
      </c>
      <c r="D11" s="2">
        <f t="shared" ca="1" si="0"/>
        <v>1689.8959026997823</v>
      </c>
      <c r="E11" s="3"/>
      <c r="F11" s="1">
        <v>42451</v>
      </c>
      <c r="G11" s="2">
        <v>1678.2244590037551</v>
      </c>
      <c r="H11" s="4">
        <f t="shared" si="3"/>
        <v>1</v>
      </c>
      <c r="I11" s="4">
        <f t="shared" si="4"/>
        <v>1.6782244590037425</v>
      </c>
      <c r="J11" s="13"/>
      <c r="K11" s="5" t="s">
        <v>10</v>
      </c>
      <c r="L11" s="11">
        <f>DATE(2015,10,4)</f>
        <v>42281</v>
      </c>
      <c r="M11" s="8">
        <f>F133</f>
        <v>42279</v>
      </c>
      <c r="N11" s="16">
        <f>($I$2/I133)-1</f>
        <v>1.6739886639937307E-2</v>
      </c>
      <c r="P11" s="8">
        <f>DATE(2015,9,30)</f>
        <v>42277</v>
      </c>
      <c r="Q11" s="8"/>
      <c r="R11" s="16"/>
      <c r="T11" s="8"/>
      <c r="U11" s="8"/>
      <c r="V11" s="24"/>
    </row>
    <row r="12" spans="1:22" x14ac:dyDescent="0.25">
      <c r="A12" s="1">
        <f t="shared" si="5"/>
        <v>42450</v>
      </c>
      <c r="B12" s="2">
        <f t="shared" ca="1" si="1"/>
        <v>53</v>
      </c>
      <c r="C12" s="3">
        <f t="shared" ca="1" si="2"/>
        <v>3</v>
      </c>
      <c r="D12" s="2">
        <f t="shared" ca="1" si="0"/>
        <v>1689.7570185612701</v>
      </c>
      <c r="E12" s="3"/>
      <c r="F12" s="1">
        <v>42450</v>
      </c>
      <c r="G12" s="2">
        <v>1678.2244590037551</v>
      </c>
      <c r="H12" s="4">
        <f t="shared" si="3"/>
        <v>1</v>
      </c>
      <c r="I12" s="4">
        <f t="shared" si="4"/>
        <v>1.6782244590037425</v>
      </c>
      <c r="J12" s="13"/>
      <c r="K12" s="5" t="s">
        <v>11</v>
      </c>
      <c r="L12" s="11">
        <f>DATE(2016,1,4)</f>
        <v>42373</v>
      </c>
      <c r="M12" s="8">
        <f>F67</f>
        <v>42373</v>
      </c>
      <c r="N12" s="16">
        <f>($I$2/I67)-1</f>
        <v>8.2799686283194784E-3</v>
      </c>
      <c r="P12" s="11">
        <f>DATE(2015,12,31)</f>
        <v>42369</v>
      </c>
      <c r="Q12" s="8"/>
      <c r="R12" s="16"/>
      <c r="T12" s="8"/>
      <c r="U12" s="8"/>
      <c r="V12" s="24"/>
    </row>
    <row r="13" spans="1:22" x14ac:dyDescent="0.25">
      <c r="A13" s="1">
        <f t="shared" si="5"/>
        <v>42447</v>
      </c>
      <c r="B13" s="2">
        <f t="shared" ca="1" si="1"/>
        <v>83</v>
      </c>
      <c r="C13" s="3">
        <f t="shared" ca="1" si="2"/>
        <v>3</v>
      </c>
      <c r="D13" s="2">
        <f t="shared" ca="1" si="0"/>
        <v>1689.6181458369545</v>
      </c>
      <c r="E13" s="3"/>
      <c r="F13" s="1">
        <v>42447</v>
      </c>
      <c r="G13" s="2">
        <v>1678.2244590037551</v>
      </c>
      <c r="H13" s="4">
        <f t="shared" si="3"/>
        <v>1.0001369863013698</v>
      </c>
      <c r="I13" s="4">
        <f t="shared" si="4"/>
        <v>1.6782244590037425</v>
      </c>
      <c r="J13" s="13"/>
      <c r="K13" s="5" t="s">
        <v>12</v>
      </c>
      <c r="L13" s="11">
        <f>DATE(2016,3,4)</f>
        <v>42433</v>
      </c>
      <c r="M13" s="8">
        <f>F23</f>
        <v>42433</v>
      </c>
      <c r="N13" s="16">
        <f>($I$2/I23)-1</f>
        <v>2.7981609330880453E-3</v>
      </c>
      <c r="P13" s="8">
        <f>DATE(2016,2,29)</f>
        <v>42429</v>
      </c>
      <c r="Q13" s="8"/>
      <c r="R13" s="16"/>
      <c r="T13" s="8"/>
      <c r="U13" s="8"/>
      <c r="V13" s="24"/>
    </row>
    <row r="14" spans="1:22" x14ac:dyDescent="0.25">
      <c r="A14" s="1">
        <f t="shared" si="5"/>
        <v>42446</v>
      </c>
      <c r="B14" s="2">
        <f t="shared" ca="1" si="1"/>
        <v>82</v>
      </c>
      <c r="C14" s="3">
        <f t="shared" ca="1" si="2"/>
        <v>2</v>
      </c>
      <c r="D14" s="2">
        <f t="shared" ca="1" si="0"/>
        <v>1689.5255690934423</v>
      </c>
      <c r="E14" s="3"/>
      <c r="F14" s="1">
        <v>42446</v>
      </c>
      <c r="G14" s="2">
        <v>1677.9945967302306</v>
      </c>
      <c r="H14" s="4">
        <f t="shared" si="3"/>
        <v>1.0002191780821919</v>
      </c>
      <c r="I14" s="4">
        <f t="shared" si="4"/>
        <v>1.6779945967302179</v>
      </c>
      <c r="J14" s="13"/>
      <c r="K14" s="5" t="s">
        <v>13</v>
      </c>
      <c r="L14" s="11">
        <f>DATE(2016,3,31)</f>
        <v>42460</v>
      </c>
      <c r="M14" s="8">
        <f>F4</f>
        <v>42460</v>
      </c>
      <c r="N14" s="16">
        <f>($I$2/I4)-1</f>
        <v>8.2191780820695115E-5</v>
      </c>
      <c r="P14" s="8">
        <f>DATE(2016,2,29)</f>
        <v>42429</v>
      </c>
      <c r="Q14" s="8"/>
      <c r="R14" s="16"/>
      <c r="T14" s="8"/>
      <c r="U14" s="8"/>
      <c r="V14" s="24"/>
    </row>
    <row r="15" spans="1:22" x14ac:dyDescent="0.25">
      <c r="A15" s="1">
        <f t="shared" si="5"/>
        <v>42445</v>
      </c>
      <c r="B15" s="2">
        <f t="shared" ca="1" si="1"/>
        <v>75</v>
      </c>
      <c r="C15" s="3">
        <f t="shared" ca="1" si="2"/>
        <v>5</v>
      </c>
      <c r="D15" s="2">
        <f t="shared" ca="1" si="0"/>
        <v>1689.2941589346842</v>
      </c>
      <c r="E15" s="3"/>
      <c r="F15" s="1">
        <v>42445</v>
      </c>
      <c r="G15" s="2">
        <v>1677.6268976841627</v>
      </c>
      <c r="H15" s="4">
        <f t="shared" si="3"/>
        <v>1.0002191780821919</v>
      </c>
      <c r="I15" s="4">
        <f t="shared" si="4"/>
        <v>1.67762689768415</v>
      </c>
      <c r="J15" s="13"/>
      <c r="K15" s="5" t="s">
        <v>14</v>
      </c>
      <c r="L15" s="11">
        <f>L3-30</f>
        <v>42434</v>
      </c>
      <c r="M15" s="8">
        <f>F23</f>
        <v>42433</v>
      </c>
      <c r="N15" s="16">
        <f>($I$2/I23)-1</f>
        <v>2.7981609330880453E-3</v>
      </c>
      <c r="P15" s="8">
        <f>P3-30</f>
        <v>42430</v>
      </c>
      <c r="Q15" s="8"/>
      <c r="R15" s="16"/>
      <c r="T15" s="8"/>
      <c r="U15" s="8"/>
      <c r="V15" s="24"/>
    </row>
    <row r="16" spans="1:22" x14ac:dyDescent="0.25">
      <c r="A16" s="1">
        <f t="shared" si="5"/>
        <v>42444</v>
      </c>
      <c r="B16" s="2">
        <f t="shared" ca="1" si="1"/>
        <v>17</v>
      </c>
      <c r="C16" s="3">
        <f t="shared" ca="1" si="2"/>
        <v>7</v>
      </c>
      <c r="D16" s="2">
        <f t="shared" ca="1" si="0"/>
        <v>1688.970246832552</v>
      </c>
      <c r="E16" s="3"/>
      <c r="F16" s="1">
        <v>42444</v>
      </c>
      <c r="G16" s="2">
        <v>1677.2592792120065</v>
      </c>
      <c r="H16" s="4">
        <f t="shared" si="3"/>
        <v>1.0002191780821919</v>
      </c>
      <c r="I16" s="4">
        <f t="shared" si="4"/>
        <v>1.6772592792119938</v>
      </c>
      <c r="J16" s="13"/>
      <c r="K16" s="5" t="s">
        <v>15</v>
      </c>
      <c r="L16" s="11">
        <f>DATE(2016,4,3)</f>
        <v>42463</v>
      </c>
      <c r="M16" s="8">
        <f>F3</f>
        <v>42461</v>
      </c>
      <c r="N16" s="16">
        <f>($I$2/I3)-1</f>
        <v>8.2191780820695115E-5</v>
      </c>
      <c r="P16" s="8">
        <f>P3-1</f>
        <v>42459</v>
      </c>
      <c r="Q16" s="8"/>
      <c r="R16" s="16"/>
      <c r="T16" s="8"/>
      <c r="U16" s="8"/>
      <c r="V16" s="24"/>
    </row>
    <row r="17" spans="1:22" x14ac:dyDescent="0.25">
      <c r="A17" s="1">
        <f t="shared" si="5"/>
        <v>42443</v>
      </c>
      <c r="B17" s="2">
        <f t="shared" ca="1" si="1"/>
        <v>72</v>
      </c>
      <c r="C17" s="3">
        <f t="shared" ca="1" si="2"/>
        <v>2</v>
      </c>
      <c r="D17" s="2">
        <f t="shared" ca="1" si="0"/>
        <v>1688.87770558841</v>
      </c>
      <c r="E17" s="3"/>
      <c r="F17" s="1">
        <v>42443</v>
      </c>
      <c r="G17" s="2">
        <v>1676.8917412961059</v>
      </c>
      <c r="H17" s="4">
        <f t="shared" si="3"/>
        <v>1.000027397260274</v>
      </c>
      <c r="I17" s="4">
        <f t="shared" si="4"/>
        <v>1.6768917412960931</v>
      </c>
      <c r="J17" s="13"/>
      <c r="K17" s="5" t="s">
        <v>32</v>
      </c>
      <c r="L17" s="9">
        <f>F69</f>
        <v>42369</v>
      </c>
      <c r="M17" s="12"/>
      <c r="N17" s="19"/>
    </row>
    <row r="18" spans="1:22" x14ac:dyDescent="0.25">
      <c r="A18" s="1">
        <f t="shared" si="5"/>
        <v>42440</v>
      </c>
      <c r="B18" s="2">
        <f t="shared" ca="1" si="1"/>
        <v>72</v>
      </c>
      <c r="C18" s="3">
        <f t="shared" ca="1" si="2"/>
        <v>2</v>
      </c>
      <c r="D18" s="2">
        <f t="shared" ca="1" si="0"/>
        <v>1688.7851694147432</v>
      </c>
      <c r="E18" s="3"/>
      <c r="F18" s="1">
        <v>42440</v>
      </c>
      <c r="G18" s="2">
        <v>1676.8458003152753</v>
      </c>
      <c r="H18" s="4">
        <f t="shared" si="3"/>
        <v>1.000054794520548</v>
      </c>
      <c r="I18" s="4">
        <f t="shared" si="4"/>
        <v>1.6768458003152624</v>
      </c>
      <c r="J18" s="13"/>
      <c r="K18" s="6" t="s">
        <v>18</v>
      </c>
      <c r="L18" s="11">
        <f>DATE(2016,3,31)</f>
        <v>42460</v>
      </c>
      <c r="M18" s="17">
        <f>F4</f>
        <v>42460</v>
      </c>
      <c r="N18" s="16">
        <f>(I4/I69)-1</f>
        <v>8.5285856068868515E-3</v>
      </c>
      <c r="P18" s="8"/>
      <c r="Q18" s="8"/>
      <c r="R18" s="16"/>
      <c r="T18" s="8"/>
      <c r="U18" s="8"/>
      <c r="V18" s="24"/>
    </row>
    <row r="19" spans="1:22" x14ac:dyDescent="0.25">
      <c r="A19" s="1">
        <f t="shared" si="5"/>
        <v>42439</v>
      </c>
      <c r="B19" s="2">
        <f t="shared" ca="1" si="1"/>
        <v>68</v>
      </c>
      <c r="C19" s="3">
        <f t="shared" ca="1" si="2"/>
        <v>8</v>
      </c>
      <c r="D19" s="2">
        <f t="shared" ca="1" si="0"/>
        <v>1688.4151058299037</v>
      </c>
      <c r="E19" s="3"/>
      <c r="F19" s="1">
        <v>42439</v>
      </c>
      <c r="G19" s="2">
        <v>1676.7539233879661</v>
      </c>
      <c r="H19" s="4">
        <f t="shared" si="3"/>
        <v>1.0002465753424659</v>
      </c>
      <c r="I19" s="4">
        <f t="shared" si="4"/>
        <v>1.6767539233879534</v>
      </c>
      <c r="J19" s="13"/>
      <c r="K19" s="6" t="s">
        <v>19</v>
      </c>
      <c r="L19" s="11">
        <f>DATE(2016,6,30)</f>
        <v>42551</v>
      </c>
      <c r="M19" s="17" t="s">
        <v>1</v>
      </c>
      <c r="N19" s="20" t="s">
        <v>1</v>
      </c>
      <c r="P19" s="8"/>
      <c r="Q19" s="8"/>
      <c r="R19" s="16"/>
      <c r="T19" s="8"/>
      <c r="U19" s="8"/>
      <c r="V19" s="24"/>
    </row>
    <row r="20" spans="1:22" x14ac:dyDescent="0.25">
      <c r="A20" s="1">
        <f t="shared" si="5"/>
        <v>42438</v>
      </c>
      <c r="B20" s="2">
        <f t="shared" ca="1" si="1"/>
        <v>6</v>
      </c>
      <c r="C20" s="3">
        <f t="shared" ca="1" si="2"/>
        <v>6</v>
      </c>
      <c r="D20" s="2">
        <f t="shared" ca="1" si="0"/>
        <v>1688.137603758053</v>
      </c>
      <c r="E20" s="3"/>
      <c r="F20" s="1">
        <v>42438</v>
      </c>
      <c r="G20" s="2">
        <v>1676.3405791355763</v>
      </c>
      <c r="H20" s="4">
        <f t="shared" si="3"/>
        <v>1.0002465753424659</v>
      </c>
      <c r="I20" s="4">
        <f t="shared" si="4"/>
        <v>1.6763405791355637</v>
      </c>
      <c r="J20" s="13"/>
      <c r="K20" s="6" t="s">
        <v>20</v>
      </c>
      <c r="L20" s="11">
        <f>DATE(2016,9,30)</f>
        <v>42643</v>
      </c>
      <c r="M20" s="17" t="s">
        <v>1</v>
      </c>
      <c r="N20" s="20" t="s">
        <v>1</v>
      </c>
      <c r="P20" s="8"/>
      <c r="Q20" s="8"/>
      <c r="R20" s="16"/>
      <c r="T20" s="8"/>
      <c r="U20" s="8"/>
      <c r="V20" s="24"/>
    </row>
    <row r="21" spans="1:22" x14ac:dyDescent="0.25">
      <c r="A21" s="1">
        <f t="shared" si="5"/>
        <v>42437</v>
      </c>
      <c r="B21" s="2">
        <f t="shared" ca="1" si="1"/>
        <v>39</v>
      </c>
      <c r="C21" s="3">
        <f t="shared" ca="1" si="2"/>
        <v>9</v>
      </c>
      <c r="D21" s="2">
        <f t="shared" ca="1" si="0"/>
        <v>1687.7214532627279</v>
      </c>
      <c r="E21" s="3"/>
      <c r="F21" s="1">
        <v>42437</v>
      </c>
      <c r="G21" s="2">
        <v>1675.9273367785622</v>
      </c>
      <c r="H21" s="4">
        <f t="shared" si="3"/>
        <v>1.0002465753424659</v>
      </c>
      <c r="I21" s="4">
        <f t="shared" si="4"/>
        <v>1.6759273367785497</v>
      </c>
      <c r="J21" s="13"/>
      <c r="K21" s="6" t="s">
        <v>21</v>
      </c>
      <c r="L21" s="11">
        <f>DATE(2016,12,31)</f>
        <v>42735</v>
      </c>
      <c r="M21" s="17" t="s">
        <v>1</v>
      </c>
      <c r="N21" s="20" t="s">
        <v>1</v>
      </c>
      <c r="P21" s="8"/>
      <c r="Q21" s="8"/>
      <c r="R21" s="16"/>
      <c r="T21" s="8"/>
      <c r="U21" s="8"/>
      <c r="V21" s="24"/>
    </row>
    <row r="22" spans="1:22" x14ac:dyDescent="0.25">
      <c r="A22" s="1">
        <f t="shared" si="5"/>
        <v>42436</v>
      </c>
      <c r="B22" s="2">
        <f t="shared" ca="1" si="1"/>
        <v>10</v>
      </c>
      <c r="C22" s="3">
        <f t="shared" ca="1" si="2"/>
        <v>0</v>
      </c>
      <c r="D22" s="2">
        <f t="shared" ca="1" si="0"/>
        <v>1687.7214532627279</v>
      </c>
      <c r="E22" s="3"/>
      <c r="F22" s="1">
        <v>42436</v>
      </c>
      <c r="G22" s="2">
        <v>1675.5141962918051</v>
      </c>
      <c r="H22" s="4">
        <f t="shared" si="3"/>
        <v>1.0002465753424659</v>
      </c>
      <c r="I22" s="4">
        <f t="shared" si="4"/>
        <v>1.6755141962917925</v>
      </c>
      <c r="J22" s="13"/>
      <c r="K22" s="6" t="s">
        <v>16</v>
      </c>
      <c r="L22" s="11">
        <f>DATE(2016,1,31)</f>
        <v>42400</v>
      </c>
      <c r="M22" s="17">
        <f>F48</f>
        <v>42398</v>
      </c>
      <c r="N22" s="16">
        <f>(I48/I69)-1</f>
        <v>2.9904957002235832E-3</v>
      </c>
      <c r="P22" s="8"/>
      <c r="Q22" s="8"/>
      <c r="R22" s="16"/>
      <c r="T22" s="8"/>
      <c r="U22" s="8"/>
      <c r="V22" s="24"/>
    </row>
    <row r="23" spans="1:22" x14ac:dyDescent="0.25">
      <c r="A23" s="1">
        <f t="shared" si="5"/>
        <v>42433</v>
      </c>
      <c r="B23" s="2">
        <f t="shared" ca="1" si="1"/>
        <v>0</v>
      </c>
      <c r="C23" s="3">
        <f t="shared" ca="1" si="2"/>
        <v>0</v>
      </c>
      <c r="D23" s="2">
        <f t="shared" ca="1" si="0"/>
        <v>1687.7214532627279</v>
      </c>
      <c r="E23" s="3"/>
      <c r="F23" s="1">
        <v>42433</v>
      </c>
      <c r="G23" s="2">
        <v>1675.1011576501926</v>
      </c>
      <c r="H23" s="4">
        <f t="shared" si="3"/>
        <v>1.0001095890410958</v>
      </c>
      <c r="I23" s="4">
        <f t="shared" si="4"/>
        <v>1.67510115765018</v>
      </c>
      <c r="J23" s="13"/>
      <c r="K23" s="6" t="s">
        <v>17</v>
      </c>
      <c r="L23" s="11">
        <f>DATE(2016,2,29)</f>
        <v>42429</v>
      </c>
      <c r="M23" s="17">
        <f>F27</f>
        <v>42429</v>
      </c>
      <c r="N23" s="16">
        <f>(I27/I48)-1</f>
        <v>2.3587753098834874E-3</v>
      </c>
      <c r="P23" s="8"/>
      <c r="Q23" s="8"/>
      <c r="R23" s="16"/>
      <c r="T23" s="8"/>
      <c r="U23" s="8"/>
      <c r="V23" s="24"/>
    </row>
    <row r="24" spans="1:22" x14ac:dyDescent="0.25">
      <c r="A24" s="1">
        <f t="shared" si="5"/>
        <v>42432</v>
      </c>
      <c r="B24" s="2">
        <f t="shared" ca="1" si="1"/>
        <v>66</v>
      </c>
      <c r="C24" s="3">
        <f t="shared" ca="1" si="2"/>
        <v>6</v>
      </c>
      <c r="D24" s="2">
        <f t="shared" ca="1" si="0"/>
        <v>1687.4440651972161</v>
      </c>
      <c r="E24" s="3"/>
      <c r="F24" s="1">
        <v>42432</v>
      </c>
      <c r="G24" s="2">
        <v>1674.9176050359422</v>
      </c>
      <c r="H24" s="4">
        <f t="shared" si="3"/>
        <v>1.0001643835616438</v>
      </c>
      <c r="I24" s="4">
        <f t="shared" si="4"/>
        <v>1.6749176050359296</v>
      </c>
      <c r="J24" s="13"/>
      <c r="K24" s="6" t="s">
        <v>22</v>
      </c>
      <c r="L24" s="11">
        <f>DATE(2016,3,31)</f>
        <v>42460</v>
      </c>
      <c r="M24" s="17">
        <f>F4</f>
        <v>42460</v>
      </c>
      <c r="N24" s="16">
        <f>(I4/I27)-1</f>
        <v>3.1553595583317939E-3</v>
      </c>
      <c r="P24" s="8"/>
      <c r="Q24" s="8"/>
      <c r="R24" s="16"/>
      <c r="T24" s="8"/>
      <c r="U24" s="8"/>
      <c r="V24" s="24"/>
    </row>
    <row r="25" spans="1:22" x14ac:dyDescent="0.25">
      <c r="A25" s="1">
        <f t="shared" si="5"/>
        <v>42431</v>
      </c>
      <c r="B25" s="2">
        <f t="shared" ca="1" si="1"/>
        <v>96</v>
      </c>
      <c r="C25" s="3">
        <f t="shared" ca="1" si="2"/>
        <v>6</v>
      </c>
      <c r="D25" s="2">
        <f t="shared" ca="1" si="0"/>
        <v>1687.1667227222481</v>
      </c>
      <c r="E25" s="3"/>
      <c r="F25" s="1">
        <v>42431</v>
      </c>
      <c r="G25" s="2">
        <v>1674.6423213666765</v>
      </c>
      <c r="H25" s="4">
        <f t="shared" si="3"/>
        <v>1.0001369863013698</v>
      </c>
      <c r="I25" s="4">
        <f t="shared" si="4"/>
        <v>1.6746423213666639</v>
      </c>
      <c r="J25" s="13"/>
      <c r="K25" s="6" t="s">
        <v>23</v>
      </c>
      <c r="L25" s="11">
        <f>DATE(2016,4,30)</f>
        <v>42490</v>
      </c>
      <c r="M25" s="17" t="s">
        <v>1</v>
      </c>
      <c r="N25" s="20" t="s">
        <v>1</v>
      </c>
      <c r="P25" s="8"/>
      <c r="Q25" s="8"/>
      <c r="R25" s="16"/>
      <c r="T25" s="8"/>
      <c r="U25" s="8"/>
      <c r="V25" s="24"/>
    </row>
    <row r="26" spans="1:22" x14ac:dyDescent="0.25">
      <c r="A26" s="1">
        <f t="shared" si="5"/>
        <v>42430</v>
      </c>
      <c r="B26" s="2">
        <f t="shared" ca="1" si="1"/>
        <v>9</v>
      </c>
      <c r="C26" s="3">
        <f t="shared" ca="1" si="2"/>
        <v>9</v>
      </c>
      <c r="D26" s="2">
        <f t="shared" ca="1" si="0"/>
        <v>1686.7508115632322</v>
      </c>
      <c r="E26" s="3"/>
      <c r="F26" s="1">
        <v>42430</v>
      </c>
      <c r="G26" s="2">
        <v>1674.4129497297272</v>
      </c>
      <c r="H26" s="4">
        <f t="shared" si="3"/>
        <v>1.000027397260274</v>
      </c>
      <c r="I26" s="4">
        <f t="shared" si="4"/>
        <v>1.6744129497297147</v>
      </c>
      <c r="J26" s="13"/>
      <c r="K26" s="6" t="s">
        <v>24</v>
      </c>
      <c r="L26" s="11">
        <f>DATE(2016,5,31)</f>
        <v>42521</v>
      </c>
      <c r="M26" s="17" t="s">
        <v>1</v>
      </c>
      <c r="N26" s="20" t="s">
        <v>1</v>
      </c>
      <c r="P26" s="8"/>
      <c r="Q26" s="8"/>
      <c r="R26" s="16"/>
      <c r="T26" s="8"/>
      <c r="U26" s="8"/>
      <c r="V26" s="24"/>
    </row>
    <row r="27" spans="1:22" x14ac:dyDescent="0.25">
      <c r="A27" s="1">
        <f t="shared" si="5"/>
        <v>42429</v>
      </c>
      <c r="B27" s="2">
        <f t="shared" ca="1" si="1"/>
        <v>42</v>
      </c>
      <c r="C27" s="3">
        <f t="shared" ca="1" si="2"/>
        <v>2</v>
      </c>
      <c r="D27" s="2">
        <f t="shared" ca="1" si="0"/>
        <v>1686.6583919253185</v>
      </c>
      <c r="E27" s="3"/>
      <c r="F27" s="1">
        <v>42429</v>
      </c>
      <c r="G27" s="2">
        <v>1674.3670766591338</v>
      </c>
      <c r="H27" s="4">
        <f t="shared" si="3"/>
        <v>1.0001917808219178</v>
      </c>
      <c r="I27" s="4">
        <f t="shared" si="4"/>
        <v>1.6743670766591212</v>
      </c>
      <c r="J27" s="13"/>
      <c r="K27" s="6" t="s">
        <v>25</v>
      </c>
      <c r="L27" s="11">
        <f>DATE(2016,6,30)</f>
        <v>42551</v>
      </c>
      <c r="M27" s="17" t="s">
        <v>1</v>
      </c>
      <c r="N27" s="20" t="s">
        <v>1</v>
      </c>
      <c r="P27" s="8"/>
      <c r="Q27" s="8"/>
      <c r="R27" s="16"/>
      <c r="T27" s="8"/>
      <c r="U27" s="8"/>
      <c r="V27" s="24"/>
    </row>
    <row r="28" spans="1:22" x14ac:dyDescent="0.25">
      <c r="A28" s="1">
        <f t="shared" si="5"/>
        <v>42426</v>
      </c>
      <c r="B28" s="2">
        <f t="shared" ca="1" si="1"/>
        <v>87</v>
      </c>
      <c r="C28" s="3">
        <f t="shared" ca="1" si="2"/>
        <v>7</v>
      </c>
      <c r="D28" s="2">
        <f t="shared" ca="1" si="0"/>
        <v>1686.3349852158249</v>
      </c>
      <c r="E28" s="3"/>
      <c r="F28" s="1">
        <v>42426</v>
      </c>
      <c r="G28" s="2">
        <v>1674.046026736198</v>
      </c>
      <c r="H28" s="4">
        <f t="shared" si="3"/>
        <v>1.0001369863013698</v>
      </c>
      <c r="I28" s="4">
        <f t="shared" si="4"/>
        <v>1.6740460267361854</v>
      </c>
      <c r="J28" s="13"/>
      <c r="K28" s="6" t="s">
        <v>26</v>
      </c>
      <c r="L28" s="11">
        <f>DATE(2016,7,31)</f>
        <v>42582</v>
      </c>
      <c r="M28" s="17" t="s">
        <v>1</v>
      </c>
      <c r="N28" s="20" t="s">
        <v>1</v>
      </c>
      <c r="P28" s="8"/>
      <c r="Q28" s="8"/>
      <c r="R28" s="16"/>
      <c r="T28" s="8"/>
      <c r="U28" s="8"/>
      <c r="V28" s="24"/>
    </row>
    <row r="29" spans="1:22" x14ac:dyDescent="0.25">
      <c r="A29" s="1">
        <f t="shared" si="5"/>
        <v>42425</v>
      </c>
      <c r="B29" s="2">
        <f t="shared" ca="1" si="1"/>
        <v>35</v>
      </c>
      <c r="C29" s="3">
        <f t="shared" ca="1" si="2"/>
        <v>5</v>
      </c>
      <c r="D29" s="2">
        <f t="shared" ca="1" si="0"/>
        <v>1686.1040120634875</v>
      </c>
      <c r="E29" s="3"/>
      <c r="F29" s="1">
        <v>42425</v>
      </c>
      <c r="G29" s="2">
        <v>1673.8167367722567</v>
      </c>
      <c r="H29" s="4">
        <f t="shared" si="3"/>
        <v>1.000054794520548</v>
      </c>
      <c r="I29" s="4">
        <f t="shared" si="4"/>
        <v>1.6738167367722441</v>
      </c>
      <c r="J29" s="13"/>
      <c r="K29" s="6" t="s">
        <v>27</v>
      </c>
      <c r="L29" s="11">
        <f>DATE(2016,8,31)</f>
        <v>42613</v>
      </c>
      <c r="M29" s="17" t="s">
        <v>1</v>
      </c>
      <c r="N29" s="20" t="s">
        <v>1</v>
      </c>
      <c r="P29" s="8"/>
      <c r="Q29" s="8"/>
      <c r="R29" s="16"/>
      <c r="T29" s="8"/>
      <c r="U29" s="8"/>
      <c r="V29" s="24"/>
    </row>
    <row r="30" spans="1:22" x14ac:dyDescent="0.25">
      <c r="A30" s="1">
        <f t="shared" si="5"/>
        <v>42424</v>
      </c>
      <c r="B30" s="2">
        <f t="shared" ca="1" si="1"/>
        <v>88</v>
      </c>
      <c r="C30" s="3">
        <f t="shared" ca="1" si="2"/>
        <v>8</v>
      </c>
      <c r="D30" s="2">
        <f t="shared" ca="1" si="0"/>
        <v>1685.7345360008023</v>
      </c>
      <c r="E30" s="3"/>
      <c r="F30" s="1">
        <v>42424</v>
      </c>
      <c r="G30" s="2">
        <v>1673.7250258119382</v>
      </c>
      <c r="H30" s="4">
        <f t="shared" si="3"/>
        <v>1.0001917808219178</v>
      </c>
      <c r="I30" s="4">
        <f t="shared" si="4"/>
        <v>1.6737250258119254</v>
      </c>
      <c r="J30" s="13"/>
      <c r="K30" s="6" t="s">
        <v>28</v>
      </c>
      <c r="L30" s="11">
        <f>DATE(2016,9,30)</f>
        <v>42643</v>
      </c>
      <c r="M30" s="17" t="s">
        <v>1</v>
      </c>
      <c r="N30" s="20" t="s">
        <v>1</v>
      </c>
      <c r="P30" s="8"/>
      <c r="Q30" s="8"/>
      <c r="R30" s="16"/>
      <c r="T30" s="8"/>
      <c r="U30" s="8"/>
      <c r="V30" s="24"/>
    </row>
    <row r="31" spans="1:22" x14ac:dyDescent="0.25">
      <c r="A31" s="1">
        <f t="shared" si="5"/>
        <v>42423</v>
      </c>
      <c r="B31" s="2">
        <f t="shared" ca="1" si="1"/>
        <v>2</v>
      </c>
      <c r="C31" s="3">
        <f t="shared" ca="1" si="2"/>
        <v>2</v>
      </c>
      <c r="D31" s="2">
        <f t="shared" ca="1" si="0"/>
        <v>1685.6421720461694</v>
      </c>
      <c r="E31" s="3"/>
      <c r="F31" s="1">
        <v>42423</v>
      </c>
      <c r="G31" s="2">
        <v>1673.4040989984317</v>
      </c>
      <c r="H31" s="4">
        <f t="shared" si="3"/>
        <v>1.0001095890410958</v>
      </c>
      <c r="I31" s="4">
        <f t="shared" si="4"/>
        <v>1.6734040989984187</v>
      </c>
      <c r="J31" s="13"/>
      <c r="K31" s="6" t="s">
        <v>29</v>
      </c>
      <c r="L31" s="11">
        <f>DATE(2016,10,31)</f>
        <v>42674</v>
      </c>
      <c r="M31" s="17" t="s">
        <v>1</v>
      </c>
      <c r="N31" s="20" t="s">
        <v>1</v>
      </c>
      <c r="P31" s="8"/>
      <c r="Q31" s="8"/>
      <c r="R31" s="16"/>
      <c r="T31" s="8"/>
      <c r="U31" s="8"/>
      <c r="V31" s="24"/>
    </row>
    <row r="32" spans="1:22" x14ac:dyDescent="0.25">
      <c r="A32" s="1">
        <f t="shared" si="5"/>
        <v>42422</v>
      </c>
      <c r="B32" s="2">
        <f t="shared" ca="1" si="1"/>
        <v>82</v>
      </c>
      <c r="C32" s="3">
        <f t="shared" ca="1" si="2"/>
        <v>2</v>
      </c>
      <c r="D32" s="2">
        <f t="shared" ca="1" si="0"/>
        <v>1685.5498131522979</v>
      </c>
      <c r="E32" s="3"/>
      <c r="F32" s="1">
        <v>42422</v>
      </c>
      <c r="G32" s="2">
        <v>1673.2207323428327</v>
      </c>
      <c r="H32" s="4">
        <f t="shared" si="3"/>
        <v>1.000082191780822</v>
      </c>
      <c r="I32" s="4">
        <f t="shared" si="4"/>
        <v>1.6732207323428196</v>
      </c>
      <c r="J32" s="13"/>
      <c r="K32" s="6" t="s">
        <v>30</v>
      </c>
      <c r="L32" s="11">
        <f>DATE(2016,11,30)</f>
        <v>42704</v>
      </c>
      <c r="M32" s="17" t="s">
        <v>1</v>
      </c>
      <c r="N32" s="20" t="s">
        <v>1</v>
      </c>
      <c r="P32" s="8"/>
      <c r="Q32" s="8"/>
      <c r="R32" s="16"/>
      <c r="T32" s="8"/>
      <c r="U32" s="8"/>
      <c r="V32" s="24"/>
    </row>
    <row r="33" spans="1:22" x14ac:dyDescent="0.25">
      <c r="A33" s="1">
        <f t="shared" si="5"/>
        <v>42419</v>
      </c>
      <c r="B33" s="2">
        <f t="shared" ca="1" si="1"/>
        <v>2</v>
      </c>
      <c r="C33" s="3">
        <f t="shared" ca="1" si="2"/>
        <v>2</v>
      </c>
      <c r="D33" s="2">
        <f t="shared" ca="1" si="0"/>
        <v>1685.4574593189104</v>
      </c>
      <c r="E33" s="3"/>
      <c r="F33" s="1">
        <v>42419</v>
      </c>
      <c r="G33" s="2">
        <v>1673.0832186536281</v>
      </c>
      <c r="H33" s="4">
        <f t="shared" si="3"/>
        <v>1.000027397260274</v>
      </c>
      <c r="I33" s="4">
        <f t="shared" si="4"/>
        <v>1.6730832186536151</v>
      </c>
      <c r="J33" s="13"/>
      <c r="K33" s="6" t="s">
        <v>31</v>
      </c>
      <c r="L33" s="11">
        <f>DATE(2016,12,31)</f>
        <v>42735</v>
      </c>
      <c r="M33" s="17" t="s">
        <v>1</v>
      </c>
      <c r="N33" s="20" t="s">
        <v>1</v>
      </c>
      <c r="P33" s="8"/>
      <c r="Q33" s="8"/>
      <c r="R33" s="16"/>
      <c r="T33" s="8"/>
      <c r="U33" s="8"/>
      <c r="V33" s="24"/>
    </row>
    <row r="34" spans="1:22" x14ac:dyDescent="0.25">
      <c r="A34" s="1">
        <f t="shared" si="5"/>
        <v>42418</v>
      </c>
      <c r="B34" s="2">
        <f t="shared" ca="1" si="1"/>
        <v>44</v>
      </c>
      <c r="C34" s="3">
        <f t="shared" ca="1" si="2"/>
        <v>4</v>
      </c>
      <c r="D34" s="2">
        <f t="shared" ca="1" si="0"/>
        <v>1685.2727718918538</v>
      </c>
      <c r="E34" s="3"/>
      <c r="F34" s="1">
        <v>42418</v>
      </c>
      <c r="G34" s="2">
        <v>1673.0373820130251</v>
      </c>
      <c r="H34" s="4">
        <f t="shared" si="3"/>
        <v>1.0001095890410958</v>
      </c>
      <c r="I34" s="4">
        <f t="shared" si="4"/>
        <v>1.673037382013012</v>
      </c>
      <c r="J34" s="13"/>
      <c r="K34" s="5" t="s">
        <v>33</v>
      </c>
      <c r="L34" s="9">
        <f>F330</f>
        <v>42004</v>
      </c>
      <c r="N34" s="21">
        <f>(I69/I330)-1</f>
        <v>3.3590044549656639E-2</v>
      </c>
    </row>
    <row r="35" spans="1:22" x14ac:dyDescent="0.25">
      <c r="A35" s="1">
        <f t="shared" si="5"/>
        <v>42417</v>
      </c>
      <c r="B35" s="2">
        <f t="shared" ca="1" si="1"/>
        <v>42</v>
      </c>
      <c r="C35" s="3">
        <f t="shared" ca="1" si="2"/>
        <v>2</v>
      </c>
      <c r="D35" s="2">
        <f t="shared" ca="1" si="0"/>
        <v>1685.1804332379777</v>
      </c>
      <c r="E35" s="3"/>
      <c r="F35" s="1">
        <v>42417</v>
      </c>
      <c r="G35" s="2">
        <v>1672.8540555411851</v>
      </c>
      <c r="H35" s="4">
        <f t="shared" si="3"/>
        <v>1.000027397260274</v>
      </c>
      <c r="I35" s="4">
        <f t="shared" si="4"/>
        <v>1.6728540555411719</v>
      </c>
      <c r="J35" s="13"/>
      <c r="K35" s="6" t="s">
        <v>18</v>
      </c>
      <c r="L35" s="11">
        <f>DATE(2015,3,31)</f>
        <v>42094</v>
      </c>
      <c r="M35" s="8">
        <f>F266</f>
        <v>42094</v>
      </c>
      <c r="N35" s="16">
        <f>(I266/I330)-1</f>
        <v>7.9485602854221238E-3</v>
      </c>
    </row>
    <row r="36" spans="1:22" x14ac:dyDescent="0.25">
      <c r="A36" s="1">
        <f t="shared" si="5"/>
        <v>42416</v>
      </c>
      <c r="B36" s="2">
        <f t="shared" ca="1" si="1"/>
        <v>46</v>
      </c>
      <c r="C36" s="3">
        <f t="shared" ca="1" si="2"/>
        <v>6</v>
      </c>
      <c r="D36" s="2">
        <f t="shared" ca="1" si="0"/>
        <v>1684.9034628057357</v>
      </c>
      <c r="E36" s="3"/>
      <c r="F36" s="1">
        <v>42416</v>
      </c>
      <c r="G36" s="2">
        <v>1672.8082251788514</v>
      </c>
      <c r="H36" s="4">
        <f t="shared" si="3"/>
        <v>1.000027397260274</v>
      </c>
      <c r="I36" s="4">
        <f t="shared" si="4"/>
        <v>1.6728082251788383</v>
      </c>
      <c r="J36" s="13"/>
      <c r="K36" s="6" t="s">
        <v>19</v>
      </c>
      <c r="L36" s="11">
        <f>DATE(2015,6,30)</f>
        <v>42185</v>
      </c>
      <c r="M36" s="8">
        <f>F201</f>
        <v>42185</v>
      </c>
      <c r="N36" s="16">
        <f>(I201/I266)-1</f>
        <v>8.4180369560071799E-3</v>
      </c>
    </row>
    <row r="37" spans="1:22" x14ac:dyDescent="0.25">
      <c r="A37" s="1">
        <f t="shared" si="5"/>
        <v>42415</v>
      </c>
      <c r="B37" s="2">
        <f t="shared" ca="1" si="1"/>
        <v>18</v>
      </c>
      <c r="C37" s="3">
        <f t="shared" ca="1" si="2"/>
        <v>8</v>
      </c>
      <c r="D37" s="2">
        <f t="shared" ca="1" si="0"/>
        <v>1684.5342498194736</v>
      </c>
      <c r="E37" s="3"/>
      <c r="F37" s="1">
        <v>42415</v>
      </c>
      <c r="G37" s="2">
        <v>1672.7623960721096</v>
      </c>
      <c r="H37" s="4">
        <f t="shared" si="3"/>
        <v>1.0001095890410958</v>
      </c>
      <c r="I37" s="4">
        <f t="shared" si="4"/>
        <v>1.6727623960720965</v>
      </c>
      <c r="J37" s="13"/>
      <c r="K37" s="6" t="s">
        <v>20</v>
      </c>
      <c r="L37" s="11">
        <f>DATE(2015,9,30)</f>
        <v>42277</v>
      </c>
      <c r="M37" s="8">
        <f>F135</f>
        <v>42277</v>
      </c>
      <c r="N37" s="16">
        <f>(I135/I201)-1</f>
        <v>8.5285833361841146E-3</v>
      </c>
    </row>
    <row r="38" spans="1:22" x14ac:dyDescent="0.25">
      <c r="A38" s="1">
        <f t="shared" si="5"/>
        <v>42412</v>
      </c>
      <c r="B38" s="2">
        <f t="shared" ca="1" si="1"/>
        <v>16</v>
      </c>
      <c r="C38" s="3">
        <f t="shared" ca="1" si="2"/>
        <v>6</v>
      </c>
      <c r="D38" s="2">
        <f t="shared" ca="1" si="0"/>
        <v>1684.2573855917051</v>
      </c>
      <c r="E38" s="3"/>
      <c r="F38" s="1">
        <v>42412</v>
      </c>
      <c r="G38" s="2">
        <v>1672.5790997324129</v>
      </c>
      <c r="H38" s="4">
        <f t="shared" si="3"/>
        <v>1.000054794520548</v>
      </c>
      <c r="I38" s="4">
        <f t="shared" si="4"/>
        <v>1.6725790997323999</v>
      </c>
      <c r="J38" s="13"/>
      <c r="K38" s="6" t="s">
        <v>21</v>
      </c>
      <c r="L38" s="11">
        <f>DATE(2015,12,31)</f>
        <v>42369</v>
      </c>
      <c r="M38" s="8">
        <f>F69</f>
        <v>42369</v>
      </c>
      <c r="N38" s="16">
        <f>(I69/I135)-1</f>
        <v>8.2799527371539838E-3</v>
      </c>
    </row>
    <row r="39" spans="1:22" x14ac:dyDescent="0.25">
      <c r="A39" s="1">
        <f t="shared" si="5"/>
        <v>42411</v>
      </c>
      <c r="B39" s="2">
        <f t="shared" ca="1" si="1"/>
        <v>55</v>
      </c>
      <c r="C39" s="3">
        <f t="shared" ca="1" si="2"/>
        <v>5</v>
      </c>
      <c r="D39" s="2">
        <f t="shared" ca="1" si="0"/>
        <v>1684.0266970030746</v>
      </c>
      <c r="E39" s="3"/>
      <c r="F39" s="1">
        <v>42411</v>
      </c>
      <c r="G39" s="2">
        <v>1672.4874565841069</v>
      </c>
      <c r="H39" s="4">
        <f t="shared" si="3"/>
        <v>1.0001369863013698</v>
      </c>
      <c r="I39" s="4">
        <f t="shared" si="4"/>
        <v>1.6724874565840939</v>
      </c>
      <c r="J39" s="13"/>
      <c r="K39" s="6" t="s">
        <v>16</v>
      </c>
      <c r="L39" s="11">
        <f>DATE(2015,1,31)</f>
        <v>42035</v>
      </c>
      <c r="M39" s="8">
        <f>F308</f>
        <v>42034</v>
      </c>
      <c r="N39" s="16">
        <f>(I308/I330)-1</f>
        <v>2.8256717293850819E-3</v>
      </c>
    </row>
    <row r="40" spans="1:22" x14ac:dyDescent="0.25">
      <c r="A40" s="1">
        <f t="shared" si="5"/>
        <v>42410</v>
      </c>
      <c r="B40" s="2">
        <f t="shared" ca="1" si="1"/>
        <v>94</v>
      </c>
      <c r="C40" s="3">
        <f t="shared" ca="1" si="2"/>
        <v>4</v>
      </c>
      <c r="D40" s="2">
        <f t="shared" ca="1" si="0"/>
        <v>1683.8421663547072</v>
      </c>
      <c r="E40" s="3"/>
      <c r="F40" s="1">
        <v>42410</v>
      </c>
      <c r="G40" s="2">
        <v>1672.2583800936832</v>
      </c>
      <c r="H40" s="4">
        <f t="shared" si="3"/>
        <v>1.0001095890410958</v>
      </c>
      <c r="I40" s="4">
        <f t="shared" si="4"/>
        <v>1.6722583800936701</v>
      </c>
      <c r="J40" s="13"/>
      <c r="K40" s="6" t="s">
        <v>17</v>
      </c>
      <c r="L40" s="11">
        <f>DATE(2015,2,28)</f>
        <v>42063</v>
      </c>
      <c r="M40" s="8">
        <f>F288</f>
        <v>42062</v>
      </c>
      <c r="N40" s="16">
        <f>(I288/I308)-1</f>
        <v>2.6608169088300215E-3</v>
      </c>
    </row>
    <row r="41" spans="1:22" x14ac:dyDescent="0.25">
      <c r="A41" s="1">
        <f t="shared" si="5"/>
        <v>42409</v>
      </c>
      <c r="B41" s="2">
        <f t="shared" ca="1" si="1"/>
        <v>81</v>
      </c>
      <c r="C41" s="3">
        <f t="shared" ca="1" si="2"/>
        <v>1</v>
      </c>
      <c r="D41" s="2">
        <f t="shared" ca="1" si="0"/>
        <v>1683.7960349564892</v>
      </c>
      <c r="E41" s="3"/>
      <c r="F41" s="1">
        <v>42409</v>
      </c>
      <c r="G41" s="2">
        <v>1672.0751389825618</v>
      </c>
      <c r="H41" s="4">
        <f t="shared" si="3"/>
        <v>1.0001369863013698</v>
      </c>
      <c r="I41" s="4">
        <f t="shared" si="4"/>
        <v>1.6720751389825488</v>
      </c>
      <c r="J41" s="13"/>
      <c r="K41" s="6" t="s">
        <v>22</v>
      </c>
      <c r="L41" s="11">
        <f>DATE(2015,3,31)</f>
        <v>42094</v>
      </c>
      <c r="M41" s="8">
        <f>F266</f>
        <v>42094</v>
      </c>
      <c r="N41" s="16">
        <f>(I266/I288)-1</f>
        <v>2.4411414035618861E-3</v>
      </c>
    </row>
    <row r="42" spans="1:22" x14ac:dyDescent="0.25">
      <c r="A42" s="1">
        <f t="shared" si="5"/>
        <v>42408</v>
      </c>
      <c r="B42" s="2">
        <f t="shared" ca="1" si="1"/>
        <v>34</v>
      </c>
      <c r="C42" s="3">
        <f t="shared" ca="1" si="2"/>
        <v>4</v>
      </c>
      <c r="D42" s="2">
        <f t="shared" ca="1" si="0"/>
        <v>1683.6115295833843</v>
      </c>
      <c r="E42" s="3"/>
      <c r="F42" s="1">
        <v>42408</v>
      </c>
      <c r="G42" s="2">
        <v>1671.8461189662651</v>
      </c>
      <c r="H42" s="4">
        <f t="shared" si="3"/>
        <v>1.0001643835616438</v>
      </c>
      <c r="I42" s="4">
        <f t="shared" si="4"/>
        <v>1.6718461189662521</v>
      </c>
      <c r="J42" s="13"/>
      <c r="K42" s="6" t="s">
        <v>23</v>
      </c>
      <c r="L42" s="11">
        <f>DATE(2015,4,30)</f>
        <v>42124</v>
      </c>
      <c r="M42" s="8">
        <f>F244</f>
        <v>42124</v>
      </c>
      <c r="N42" s="16">
        <f>(I244/I266)-1</f>
        <v>3.4027197114869789E-3</v>
      </c>
    </row>
    <row r="43" spans="1:22" x14ac:dyDescent="0.25">
      <c r="A43" s="1">
        <f t="shared" si="5"/>
        <v>42405</v>
      </c>
      <c r="B43" s="2">
        <f t="shared" ca="1" si="1"/>
        <v>99</v>
      </c>
      <c r="C43" s="3">
        <f t="shared" ca="1" si="2"/>
        <v>9</v>
      </c>
      <c r="D43" s="2">
        <f t="shared" ca="1" si="0"/>
        <v>1683.1964948312338</v>
      </c>
      <c r="E43" s="3"/>
      <c r="F43" s="1">
        <v>42405</v>
      </c>
      <c r="G43" s="2">
        <v>1671.571340115835</v>
      </c>
      <c r="H43" s="4">
        <f t="shared" si="3"/>
        <v>1.000082191780822</v>
      </c>
      <c r="I43" s="4">
        <f t="shared" si="4"/>
        <v>1.6715713401158221</v>
      </c>
      <c r="J43" s="13"/>
      <c r="K43" s="6" t="s">
        <v>24</v>
      </c>
      <c r="L43" s="11">
        <f>DATE(2015,5,31)</f>
        <v>42155</v>
      </c>
      <c r="M43" s="8">
        <f>F223</f>
        <v>42153</v>
      </c>
      <c r="N43" s="16">
        <f>(I223/I244)-1</f>
        <v>2.4960313170372395E-3</v>
      </c>
    </row>
    <row r="44" spans="1:22" x14ac:dyDescent="0.25">
      <c r="A44" s="1">
        <f t="shared" si="5"/>
        <v>42404</v>
      </c>
      <c r="B44" s="2">
        <f t="shared" ca="1" si="1"/>
        <v>38</v>
      </c>
      <c r="C44" s="3">
        <f t="shared" ca="1" si="2"/>
        <v>8</v>
      </c>
      <c r="D44" s="2">
        <f t="shared" ca="1" si="0"/>
        <v>1682.8276558929558</v>
      </c>
      <c r="E44" s="3"/>
      <c r="F44" s="1">
        <v>42404</v>
      </c>
      <c r="G44" s="2">
        <v>1671.4339619819734</v>
      </c>
      <c r="H44" s="4">
        <f t="shared" si="3"/>
        <v>1.000082191780822</v>
      </c>
      <c r="I44" s="4">
        <f t="shared" si="4"/>
        <v>1.6714339619819605</v>
      </c>
      <c r="J44" s="13"/>
      <c r="K44" s="6" t="s">
        <v>25</v>
      </c>
      <c r="L44" s="11">
        <f>DATE(2015,6,30)</f>
        <v>42185</v>
      </c>
      <c r="M44" s="8">
        <f>F201</f>
        <v>42185</v>
      </c>
      <c r="N44" s="16">
        <f>(I201/I223)-1</f>
        <v>2.4960478679210141E-3</v>
      </c>
    </row>
    <row r="45" spans="1:22" x14ac:dyDescent="0.25">
      <c r="A45" s="1">
        <f t="shared" si="5"/>
        <v>42403</v>
      </c>
      <c r="B45" s="2">
        <f t="shared" ca="1" si="1"/>
        <v>39</v>
      </c>
      <c r="C45" s="3">
        <f t="shared" ca="1" si="2"/>
        <v>9</v>
      </c>
      <c r="D45" s="2">
        <f t="shared" ca="1" si="0"/>
        <v>1682.4128143770818</v>
      </c>
      <c r="E45" s="3"/>
      <c r="F45" s="1">
        <v>42403</v>
      </c>
      <c r="G45" s="2">
        <v>1671.2965951385372</v>
      </c>
      <c r="H45" s="4">
        <f t="shared" si="3"/>
        <v>1.0001643835616438</v>
      </c>
      <c r="I45" s="4">
        <f t="shared" si="4"/>
        <v>1.6712965951385244</v>
      </c>
      <c r="J45" s="13"/>
      <c r="K45" s="6" t="s">
        <v>26</v>
      </c>
      <c r="L45" s="11">
        <f>DATE(2015,7,31)</f>
        <v>42216</v>
      </c>
      <c r="M45" s="8">
        <f>F178</f>
        <v>42216</v>
      </c>
      <c r="N45" s="16">
        <f>(I178/I201)-1</f>
        <v>2.8531403859501925E-3</v>
      </c>
    </row>
    <row r="46" spans="1:22" x14ac:dyDescent="0.25">
      <c r="A46" s="1">
        <f t="shared" si="5"/>
        <v>42402</v>
      </c>
      <c r="B46" s="2">
        <f t="shared" ca="1" si="1"/>
        <v>90</v>
      </c>
      <c r="C46" s="3">
        <f t="shared" ca="1" si="2"/>
        <v>0</v>
      </c>
      <c r="D46" s="2">
        <f t="shared" ca="1" si="0"/>
        <v>1682.4128143770818</v>
      </c>
      <c r="E46" s="3"/>
      <c r="F46" s="1">
        <v>42402</v>
      </c>
      <c r="G46" s="2">
        <v>1671.0219066059444</v>
      </c>
      <c r="H46" s="4">
        <f t="shared" si="3"/>
        <v>1.0001095890410958</v>
      </c>
      <c r="I46" s="4">
        <f t="shared" si="4"/>
        <v>1.6710219066059315</v>
      </c>
      <c r="J46" s="13"/>
      <c r="K46" s="6" t="s">
        <v>27</v>
      </c>
      <c r="L46" s="11">
        <f>DATE(2015,8,31)</f>
        <v>42247</v>
      </c>
      <c r="M46" s="8">
        <f>F157</f>
        <v>42247</v>
      </c>
      <c r="N46" s="16">
        <f>(I157/I178)-1</f>
        <v>2.7981774885488253E-3</v>
      </c>
    </row>
    <row r="47" spans="1:22" x14ac:dyDescent="0.25">
      <c r="A47" s="1">
        <f t="shared" si="5"/>
        <v>42401</v>
      </c>
      <c r="B47" s="2">
        <f t="shared" ca="1" si="1"/>
        <v>50</v>
      </c>
      <c r="C47" s="3">
        <f t="shared" ca="1" si="2"/>
        <v>0</v>
      </c>
      <c r="D47" s="2">
        <f t="shared" ca="1" si="0"/>
        <v>1682.4128143770818</v>
      </c>
      <c r="E47" s="3"/>
      <c r="F47" s="1">
        <v>42401</v>
      </c>
      <c r="G47" s="2">
        <v>1670.8388009839189</v>
      </c>
      <c r="H47" s="4">
        <f t="shared" si="3"/>
        <v>1.0002465753424659</v>
      </c>
      <c r="I47" s="4">
        <f t="shared" si="4"/>
        <v>1.6708388009839059</v>
      </c>
      <c r="J47" s="13"/>
      <c r="K47" s="6" t="s">
        <v>28</v>
      </c>
      <c r="L47" s="11">
        <f>DATE(2015,9,30)</f>
        <v>42277</v>
      </c>
      <c r="M47" s="8">
        <f>F135</f>
        <v>42277</v>
      </c>
      <c r="N47" s="16">
        <f>(I135/I157)-1</f>
        <v>2.8531351167317975E-3</v>
      </c>
    </row>
    <row r="48" spans="1:22" x14ac:dyDescent="0.25">
      <c r="A48" s="1">
        <f t="shared" si="5"/>
        <v>42398</v>
      </c>
      <c r="B48" s="2">
        <f t="shared" ca="1" si="1"/>
        <v>86</v>
      </c>
      <c r="C48" s="3">
        <f t="shared" ca="1" si="2"/>
        <v>6</v>
      </c>
      <c r="D48" s="2">
        <f t="shared" ca="1" si="0"/>
        <v>1682.1362988211113</v>
      </c>
      <c r="E48" s="3"/>
      <c r="F48" s="1">
        <v>42398</v>
      </c>
      <c r="G48" s="2">
        <v>1670.4269148953144</v>
      </c>
      <c r="H48" s="4">
        <f t="shared" si="3"/>
        <v>1.000082191780822</v>
      </c>
      <c r="I48" s="4">
        <f t="shared" si="4"/>
        <v>1.6704269148953015</v>
      </c>
      <c r="J48" s="13"/>
      <c r="K48" s="6" t="s">
        <v>29</v>
      </c>
      <c r="L48" s="11">
        <f>DATE(2015,10,31)</f>
        <v>42308</v>
      </c>
      <c r="M48" s="8">
        <f>F113</f>
        <v>42307</v>
      </c>
      <c r="N48" s="16">
        <f>(I113/I135)-1</f>
        <v>2.5509806620691577E-3</v>
      </c>
    </row>
    <row r="49" spans="1:14" x14ac:dyDescent="0.25">
      <c r="A49" s="1">
        <f t="shared" si="5"/>
        <v>42397</v>
      </c>
      <c r="B49" s="2">
        <f t="shared" ca="1" si="1"/>
        <v>44</v>
      </c>
      <c r="C49" s="3">
        <f t="shared" ca="1" si="2"/>
        <v>4</v>
      </c>
      <c r="D49" s="2">
        <f t="shared" ca="1" si="0"/>
        <v>1681.951975316967</v>
      </c>
      <c r="E49" s="3"/>
      <c r="F49" s="1">
        <v>42397</v>
      </c>
      <c r="G49" s="2">
        <v>1670.2896308160691</v>
      </c>
      <c r="H49" s="4">
        <f t="shared" si="3"/>
        <v>1.000027397260274</v>
      </c>
      <c r="I49" s="4">
        <f t="shared" si="4"/>
        <v>1.6702896308160562</v>
      </c>
      <c r="J49" s="13"/>
      <c r="K49" s="6" t="s">
        <v>30</v>
      </c>
      <c r="L49" s="11">
        <f>DATE(2015,11,30)</f>
        <v>42338</v>
      </c>
      <c r="M49" s="8">
        <f>F92</f>
        <v>42338</v>
      </c>
      <c r="N49" s="16">
        <f>(I92/I113)-1</f>
        <v>2.6333708266228495E-3</v>
      </c>
    </row>
    <row r="50" spans="1:14" x14ac:dyDescent="0.25">
      <c r="A50" s="1">
        <f t="shared" si="5"/>
        <v>42396</v>
      </c>
      <c r="B50" s="2">
        <f t="shared" ca="1" si="1"/>
        <v>18</v>
      </c>
      <c r="C50" s="3">
        <f t="shared" ca="1" si="2"/>
        <v>8</v>
      </c>
      <c r="D50" s="2">
        <f t="shared" ca="1" si="0"/>
        <v>1681.583409090317</v>
      </c>
      <c r="E50" s="3"/>
      <c r="F50" s="1">
        <v>42396</v>
      </c>
      <c r="G50" s="2">
        <v>1670.2438707100223</v>
      </c>
      <c r="H50" s="4">
        <f t="shared" si="3"/>
        <v>1.0001095890410958</v>
      </c>
      <c r="I50" s="4">
        <f t="shared" si="4"/>
        <v>1.6702438707100093</v>
      </c>
      <c r="J50" s="13"/>
      <c r="K50" s="6" t="s">
        <v>31</v>
      </c>
      <c r="L50" s="11">
        <f>DATE(2015,12,31)</f>
        <v>42369</v>
      </c>
      <c r="M50" s="8">
        <f>F69</f>
        <v>42369</v>
      </c>
      <c r="N50" s="16">
        <f>(I69/I92)-1</f>
        <v>3.0729317690494362E-3</v>
      </c>
    </row>
    <row r="51" spans="1:14" x14ac:dyDescent="0.25">
      <c r="A51" s="1">
        <f t="shared" si="5"/>
        <v>42395</v>
      </c>
      <c r="B51" s="2">
        <f t="shared" ca="1" si="1"/>
        <v>31</v>
      </c>
      <c r="C51" s="3">
        <f t="shared" ca="1" si="2"/>
        <v>1</v>
      </c>
      <c r="D51" s="2">
        <f t="shared" ca="1" si="0"/>
        <v>1681.5373395741642</v>
      </c>
      <c r="E51" s="3"/>
      <c r="F51" s="1">
        <v>42395</v>
      </c>
      <c r="G51" s="2">
        <v>1670.0608503428616</v>
      </c>
      <c r="H51" s="4">
        <f t="shared" si="3"/>
        <v>1.000082191780822</v>
      </c>
      <c r="I51" s="4">
        <f t="shared" si="4"/>
        <v>1.6700608503428487</v>
      </c>
      <c r="J51" s="13"/>
    </row>
    <row r="52" spans="1:14" x14ac:dyDescent="0.25">
      <c r="A52" s="1">
        <f t="shared" si="5"/>
        <v>42394</v>
      </c>
      <c r="B52" s="2">
        <f t="shared" ca="1" si="1"/>
        <v>95</v>
      </c>
      <c r="C52" s="3">
        <f t="shared" ca="1" si="2"/>
        <v>5</v>
      </c>
      <c r="D52" s="2">
        <f t="shared" ca="1" si="0"/>
        <v>1681.3070235435418</v>
      </c>
      <c r="E52" s="3"/>
      <c r="F52" s="1">
        <v>42394</v>
      </c>
      <c r="G52" s="2">
        <v>1669.923596348641</v>
      </c>
      <c r="H52" s="4">
        <f t="shared" si="3"/>
        <v>1.0001917808219178</v>
      </c>
      <c r="I52" s="4">
        <f t="shared" si="4"/>
        <v>1.6699235963486281</v>
      </c>
      <c r="J52" s="13"/>
    </row>
    <row r="53" spans="1:14" x14ac:dyDescent="0.25">
      <c r="A53" s="1">
        <f t="shared" si="5"/>
        <v>42391</v>
      </c>
      <c r="B53" s="2">
        <f t="shared" ca="1" si="1"/>
        <v>34</v>
      </c>
      <c r="C53" s="3">
        <f t="shared" ca="1" si="2"/>
        <v>4</v>
      </c>
      <c r="D53" s="2">
        <f t="shared" ca="1" si="0"/>
        <v>1681.1227909089218</v>
      </c>
      <c r="E53" s="3"/>
      <c r="F53" s="1">
        <v>42391</v>
      </c>
      <c r="G53" s="2">
        <v>1669.603398436612</v>
      </c>
      <c r="H53" s="4">
        <f t="shared" si="3"/>
        <v>1.0001643835616438</v>
      </c>
      <c r="I53" s="4">
        <f t="shared" si="4"/>
        <v>1.669603398436599</v>
      </c>
      <c r="J53" s="13"/>
    </row>
    <row r="54" spans="1:14" x14ac:dyDescent="0.25">
      <c r="A54" s="1">
        <f t="shared" si="5"/>
        <v>42390</v>
      </c>
      <c r="B54" s="2">
        <f t="shared" ca="1" si="1"/>
        <v>97</v>
      </c>
      <c r="C54" s="3">
        <f t="shared" ca="1" si="2"/>
        <v>7</v>
      </c>
      <c r="D54" s="2">
        <f t="shared" ca="1" si="0"/>
        <v>1680.8004456179813</v>
      </c>
      <c r="E54" s="3"/>
      <c r="F54" s="1">
        <v>42390</v>
      </c>
      <c r="G54" s="2">
        <v>1669.3289881919777</v>
      </c>
      <c r="H54" s="4">
        <f t="shared" si="3"/>
        <v>1.0002191780821919</v>
      </c>
      <c r="I54" s="4">
        <f t="shared" si="4"/>
        <v>1.6693289881919646</v>
      </c>
      <c r="J54" s="13"/>
    </row>
    <row r="55" spans="1:14" x14ac:dyDescent="0.25">
      <c r="A55" s="1">
        <f t="shared" si="5"/>
        <v>42389</v>
      </c>
      <c r="B55" s="2">
        <f t="shared" ca="1" si="1"/>
        <v>73</v>
      </c>
      <c r="C55" s="3">
        <f t="shared" ca="1" si="2"/>
        <v>3</v>
      </c>
      <c r="D55" s="2">
        <f t="shared" ca="1" si="0"/>
        <v>1680.6623089898449</v>
      </c>
      <c r="E55" s="3"/>
      <c r="F55" s="1">
        <v>42389</v>
      </c>
      <c r="G55" s="2">
        <v>1668.9631880411741</v>
      </c>
      <c r="H55" s="4">
        <f t="shared" si="3"/>
        <v>1.0002465753424659</v>
      </c>
      <c r="I55" s="4">
        <f t="shared" si="4"/>
        <v>1.6689631880411611</v>
      </c>
      <c r="J55" s="13"/>
    </row>
    <row r="56" spans="1:14" x14ac:dyDescent="0.25">
      <c r="A56" s="1">
        <f t="shared" si="5"/>
        <v>42388</v>
      </c>
      <c r="B56" s="2">
        <f t="shared" ca="1" si="1"/>
        <v>9</v>
      </c>
      <c r="C56" s="3">
        <f t="shared" ca="1" si="2"/>
        <v>9</v>
      </c>
      <c r="D56" s="2">
        <f t="shared" ca="1" si="0"/>
        <v>1680.2480012635058</v>
      </c>
      <c r="E56" s="3"/>
      <c r="F56" s="1">
        <v>42388</v>
      </c>
      <c r="G56" s="2">
        <v>1668.5517643184653</v>
      </c>
      <c r="H56" s="4">
        <f t="shared" si="3"/>
        <v>1.0001917808219178</v>
      </c>
      <c r="I56" s="4">
        <f t="shared" si="4"/>
        <v>1.6685517643184522</v>
      </c>
      <c r="J56" s="13"/>
    </row>
    <row r="57" spans="1:14" x14ac:dyDescent="0.25">
      <c r="A57" s="1">
        <f t="shared" si="5"/>
        <v>42387</v>
      </c>
      <c r="B57" s="2">
        <f t="shared" ca="1" si="1"/>
        <v>98</v>
      </c>
      <c r="C57" s="3">
        <f t="shared" ca="1" si="2"/>
        <v>8</v>
      </c>
      <c r="D57" s="2">
        <f t="shared" ca="1" si="0"/>
        <v>1679.8798084287816</v>
      </c>
      <c r="E57" s="3"/>
      <c r="F57" s="1">
        <v>42387</v>
      </c>
      <c r="G57" s="2">
        <v>1668.2318294470645</v>
      </c>
      <c r="H57" s="4">
        <f t="shared" si="3"/>
        <v>1.0001369863013698</v>
      </c>
      <c r="I57" s="4">
        <f t="shared" si="4"/>
        <v>1.6682318294470513</v>
      </c>
      <c r="J57" s="13"/>
    </row>
    <row r="58" spans="1:14" x14ac:dyDescent="0.25">
      <c r="A58" s="1">
        <f t="shared" si="5"/>
        <v>42384</v>
      </c>
      <c r="B58" s="2">
        <f t="shared" ca="1" si="1"/>
        <v>59</v>
      </c>
      <c r="C58" s="3">
        <f t="shared" ca="1" si="2"/>
        <v>9</v>
      </c>
      <c r="D58" s="2">
        <f t="shared" ca="1" si="0"/>
        <v>1679.4656936002225</v>
      </c>
      <c r="E58" s="3"/>
      <c r="F58" s="1">
        <v>42384</v>
      </c>
      <c r="G58" s="2">
        <v>1668.0033358394153</v>
      </c>
      <c r="H58" s="4">
        <f t="shared" si="3"/>
        <v>1.000027397260274</v>
      </c>
      <c r="I58" s="4">
        <f t="shared" si="4"/>
        <v>1.6680033358394022</v>
      </c>
      <c r="J58" s="13"/>
    </row>
    <row r="59" spans="1:14" x14ac:dyDescent="0.25">
      <c r="A59" s="1">
        <f t="shared" si="5"/>
        <v>42383</v>
      </c>
      <c r="B59" s="2">
        <f t="shared" ca="1" si="1"/>
        <v>57</v>
      </c>
      <c r="C59" s="3">
        <f t="shared" ca="1" si="2"/>
        <v>7</v>
      </c>
      <c r="D59" s="2">
        <f t="shared" ca="1" si="0"/>
        <v>1679.1436660478298</v>
      </c>
      <c r="E59" s="3"/>
      <c r="F59" s="1">
        <v>42383</v>
      </c>
      <c r="G59" s="2">
        <v>1667.9576383698709</v>
      </c>
      <c r="H59" s="4">
        <f t="shared" si="3"/>
        <v>1.0002191780821919</v>
      </c>
      <c r="I59" s="4">
        <f t="shared" si="4"/>
        <v>1.6679576383698578</v>
      </c>
      <c r="J59" s="13"/>
    </row>
    <row r="60" spans="1:14" x14ac:dyDescent="0.25">
      <c r="A60" s="1">
        <f t="shared" si="5"/>
        <v>42382</v>
      </c>
      <c r="B60" s="2">
        <f t="shared" ca="1" si="1"/>
        <v>14</v>
      </c>
      <c r="C60" s="3">
        <f t="shared" ca="1" si="2"/>
        <v>4</v>
      </c>
      <c r="D60" s="2">
        <f t="shared" ca="1" si="0"/>
        <v>1678.9596704675048</v>
      </c>
      <c r="E60" s="3"/>
      <c r="F60" s="1">
        <v>42382</v>
      </c>
      <c r="G60" s="2">
        <v>1667.5921387230273</v>
      </c>
      <c r="H60" s="4">
        <f t="shared" si="3"/>
        <v>1.0001095890410958</v>
      </c>
      <c r="I60" s="4">
        <f t="shared" si="4"/>
        <v>1.6675921387230142</v>
      </c>
      <c r="J60" s="13"/>
    </row>
    <row r="61" spans="1:14" x14ac:dyDescent="0.25">
      <c r="A61" s="1">
        <f t="shared" si="5"/>
        <v>42381</v>
      </c>
      <c r="B61" s="2">
        <f t="shared" ca="1" si="1"/>
        <v>2</v>
      </c>
      <c r="C61" s="3">
        <f t="shared" ca="1" si="2"/>
        <v>2</v>
      </c>
      <c r="D61" s="2">
        <f t="shared" ca="1" si="0"/>
        <v>1678.8676777180406</v>
      </c>
      <c r="E61" s="3"/>
      <c r="F61" s="1">
        <v>42381</v>
      </c>
      <c r="G61" s="2">
        <v>1667.4094089247892</v>
      </c>
      <c r="H61" s="4">
        <f t="shared" si="3"/>
        <v>1.0002191780821919</v>
      </c>
      <c r="I61" s="4">
        <f t="shared" si="4"/>
        <v>1.667409408924776</v>
      </c>
      <c r="J61" s="13"/>
    </row>
    <row r="62" spans="1:14" x14ac:dyDescent="0.25">
      <c r="A62" s="1">
        <f t="shared" si="5"/>
        <v>42380</v>
      </c>
      <c r="B62" s="2">
        <f t="shared" ca="1" si="1"/>
        <v>71</v>
      </c>
      <c r="C62" s="3">
        <f t="shared" ca="1" si="2"/>
        <v>1</v>
      </c>
      <c r="D62" s="2">
        <f t="shared" ca="1" si="0"/>
        <v>1678.8216826034486</v>
      </c>
      <c r="E62" s="3"/>
      <c r="F62" s="1">
        <v>42380</v>
      </c>
      <c r="G62" s="2">
        <v>1667.0440294114935</v>
      </c>
      <c r="H62" s="4">
        <f t="shared" si="3"/>
        <v>1.000027397260274</v>
      </c>
      <c r="I62" s="4">
        <f t="shared" si="4"/>
        <v>1.6670440294114801</v>
      </c>
      <c r="J62" s="13"/>
    </row>
    <row r="63" spans="1:14" x14ac:dyDescent="0.25">
      <c r="A63" s="1">
        <f t="shared" si="5"/>
        <v>42377</v>
      </c>
      <c r="B63" s="2">
        <f t="shared" ca="1" si="1"/>
        <v>52</v>
      </c>
      <c r="C63" s="3">
        <f t="shared" ca="1" si="2"/>
        <v>2</v>
      </c>
      <c r="D63" s="2">
        <f t="shared" ca="1" si="0"/>
        <v>1678.729697414549</v>
      </c>
      <c r="E63" s="3"/>
      <c r="F63" s="1">
        <v>42377</v>
      </c>
      <c r="G63" s="2">
        <v>1666.9983582235968</v>
      </c>
      <c r="H63" s="4">
        <f t="shared" si="3"/>
        <v>1.0001369863013698</v>
      </c>
      <c r="I63" s="4">
        <f t="shared" si="4"/>
        <v>1.6669983582235834</v>
      </c>
      <c r="J63" s="13"/>
    </row>
    <row r="64" spans="1:14" x14ac:dyDescent="0.25">
      <c r="A64" s="1">
        <f t="shared" si="5"/>
        <v>42376</v>
      </c>
      <c r="B64" s="2">
        <f t="shared" ca="1" si="1"/>
        <v>34</v>
      </c>
      <c r="C64" s="3">
        <f t="shared" ca="1" si="2"/>
        <v>4</v>
      </c>
      <c r="D64" s="2">
        <f t="shared" ca="1" si="0"/>
        <v>1678.5457471956784</v>
      </c>
      <c r="E64" s="3"/>
      <c r="F64" s="1">
        <v>42376</v>
      </c>
      <c r="G64" s="2">
        <v>1666.7700335614652</v>
      </c>
      <c r="H64" s="4">
        <f t="shared" si="3"/>
        <v>1.0001369863013698</v>
      </c>
      <c r="I64" s="4">
        <f t="shared" si="4"/>
        <v>1.6667700335614517</v>
      </c>
      <c r="J64" s="13"/>
    </row>
    <row r="65" spans="1:10" x14ac:dyDescent="0.25">
      <c r="A65" s="1">
        <f t="shared" si="5"/>
        <v>42375</v>
      </c>
      <c r="B65" s="2">
        <f t="shared" ca="1" si="1"/>
        <v>15</v>
      </c>
      <c r="C65" s="3">
        <f t="shared" ca="1" si="2"/>
        <v>5</v>
      </c>
      <c r="D65" s="2">
        <f t="shared" ref="D65:D128" ca="1" si="6">D66*(1+(C66/36500))</f>
        <v>1678.3158409161008</v>
      </c>
      <c r="E65" s="3"/>
      <c r="F65" s="1">
        <v>42375</v>
      </c>
      <c r="G65" s="2">
        <v>1666.5417401724005</v>
      </c>
      <c r="H65" s="4">
        <f t="shared" si="3"/>
        <v>1.000082191780822</v>
      </c>
      <c r="I65" s="4">
        <f t="shared" si="4"/>
        <v>1.666541740172387</v>
      </c>
      <c r="J65" s="13"/>
    </row>
    <row r="66" spans="1:10" x14ac:dyDescent="0.25">
      <c r="A66" s="1">
        <f t="shared" si="5"/>
        <v>42374</v>
      </c>
      <c r="B66" s="2">
        <f t="shared" ca="1" si="1"/>
        <v>11</v>
      </c>
      <c r="C66" s="3">
        <f t="shared" ca="1" si="2"/>
        <v>1</v>
      </c>
      <c r="D66" s="2">
        <f t="shared" ca="1" si="6"/>
        <v>1678.2698609199113</v>
      </c>
      <c r="E66" s="3"/>
      <c r="F66" s="1">
        <v>42374</v>
      </c>
      <c r="G66" s="2">
        <v>1666.4047753963403</v>
      </c>
      <c r="H66" s="4">
        <f t="shared" si="3"/>
        <v>1.0002465753424659</v>
      </c>
      <c r="I66" s="4">
        <f t="shared" si="4"/>
        <v>1.6664047753963269</v>
      </c>
      <c r="J66" s="13"/>
    </row>
    <row r="67" spans="1:10" x14ac:dyDescent="0.25">
      <c r="A67" s="1">
        <f t="shared" si="5"/>
        <v>42373</v>
      </c>
      <c r="B67" s="2">
        <f t="shared" ref="B67:B130" ca="1" si="7">INT(RAND()*100)</f>
        <v>60</v>
      </c>
      <c r="C67" s="3">
        <f t="shared" ref="C67:C130" ca="1" si="8">MOD(B67,10)</f>
        <v>0</v>
      </c>
      <c r="D67" s="2">
        <f t="shared" ca="1" si="6"/>
        <v>1678.2698609199113</v>
      </c>
      <c r="E67" s="3"/>
      <c r="F67" s="1">
        <v>42373</v>
      </c>
      <c r="G67" s="2">
        <v>1665.9939823595939</v>
      </c>
      <c r="H67" s="4">
        <f t="shared" ref="H67:H130" si="9">G67/G68</f>
        <v>1.0002465753424659</v>
      </c>
      <c r="I67" s="4">
        <f t="shared" ref="I67:I130" si="10">H67*I68</f>
        <v>1.6659939823595806</v>
      </c>
      <c r="J67" s="13"/>
    </row>
    <row r="68" spans="1:10" x14ac:dyDescent="0.25">
      <c r="A68" s="1">
        <f t="shared" si="5"/>
        <v>42370</v>
      </c>
      <c r="B68" s="2">
        <f t="shared" ca="1" si="7"/>
        <v>68</v>
      </c>
      <c r="C68" s="3">
        <f t="shared" ca="1" si="8"/>
        <v>8</v>
      </c>
      <c r="D68" s="2">
        <f t="shared" ca="1" si="6"/>
        <v>1677.9021015551866</v>
      </c>
      <c r="E68" s="3"/>
      <c r="F68" s="1">
        <v>42370</v>
      </c>
      <c r="G68" s="2">
        <v>1665.5832905893114</v>
      </c>
      <c r="H68" s="4">
        <f t="shared" si="9"/>
        <v>1.000082191780822</v>
      </c>
      <c r="I68" s="4">
        <f t="shared" si="10"/>
        <v>1.6655832905892982</v>
      </c>
      <c r="J68" s="13"/>
    </row>
    <row r="69" spans="1:10" x14ac:dyDescent="0.25">
      <c r="A69" s="1">
        <f t="shared" si="5"/>
        <v>42369</v>
      </c>
      <c r="B69" s="2">
        <f t="shared" ca="1" si="7"/>
        <v>14</v>
      </c>
      <c r="C69" s="3">
        <f t="shared" ca="1" si="8"/>
        <v>4</v>
      </c>
      <c r="D69" s="2">
        <f t="shared" ca="1" si="6"/>
        <v>1677.7182420218146</v>
      </c>
      <c r="E69" s="3"/>
      <c r="F69" s="1">
        <v>42369</v>
      </c>
      <c r="G69" s="2">
        <v>1665.446404583455</v>
      </c>
      <c r="H69" s="4">
        <f t="shared" si="9"/>
        <v>1.000027397260274</v>
      </c>
      <c r="I69" s="4">
        <f t="shared" si="10"/>
        <v>1.6654464045834418</v>
      </c>
      <c r="J69" s="13"/>
    </row>
    <row r="70" spans="1:10" x14ac:dyDescent="0.25">
      <c r="A70" s="1">
        <f t="shared" si="5"/>
        <v>42368</v>
      </c>
      <c r="B70" s="2">
        <f t="shared" ca="1" si="7"/>
        <v>68</v>
      </c>
      <c r="C70" s="3">
        <f t="shared" ca="1" si="8"/>
        <v>8</v>
      </c>
      <c r="D70" s="2">
        <f t="shared" ca="1" si="6"/>
        <v>1677.3506035333687</v>
      </c>
      <c r="E70" s="3"/>
      <c r="F70" s="1">
        <v>42368</v>
      </c>
      <c r="G70" s="2">
        <v>1665.4007771649024</v>
      </c>
      <c r="H70" s="4">
        <f t="shared" si="9"/>
        <v>1.000027397260274</v>
      </c>
      <c r="I70" s="4">
        <f t="shared" si="10"/>
        <v>1.6654007771648893</v>
      </c>
      <c r="J70" s="13"/>
    </row>
    <row r="71" spans="1:10" x14ac:dyDescent="0.25">
      <c r="A71" s="1">
        <f t="shared" si="5"/>
        <v>42367</v>
      </c>
      <c r="B71" s="2">
        <f t="shared" ca="1" si="7"/>
        <v>79</v>
      </c>
      <c r="C71" s="3">
        <f t="shared" ca="1" si="8"/>
        <v>9</v>
      </c>
      <c r="D71" s="2">
        <f t="shared" ca="1" si="6"/>
        <v>1676.9371121906365</v>
      </c>
      <c r="E71" s="3"/>
      <c r="F71" s="1">
        <v>42367</v>
      </c>
      <c r="G71" s="2">
        <v>1665.3551509963818</v>
      </c>
      <c r="H71" s="4">
        <f t="shared" si="9"/>
        <v>1.0002191780821919</v>
      </c>
      <c r="I71" s="4">
        <f t="shared" si="10"/>
        <v>1.6653551509963689</v>
      </c>
      <c r="J71" s="13"/>
    </row>
    <row r="72" spans="1:10" x14ac:dyDescent="0.25">
      <c r="A72" s="1">
        <f t="shared" ref="A72:A135" si="11">IF(WEEKDAY(A71-1, 1)=7,A71-2,IF(WEEKDAY(A71-1,1)=1,A71-3,A71-1))</f>
        <v>42366</v>
      </c>
      <c r="B72" s="2">
        <f t="shared" ca="1" si="7"/>
        <v>36</v>
      </c>
      <c r="C72" s="3">
        <f t="shared" ca="1" si="8"/>
        <v>6</v>
      </c>
      <c r="D72" s="2">
        <f t="shared" ca="1" si="6"/>
        <v>1676.6614966021539</v>
      </c>
      <c r="E72" s="3"/>
      <c r="F72" s="1">
        <v>42366</v>
      </c>
      <c r="G72" s="2">
        <v>1664.9902216327362</v>
      </c>
      <c r="H72" s="4">
        <f t="shared" si="9"/>
        <v>1.0001917808219178</v>
      </c>
      <c r="I72" s="4">
        <f t="shared" si="10"/>
        <v>1.6649902216327233</v>
      </c>
      <c r="J72" s="13"/>
    </row>
    <row r="73" spans="1:10" x14ac:dyDescent="0.25">
      <c r="A73" s="1">
        <f t="shared" si="11"/>
        <v>42363</v>
      </c>
      <c r="B73" s="2">
        <f t="shared" ca="1" si="7"/>
        <v>13</v>
      </c>
      <c r="C73" s="3">
        <f t="shared" ca="1" si="8"/>
        <v>3</v>
      </c>
      <c r="D73" s="2">
        <f t="shared" ca="1" si="6"/>
        <v>1676.5237001336495</v>
      </c>
      <c r="E73" s="3"/>
      <c r="F73" s="1">
        <v>42363</v>
      </c>
      <c r="G73" s="2">
        <v>1664.6709696659509</v>
      </c>
      <c r="H73" s="4">
        <f t="shared" si="9"/>
        <v>1.0002465753424659</v>
      </c>
      <c r="I73" s="4">
        <f t="shared" si="10"/>
        <v>1.6646709696659379</v>
      </c>
      <c r="J73" s="13"/>
    </row>
    <row r="74" spans="1:10" x14ac:dyDescent="0.25">
      <c r="A74" s="1">
        <f t="shared" si="11"/>
        <v>42362</v>
      </c>
      <c r="B74" s="2">
        <f t="shared" ca="1" si="7"/>
        <v>43</v>
      </c>
      <c r="C74" s="3">
        <f t="shared" ca="1" si="8"/>
        <v>3</v>
      </c>
      <c r="D74" s="2">
        <f t="shared" ca="1" si="6"/>
        <v>1676.3859149899515</v>
      </c>
      <c r="E74" s="3"/>
      <c r="F74" s="1">
        <v>42362</v>
      </c>
      <c r="G74" s="2">
        <v>1664.2606040375579</v>
      </c>
      <c r="H74" s="4">
        <f t="shared" si="9"/>
        <v>1.0001917808219178</v>
      </c>
      <c r="I74" s="4">
        <f t="shared" si="10"/>
        <v>1.6642606040375449</v>
      </c>
      <c r="J74" s="13"/>
    </row>
    <row r="75" spans="1:10" x14ac:dyDescent="0.25">
      <c r="A75" s="1">
        <f t="shared" si="11"/>
        <v>42361</v>
      </c>
      <c r="B75" s="2">
        <f t="shared" ca="1" si="7"/>
        <v>35</v>
      </c>
      <c r="C75" s="3">
        <f t="shared" ca="1" si="8"/>
        <v>5</v>
      </c>
      <c r="D75" s="2">
        <f t="shared" ca="1" si="6"/>
        <v>1676.1563045372752</v>
      </c>
      <c r="E75" s="3"/>
      <c r="F75" s="1">
        <v>42361</v>
      </c>
      <c r="G75" s="2">
        <v>1663.9414919706046</v>
      </c>
      <c r="H75" s="4">
        <f t="shared" si="9"/>
        <v>1</v>
      </c>
      <c r="I75" s="4">
        <f t="shared" si="10"/>
        <v>1.6639414919705917</v>
      </c>
      <c r="J75" s="13"/>
    </row>
    <row r="76" spans="1:10" x14ac:dyDescent="0.25">
      <c r="A76" s="1">
        <f t="shared" si="11"/>
        <v>42360</v>
      </c>
      <c r="B76" s="2">
        <f t="shared" ca="1" si="7"/>
        <v>1</v>
      </c>
      <c r="C76" s="3">
        <f t="shared" ca="1" si="8"/>
        <v>1</v>
      </c>
      <c r="D76" s="2">
        <f t="shared" ca="1" si="6"/>
        <v>1676.1103837048449</v>
      </c>
      <c r="E76" s="3"/>
      <c r="F76" s="1">
        <v>42360</v>
      </c>
      <c r="G76" s="2">
        <v>1663.9414919706046</v>
      </c>
      <c r="H76" s="4">
        <f t="shared" si="9"/>
        <v>1.0001917808219178</v>
      </c>
      <c r="I76" s="4">
        <f t="shared" si="10"/>
        <v>1.6639414919705917</v>
      </c>
      <c r="J76" s="13"/>
    </row>
    <row r="77" spans="1:10" x14ac:dyDescent="0.25">
      <c r="A77" s="1">
        <f t="shared" si="11"/>
        <v>42359</v>
      </c>
      <c r="B77" s="2">
        <f t="shared" ca="1" si="7"/>
        <v>57</v>
      </c>
      <c r="C77" s="3">
        <f t="shared" ca="1" si="8"/>
        <v>7</v>
      </c>
      <c r="D77" s="2">
        <f t="shared" ca="1" si="6"/>
        <v>1675.7889995131575</v>
      </c>
      <c r="E77" s="3"/>
      <c r="F77" s="1">
        <v>42359</v>
      </c>
      <c r="G77" s="2">
        <v>1663.6224410914911</v>
      </c>
      <c r="H77" s="4">
        <f t="shared" si="9"/>
        <v>1.000054794520548</v>
      </c>
      <c r="I77" s="4">
        <f t="shared" si="10"/>
        <v>1.6636224410914782</v>
      </c>
      <c r="J77" s="13"/>
    </row>
    <row r="78" spans="1:10" x14ac:dyDescent="0.25">
      <c r="A78" s="1">
        <f t="shared" si="11"/>
        <v>42356</v>
      </c>
      <c r="B78" s="2">
        <f t="shared" ca="1" si="7"/>
        <v>30</v>
      </c>
      <c r="C78" s="3">
        <f t="shared" ca="1" si="8"/>
        <v>0</v>
      </c>
      <c r="D78" s="2">
        <f t="shared" ca="1" si="6"/>
        <v>1675.7889995131575</v>
      </c>
      <c r="E78" s="3"/>
      <c r="F78" s="1">
        <v>42356</v>
      </c>
      <c r="G78" s="2">
        <v>1663.5312886921106</v>
      </c>
      <c r="H78" s="4">
        <f t="shared" si="9"/>
        <v>1.0002191780821919</v>
      </c>
      <c r="I78" s="4">
        <f t="shared" si="10"/>
        <v>1.6635312886920977</v>
      </c>
      <c r="J78" s="13"/>
    </row>
    <row r="79" spans="1:10" x14ac:dyDescent="0.25">
      <c r="A79" s="1">
        <f t="shared" si="11"/>
        <v>42355</v>
      </c>
      <c r="B79" s="2">
        <f t="shared" ca="1" si="7"/>
        <v>50</v>
      </c>
      <c r="C79" s="3">
        <f t="shared" ca="1" si="8"/>
        <v>0</v>
      </c>
      <c r="D79" s="2">
        <f t="shared" ca="1" si="6"/>
        <v>1675.7889995131575</v>
      </c>
      <c r="E79" s="3"/>
      <c r="F79" s="1">
        <v>42355</v>
      </c>
      <c r="G79" s="2">
        <v>1663.1667589915096</v>
      </c>
      <c r="H79" s="4">
        <f t="shared" si="9"/>
        <v>1.0002191780821919</v>
      </c>
      <c r="I79" s="4">
        <f t="shared" si="10"/>
        <v>1.6631667589914967</v>
      </c>
      <c r="J79" s="13"/>
    </row>
    <row r="80" spans="1:10" x14ac:dyDescent="0.25">
      <c r="A80" s="1">
        <f t="shared" si="11"/>
        <v>42354</v>
      </c>
      <c r="B80" s="2">
        <f t="shared" ca="1" si="7"/>
        <v>94</v>
      </c>
      <c r="C80" s="3">
        <f t="shared" ca="1" si="8"/>
        <v>4</v>
      </c>
      <c r="D80" s="2">
        <f t="shared" ca="1" si="6"/>
        <v>1675.6053715272369</v>
      </c>
      <c r="E80" s="3"/>
      <c r="F80" s="1">
        <v>42354</v>
      </c>
      <c r="G80" s="2">
        <v>1662.8023091703215</v>
      </c>
      <c r="H80" s="4">
        <f t="shared" si="9"/>
        <v>1.0001369863013698</v>
      </c>
      <c r="I80" s="4">
        <f t="shared" si="10"/>
        <v>1.6628023091703086</v>
      </c>
      <c r="J80" s="13"/>
    </row>
    <row r="81" spans="1:10" x14ac:dyDescent="0.25">
      <c r="A81" s="1">
        <f t="shared" si="11"/>
        <v>42353</v>
      </c>
      <c r="B81" s="2">
        <f t="shared" ca="1" si="7"/>
        <v>39</v>
      </c>
      <c r="C81" s="3">
        <f t="shared" ca="1" si="8"/>
        <v>9</v>
      </c>
      <c r="D81" s="2">
        <f t="shared" ca="1" si="6"/>
        <v>1675.1923104096015</v>
      </c>
      <c r="E81" s="3"/>
      <c r="F81" s="1">
        <v>42353</v>
      </c>
      <c r="G81" s="2">
        <v>1662.574559230701</v>
      </c>
      <c r="H81" s="4">
        <f t="shared" si="9"/>
        <v>1.0001095890410958</v>
      </c>
      <c r="I81" s="4">
        <f t="shared" si="10"/>
        <v>1.662574559230688</v>
      </c>
      <c r="J81" s="13"/>
    </row>
    <row r="82" spans="1:10" x14ac:dyDescent="0.25">
      <c r="A82" s="1">
        <f t="shared" si="11"/>
        <v>42352</v>
      </c>
      <c r="B82" s="2">
        <f t="shared" ca="1" si="7"/>
        <v>48</v>
      </c>
      <c r="C82" s="3">
        <f t="shared" ca="1" si="8"/>
        <v>8</v>
      </c>
      <c r="D82" s="2">
        <f t="shared" ca="1" si="6"/>
        <v>1674.8252254286856</v>
      </c>
      <c r="E82" s="3"/>
      <c r="F82" s="1">
        <v>42352</v>
      </c>
      <c r="G82" s="2">
        <v>1662.3923792439346</v>
      </c>
      <c r="H82" s="4">
        <f t="shared" si="9"/>
        <v>1.0002191780821919</v>
      </c>
      <c r="I82" s="4">
        <f t="shared" si="10"/>
        <v>1.6623923792439217</v>
      </c>
      <c r="J82" s="13"/>
    </row>
    <row r="83" spans="1:10" x14ac:dyDescent="0.25">
      <c r="A83" s="1">
        <f t="shared" si="11"/>
        <v>42349</v>
      </c>
      <c r="B83" s="2">
        <f t="shared" ca="1" si="7"/>
        <v>86</v>
      </c>
      <c r="C83" s="3">
        <f t="shared" ca="1" si="8"/>
        <v>6</v>
      </c>
      <c r="D83" s="2">
        <f t="shared" ca="1" si="6"/>
        <v>1674.5499569426129</v>
      </c>
      <c r="E83" s="3"/>
      <c r="F83" s="1">
        <v>42349</v>
      </c>
      <c r="G83" s="2">
        <v>1662.0280991126222</v>
      </c>
      <c r="H83" s="4">
        <f t="shared" si="9"/>
        <v>1.000054794520548</v>
      </c>
      <c r="I83" s="4">
        <f t="shared" si="10"/>
        <v>1.6620280991126093</v>
      </c>
      <c r="J83" s="13"/>
    </row>
    <row r="84" spans="1:10" x14ac:dyDescent="0.25">
      <c r="A84" s="1">
        <f t="shared" si="11"/>
        <v>42348</v>
      </c>
      <c r="B84" s="2">
        <f t="shared" ca="1" si="7"/>
        <v>74</v>
      </c>
      <c r="C84" s="3">
        <f t="shared" ca="1" si="8"/>
        <v>4</v>
      </c>
      <c r="D84" s="2">
        <f t="shared" ca="1" si="6"/>
        <v>1674.3664647273004</v>
      </c>
      <c r="E84" s="3"/>
      <c r="F84" s="1">
        <v>42348</v>
      </c>
      <c r="G84" s="2">
        <v>1661.9370340696594</v>
      </c>
      <c r="H84" s="4">
        <f t="shared" si="9"/>
        <v>1.000054794520548</v>
      </c>
      <c r="I84" s="4">
        <f t="shared" si="10"/>
        <v>1.6619370340696464</v>
      </c>
      <c r="J84" s="13"/>
    </row>
    <row r="85" spans="1:10" x14ac:dyDescent="0.25">
      <c r="A85" s="1">
        <f t="shared" si="11"/>
        <v>42347</v>
      </c>
      <c r="B85" s="2">
        <f t="shared" ca="1" si="7"/>
        <v>33</v>
      </c>
      <c r="C85" s="3">
        <f t="shared" ca="1" si="8"/>
        <v>3</v>
      </c>
      <c r="D85" s="2">
        <f t="shared" ca="1" si="6"/>
        <v>1674.22885687605</v>
      </c>
      <c r="E85" s="3"/>
      <c r="F85" s="1">
        <v>42347</v>
      </c>
      <c r="G85" s="2">
        <v>1661.8459740162884</v>
      </c>
      <c r="H85" s="4">
        <f t="shared" si="9"/>
        <v>1.0002191780821919</v>
      </c>
      <c r="I85" s="4">
        <f t="shared" si="10"/>
        <v>1.6618459740162757</v>
      </c>
      <c r="J85" s="13"/>
    </row>
    <row r="86" spans="1:10" x14ac:dyDescent="0.25">
      <c r="A86" s="1">
        <f t="shared" si="11"/>
        <v>42346</v>
      </c>
      <c r="B86" s="2">
        <f t="shared" ca="1" si="7"/>
        <v>6</v>
      </c>
      <c r="C86" s="3">
        <f t="shared" ca="1" si="8"/>
        <v>6</v>
      </c>
      <c r="D86" s="2">
        <f t="shared" ca="1" si="6"/>
        <v>1673.9536864070517</v>
      </c>
      <c r="E86" s="3"/>
      <c r="F86" s="1">
        <v>42346</v>
      </c>
      <c r="G86" s="2">
        <v>1661.4818136187828</v>
      </c>
      <c r="H86" s="4">
        <f t="shared" si="9"/>
        <v>1.0001917808219178</v>
      </c>
      <c r="I86" s="4">
        <f t="shared" si="10"/>
        <v>1.6614818136187701</v>
      </c>
      <c r="J86" s="13"/>
    </row>
    <row r="87" spans="1:10" x14ac:dyDescent="0.25">
      <c r="A87" s="1">
        <f t="shared" si="11"/>
        <v>42345</v>
      </c>
      <c r="B87" s="2">
        <f t="shared" ca="1" si="7"/>
        <v>51</v>
      </c>
      <c r="C87" s="3">
        <f t="shared" ca="1" si="8"/>
        <v>1</v>
      </c>
      <c r="D87" s="2">
        <f t="shared" ca="1" si="6"/>
        <v>1673.9078259186704</v>
      </c>
      <c r="E87" s="3"/>
      <c r="F87" s="1">
        <v>42345</v>
      </c>
      <c r="G87" s="2">
        <v>1661.1632343683559</v>
      </c>
      <c r="H87" s="4">
        <f t="shared" si="9"/>
        <v>1.000027397260274</v>
      </c>
      <c r="I87" s="4">
        <f t="shared" si="10"/>
        <v>1.6611632343683433</v>
      </c>
      <c r="J87" s="13"/>
    </row>
    <row r="88" spans="1:10" x14ac:dyDescent="0.25">
      <c r="A88" s="1">
        <f t="shared" si="11"/>
        <v>42342</v>
      </c>
      <c r="B88" s="2">
        <f t="shared" ca="1" si="7"/>
        <v>20</v>
      </c>
      <c r="C88" s="3">
        <f t="shared" ca="1" si="8"/>
        <v>0</v>
      </c>
      <c r="D88" s="2">
        <f t="shared" ca="1" si="6"/>
        <v>1673.9078259186704</v>
      </c>
      <c r="E88" s="3"/>
      <c r="F88" s="1">
        <v>42342</v>
      </c>
      <c r="G88" s="2">
        <v>1661.1177242937176</v>
      </c>
      <c r="H88" s="4">
        <f t="shared" si="9"/>
        <v>1.0001369863013698</v>
      </c>
      <c r="I88" s="4">
        <f t="shared" si="10"/>
        <v>1.6611177242937052</v>
      </c>
      <c r="J88" s="13"/>
    </row>
    <row r="89" spans="1:10" x14ac:dyDescent="0.25">
      <c r="A89" s="1">
        <f t="shared" si="11"/>
        <v>42341</v>
      </c>
      <c r="B89" s="2">
        <f t="shared" ca="1" si="7"/>
        <v>85</v>
      </c>
      <c r="C89" s="3">
        <f t="shared" ca="1" si="8"/>
        <v>5</v>
      </c>
      <c r="D89" s="2">
        <f t="shared" ca="1" si="6"/>
        <v>1673.6785548837549</v>
      </c>
      <c r="E89" s="3"/>
      <c r="F89" s="1">
        <v>42341</v>
      </c>
      <c r="G89" s="2">
        <v>1660.8902050875413</v>
      </c>
      <c r="H89" s="4">
        <f t="shared" si="9"/>
        <v>1.0001095890410958</v>
      </c>
      <c r="I89" s="4">
        <f t="shared" si="10"/>
        <v>1.6608902050875289</v>
      </c>
      <c r="J89" s="13"/>
    </row>
    <row r="90" spans="1:10" x14ac:dyDescent="0.25">
      <c r="A90" s="1">
        <f t="shared" si="11"/>
        <v>42340</v>
      </c>
      <c r="B90" s="2">
        <f t="shared" ca="1" si="7"/>
        <v>81</v>
      </c>
      <c r="C90" s="3">
        <f t="shared" ca="1" si="8"/>
        <v>1</v>
      </c>
      <c r="D90" s="2">
        <f t="shared" ca="1" si="6"/>
        <v>1673.632701933017</v>
      </c>
      <c r="E90" s="3"/>
      <c r="F90" s="1">
        <v>42340</v>
      </c>
      <c r="G90" s="2">
        <v>1660.7082096673039</v>
      </c>
      <c r="H90" s="4">
        <f t="shared" si="9"/>
        <v>1.0001369863013698</v>
      </c>
      <c r="I90" s="4">
        <f t="shared" si="10"/>
        <v>1.6607082096672916</v>
      </c>
      <c r="J90" s="13"/>
    </row>
    <row r="91" spans="1:10" x14ac:dyDescent="0.25">
      <c r="A91" s="1">
        <f t="shared" si="11"/>
        <v>42339</v>
      </c>
      <c r="B91" s="2">
        <f t="shared" ca="1" si="7"/>
        <v>14</v>
      </c>
      <c r="C91" s="3">
        <f t="shared" ca="1" si="8"/>
        <v>4</v>
      </c>
      <c r="D91" s="2">
        <f t="shared" ca="1" si="6"/>
        <v>1673.4493102277866</v>
      </c>
      <c r="E91" s="3"/>
      <c r="F91" s="1">
        <v>42339</v>
      </c>
      <c r="G91" s="2">
        <v>1660.4807465513379</v>
      </c>
      <c r="H91" s="4">
        <f t="shared" si="9"/>
        <v>1.000082191780822</v>
      </c>
      <c r="I91" s="4">
        <f t="shared" si="10"/>
        <v>1.6604807465513258</v>
      </c>
      <c r="J91" s="13"/>
    </row>
    <row r="92" spans="1:10" x14ac:dyDescent="0.25">
      <c r="A92" s="1">
        <f t="shared" si="11"/>
        <v>42338</v>
      </c>
      <c r="B92" s="2">
        <f t="shared" ca="1" si="7"/>
        <v>70</v>
      </c>
      <c r="C92" s="3">
        <f t="shared" ca="1" si="8"/>
        <v>0</v>
      </c>
      <c r="D92" s="2">
        <f t="shared" ca="1" si="6"/>
        <v>1673.4493102277866</v>
      </c>
      <c r="E92" s="3"/>
      <c r="F92" s="1">
        <v>42338</v>
      </c>
      <c r="G92" s="2">
        <v>1660.3442798981955</v>
      </c>
      <c r="H92" s="4">
        <f t="shared" si="9"/>
        <v>1.0001095890410958</v>
      </c>
      <c r="I92" s="4">
        <f t="shared" si="10"/>
        <v>1.6603442798981833</v>
      </c>
      <c r="J92" s="13"/>
    </row>
    <row r="93" spans="1:10" x14ac:dyDescent="0.25">
      <c r="A93" s="1">
        <f t="shared" si="11"/>
        <v>42335</v>
      </c>
      <c r="B93" s="2">
        <f t="shared" ca="1" si="7"/>
        <v>70</v>
      </c>
      <c r="C93" s="3">
        <f t="shared" ca="1" si="8"/>
        <v>0</v>
      </c>
      <c r="D93" s="2">
        <f t="shared" ca="1" si="6"/>
        <v>1673.4493102277866</v>
      </c>
      <c r="E93" s="3"/>
      <c r="F93" s="1">
        <v>42335</v>
      </c>
      <c r="G93" s="2">
        <v>1660.1623442988205</v>
      </c>
      <c r="H93" s="4">
        <f t="shared" si="9"/>
        <v>1.0002191780821919</v>
      </c>
      <c r="I93" s="4">
        <f t="shared" si="10"/>
        <v>1.6601623442988083</v>
      </c>
      <c r="J93" s="13"/>
    </row>
    <row r="94" spans="1:10" x14ac:dyDescent="0.25">
      <c r="A94" s="1">
        <f t="shared" si="11"/>
        <v>42334</v>
      </c>
      <c r="B94" s="2">
        <f t="shared" ca="1" si="7"/>
        <v>52</v>
      </c>
      <c r="C94" s="3">
        <f t="shared" ca="1" si="8"/>
        <v>2</v>
      </c>
      <c r="D94" s="2">
        <f t="shared" ca="1" si="6"/>
        <v>1673.3576193993263</v>
      </c>
      <c r="E94" s="3"/>
      <c r="F94" s="1">
        <v>42334</v>
      </c>
      <c r="G94" s="2">
        <v>1659.7985528351853</v>
      </c>
      <c r="H94" s="4">
        <f t="shared" si="9"/>
        <v>1.000027397260274</v>
      </c>
      <c r="I94" s="4">
        <f t="shared" si="10"/>
        <v>1.6597985528351731</v>
      </c>
      <c r="J94" s="13"/>
    </row>
    <row r="95" spans="1:10" x14ac:dyDescent="0.25">
      <c r="A95" s="1">
        <f t="shared" si="11"/>
        <v>42333</v>
      </c>
      <c r="B95" s="2">
        <f t="shared" ca="1" si="7"/>
        <v>41</v>
      </c>
      <c r="C95" s="3">
        <f t="shared" ca="1" si="8"/>
        <v>1</v>
      </c>
      <c r="D95" s="2">
        <f t="shared" ca="1" si="6"/>
        <v>1673.3117752411003</v>
      </c>
      <c r="E95" s="3"/>
      <c r="F95" s="1">
        <v>42333</v>
      </c>
      <c r="G95" s="2">
        <v>1659.753080148058</v>
      </c>
      <c r="H95" s="4">
        <f t="shared" si="9"/>
        <v>1</v>
      </c>
      <c r="I95" s="4">
        <f t="shared" si="10"/>
        <v>1.6597530801480456</v>
      </c>
      <c r="J95" s="13"/>
    </row>
    <row r="96" spans="1:10" x14ac:dyDescent="0.25">
      <c r="A96" s="1">
        <f t="shared" si="11"/>
        <v>42332</v>
      </c>
      <c r="B96" s="2">
        <f t="shared" ca="1" si="7"/>
        <v>11</v>
      </c>
      <c r="C96" s="3">
        <f t="shared" ca="1" si="8"/>
        <v>1</v>
      </c>
      <c r="D96" s="2">
        <f t="shared" ca="1" si="6"/>
        <v>1673.2659323388443</v>
      </c>
      <c r="E96" s="3"/>
      <c r="F96" s="1">
        <v>42332</v>
      </c>
      <c r="G96" s="2">
        <v>1659.753080148058</v>
      </c>
      <c r="H96" s="4">
        <f t="shared" si="9"/>
        <v>1.0001369863013698</v>
      </c>
      <c r="I96" s="4">
        <f t="shared" si="10"/>
        <v>1.6597530801480456</v>
      </c>
      <c r="J96" s="13"/>
    </row>
    <row r="97" spans="1:10" x14ac:dyDescent="0.25">
      <c r="A97" s="1">
        <f t="shared" si="11"/>
        <v>42331</v>
      </c>
      <c r="B97" s="2">
        <f t="shared" ca="1" si="7"/>
        <v>37</v>
      </c>
      <c r="C97" s="3">
        <f t="shared" ca="1" si="8"/>
        <v>7</v>
      </c>
      <c r="D97" s="2">
        <f t="shared" ca="1" si="6"/>
        <v>1672.9450935537791</v>
      </c>
      <c r="E97" s="3"/>
      <c r="F97" s="1">
        <v>42331</v>
      </c>
      <c r="G97" s="2">
        <v>1659.5257478538315</v>
      </c>
      <c r="H97" s="4">
        <f t="shared" si="9"/>
        <v>1.000082191780822</v>
      </c>
      <c r="I97" s="4">
        <f t="shared" si="10"/>
        <v>1.659525747853819</v>
      </c>
      <c r="J97" s="13"/>
    </row>
    <row r="98" spans="1:10" x14ac:dyDescent="0.25">
      <c r="A98" s="1">
        <f t="shared" si="11"/>
        <v>42328</v>
      </c>
      <c r="B98" s="2">
        <f t="shared" ca="1" si="7"/>
        <v>54</v>
      </c>
      <c r="C98" s="3">
        <f t="shared" ca="1" si="8"/>
        <v>4</v>
      </c>
      <c r="D98" s="2">
        <f t="shared" ca="1" si="6"/>
        <v>1672.7617771946345</v>
      </c>
      <c r="E98" s="3"/>
      <c r="F98" s="1">
        <v>42328</v>
      </c>
      <c r="G98" s="2">
        <v>1659.3893596872817</v>
      </c>
      <c r="H98" s="4">
        <f t="shared" si="9"/>
        <v>1.0002465753424659</v>
      </c>
      <c r="I98" s="4">
        <f t="shared" si="10"/>
        <v>1.6593893596872691</v>
      </c>
      <c r="J98" s="13"/>
    </row>
    <row r="99" spans="1:10" x14ac:dyDescent="0.25">
      <c r="A99" s="1">
        <f t="shared" si="11"/>
        <v>42327</v>
      </c>
      <c r="B99" s="2">
        <f t="shared" ca="1" si="7"/>
        <v>48</v>
      </c>
      <c r="C99" s="3">
        <f t="shared" ca="1" si="8"/>
        <v>8</v>
      </c>
      <c r="D99" s="2">
        <f t="shared" ca="1" si="6"/>
        <v>1672.3952248165924</v>
      </c>
      <c r="E99" s="3"/>
      <c r="F99" s="1">
        <v>42327</v>
      </c>
      <c r="G99" s="2">
        <v>1658.9802960526386</v>
      </c>
      <c r="H99" s="4">
        <f t="shared" si="9"/>
        <v>1</v>
      </c>
      <c r="I99" s="4">
        <f t="shared" si="10"/>
        <v>1.6589802960526259</v>
      </c>
      <c r="J99" s="13"/>
    </row>
    <row r="100" spans="1:10" x14ac:dyDescent="0.25">
      <c r="A100" s="1">
        <f t="shared" si="11"/>
        <v>42326</v>
      </c>
      <c r="B100" s="2">
        <f t="shared" ca="1" si="7"/>
        <v>0</v>
      </c>
      <c r="C100" s="3">
        <f t="shared" ca="1" si="8"/>
        <v>0</v>
      </c>
      <c r="D100" s="2">
        <f t="shared" ca="1" si="6"/>
        <v>1672.3952248165924</v>
      </c>
      <c r="E100" s="3"/>
      <c r="F100" s="1">
        <v>42326</v>
      </c>
      <c r="G100" s="2">
        <v>1658.9802960526386</v>
      </c>
      <c r="H100" s="4">
        <f t="shared" si="9"/>
        <v>1.0002191780821919</v>
      </c>
      <c r="I100" s="4">
        <f t="shared" si="10"/>
        <v>1.6589802960526259</v>
      </c>
      <c r="J100" s="13"/>
    </row>
    <row r="101" spans="1:10" x14ac:dyDescent="0.25">
      <c r="A101" s="1">
        <f t="shared" si="11"/>
        <v>42325</v>
      </c>
      <c r="B101" s="2">
        <f t="shared" ca="1" si="7"/>
        <v>88</v>
      </c>
      <c r="C101" s="3">
        <f t="shared" ca="1" si="8"/>
        <v>8</v>
      </c>
      <c r="D101" s="2">
        <f t="shared" ca="1" si="6"/>
        <v>1672.0287527611927</v>
      </c>
      <c r="E101" s="3"/>
      <c r="F101" s="1">
        <v>42325</v>
      </c>
      <c r="G101" s="2">
        <v>1658.6167636112989</v>
      </c>
      <c r="H101" s="4">
        <f t="shared" si="9"/>
        <v>1.000027397260274</v>
      </c>
      <c r="I101" s="4">
        <f t="shared" si="10"/>
        <v>1.6586167636112863</v>
      </c>
      <c r="J101" s="13"/>
    </row>
    <row r="102" spans="1:10" x14ac:dyDescent="0.25">
      <c r="A102" s="1">
        <f t="shared" si="11"/>
        <v>42324</v>
      </c>
      <c r="B102" s="2">
        <f t="shared" ca="1" si="7"/>
        <v>56</v>
      </c>
      <c r="C102" s="3">
        <f t="shared" ca="1" si="8"/>
        <v>6</v>
      </c>
      <c r="D102" s="2">
        <f t="shared" ca="1" si="6"/>
        <v>1671.7539438937033</v>
      </c>
      <c r="E102" s="3"/>
      <c r="F102" s="1">
        <v>42324</v>
      </c>
      <c r="G102" s="2">
        <v>1658.5713233010715</v>
      </c>
      <c r="H102" s="4">
        <f t="shared" si="9"/>
        <v>1.000054794520548</v>
      </c>
      <c r="I102" s="4">
        <f t="shared" si="10"/>
        <v>1.6585713233010588</v>
      </c>
      <c r="J102" s="13"/>
    </row>
    <row r="103" spans="1:10" x14ac:dyDescent="0.25">
      <c r="A103" s="1">
        <f t="shared" si="11"/>
        <v>42321</v>
      </c>
      <c r="B103" s="2">
        <f t="shared" ca="1" si="7"/>
        <v>68</v>
      </c>
      <c r="C103" s="3">
        <f t="shared" ca="1" si="8"/>
        <v>8</v>
      </c>
      <c r="D103" s="2">
        <f t="shared" ca="1" si="6"/>
        <v>1671.3876123622265</v>
      </c>
      <c r="E103" s="3"/>
      <c r="F103" s="1">
        <v>42321</v>
      </c>
      <c r="G103" s="2">
        <v>1658.4804476601037</v>
      </c>
      <c r="H103" s="4">
        <f t="shared" si="9"/>
        <v>1.0001095890410958</v>
      </c>
      <c r="I103" s="4">
        <f t="shared" si="10"/>
        <v>1.658480447660091</v>
      </c>
      <c r="J103" s="13"/>
    </row>
    <row r="104" spans="1:10" x14ac:dyDescent="0.25">
      <c r="A104" s="1">
        <f t="shared" si="11"/>
        <v>42320</v>
      </c>
      <c r="B104" s="2">
        <f t="shared" ca="1" si="7"/>
        <v>12</v>
      </c>
      <c r="C104" s="3">
        <f t="shared" ca="1" si="8"/>
        <v>2</v>
      </c>
      <c r="D104" s="2">
        <f t="shared" ca="1" si="6"/>
        <v>1671.2960344973224</v>
      </c>
      <c r="E104" s="3"/>
      <c r="F104" s="1">
        <v>42320</v>
      </c>
      <c r="G104" s="2">
        <v>1658.2987162939346</v>
      </c>
      <c r="H104" s="4">
        <f t="shared" si="9"/>
        <v>1.0001369863013698</v>
      </c>
      <c r="I104" s="4">
        <f t="shared" si="10"/>
        <v>1.6582987162939218</v>
      </c>
      <c r="J104" s="13"/>
    </row>
    <row r="105" spans="1:10" x14ac:dyDescent="0.25">
      <c r="A105" s="1">
        <f t="shared" si="11"/>
        <v>42319</v>
      </c>
      <c r="B105" s="2">
        <f t="shared" ca="1" si="7"/>
        <v>81</v>
      </c>
      <c r="C105" s="3">
        <f t="shared" ca="1" si="8"/>
        <v>1</v>
      </c>
      <c r="D105" s="2">
        <f t="shared" ca="1" si="6"/>
        <v>1671.2502468193272</v>
      </c>
      <c r="E105" s="3"/>
      <c r="F105" s="1">
        <v>42319</v>
      </c>
      <c r="G105" s="2">
        <v>1658.0715832003457</v>
      </c>
      <c r="H105" s="4">
        <f t="shared" si="9"/>
        <v>1.000054794520548</v>
      </c>
      <c r="I105" s="4">
        <f t="shared" si="10"/>
        <v>1.6580715832003328</v>
      </c>
      <c r="J105" s="13"/>
    </row>
    <row r="106" spans="1:10" x14ac:dyDescent="0.25">
      <c r="A106" s="1">
        <f t="shared" si="11"/>
        <v>42318</v>
      </c>
      <c r="B106" s="2">
        <f t="shared" ca="1" si="7"/>
        <v>27</v>
      </c>
      <c r="C106" s="3">
        <f t="shared" ca="1" si="8"/>
        <v>7</v>
      </c>
      <c r="D106" s="2">
        <f t="shared" ca="1" si="6"/>
        <v>1670.9297945299652</v>
      </c>
      <c r="E106" s="3"/>
      <c r="F106" s="1">
        <v>42318</v>
      </c>
      <c r="G106" s="2">
        <v>1657.9807349408968</v>
      </c>
      <c r="H106" s="4">
        <f t="shared" si="9"/>
        <v>1.0001095890410958</v>
      </c>
      <c r="I106" s="4">
        <f t="shared" si="10"/>
        <v>1.6579807349408839</v>
      </c>
      <c r="J106" s="13"/>
    </row>
    <row r="107" spans="1:10" x14ac:dyDescent="0.25">
      <c r="A107" s="1">
        <f t="shared" si="11"/>
        <v>42317</v>
      </c>
      <c r="B107" s="2">
        <f t="shared" ca="1" si="7"/>
        <v>15</v>
      </c>
      <c r="C107" s="3">
        <f t="shared" ca="1" si="8"/>
        <v>5</v>
      </c>
      <c r="D107" s="2">
        <f t="shared" ca="1" si="6"/>
        <v>1670.7009313886792</v>
      </c>
      <c r="E107" s="3"/>
      <c r="F107" s="1">
        <v>42317</v>
      </c>
      <c r="G107" s="2">
        <v>1657.7990583317646</v>
      </c>
      <c r="H107" s="4">
        <f t="shared" si="9"/>
        <v>1.0002465753424659</v>
      </c>
      <c r="I107" s="4">
        <f t="shared" si="10"/>
        <v>1.6577990583317519</v>
      </c>
      <c r="J107" s="13"/>
    </row>
    <row r="108" spans="1:10" x14ac:dyDescent="0.25">
      <c r="A108" s="1">
        <f t="shared" si="11"/>
        <v>42314</v>
      </c>
      <c r="B108" s="2">
        <f t="shared" ca="1" si="7"/>
        <v>56</v>
      </c>
      <c r="C108" s="3">
        <f t="shared" ca="1" si="8"/>
        <v>6</v>
      </c>
      <c r="D108" s="2">
        <f t="shared" ca="1" si="6"/>
        <v>1670.4263407573219</v>
      </c>
      <c r="E108" s="3"/>
      <c r="F108" s="1">
        <v>42314</v>
      </c>
      <c r="G108" s="2">
        <v>1657.3903867295571</v>
      </c>
      <c r="H108" s="4">
        <f t="shared" si="9"/>
        <v>1.0001917808219178</v>
      </c>
      <c r="I108" s="4">
        <f t="shared" si="10"/>
        <v>1.6573903867295445</v>
      </c>
      <c r="J108" s="13"/>
    </row>
    <row r="109" spans="1:10" x14ac:dyDescent="0.25">
      <c r="A109" s="1">
        <f t="shared" si="11"/>
        <v>42313</v>
      </c>
      <c r="B109" s="2">
        <f t="shared" ca="1" si="7"/>
        <v>78</v>
      </c>
      <c r="C109" s="3">
        <f t="shared" ca="1" si="8"/>
        <v>8</v>
      </c>
      <c r="D109" s="2">
        <f t="shared" ca="1" si="6"/>
        <v>1670.0603001435916</v>
      </c>
      <c r="E109" s="3"/>
      <c r="F109" s="1">
        <v>42313</v>
      </c>
      <c r="G109" s="2">
        <v>1657.0725919858885</v>
      </c>
      <c r="H109" s="4">
        <f t="shared" si="9"/>
        <v>1.0001643835616438</v>
      </c>
      <c r="I109" s="4">
        <f t="shared" si="10"/>
        <v>1.657072591985876</v>
      </c>
      <c r="J109" s="13"/>
    </row>
    <row r="110" spans="1:10" x14ac:dyDescent="0.25">
      <c r="A110" s="1">
        <f t="shared" si="11"/>
        <v>42312</v>
      </c>
      <c r="B110" s="2">
        <f t="shared" ca="1" si="7"/>
        <v>39</v>
      </c>
      <c r="C110" s="3">
        <f t="shared" ca="1" si="8"/>
        <v>9</v>
      </c>
      <c r="D110" s="2">
        <f t="shared" ca="1" si="6"/>
        <v>1669.6486059667777</v>
      </c>
      <c r="E110" s="3"/>
      <c r="F110" s="1">
        <v>42312</v>
      </c>
      <c r="G110" s="2">
        <v>1656.8002412612975</v>
      </c>
      <c r="H110" s="4">
        <f t="shared" si="9"/>
        <v>1.0001917808219178</v>
      </c>
      <c r="I110" s="4">
        <f t="shared" si="10"/>
        <v>1.656800241261285</v>
      </c>
      <c r="J110" s="13"/>
    </row>
    <row r="111" spans="1:10" x14ac:dyDescent="0.25">
      <c r="A111" s="1">
        <f t="shared" si="11"/>
        <v>42311</v>
      </c>
      <c r="B111" s="2">
        <f t="shared" ca="1" si="7"/>
        <v>12</v>
      </c>
      <c r="C111" s="3">
        <f t="shared" ca="1" si="8"/>
        <v>2</v>
      </c>
      <c r="D111" s="2">
        <f t="shared" ca="1" si="6"/>
        <v>1669.5571233846742</v>
      </c>
      <c r="E111" s="3"/>
      <c r="F111" s="1">
        <v>42311</v>
      </c>
      <c r="G111" s="2">
        <v>1656.4825596745106</v>
      </c>
      <c r="H111" s="4">
        <f t="shared" si="9"/>
        <v>1.0001095890410958</v>
      </c>
      <c r="I111" s="4">
        <f t="shared" si="10"/>
        <v>1.6564825596744981</v>
      </c>
      <c r="J111" s="13"/>
    </row>
    <row r="112" spans="1:10" x14ac:dyDescent="0.25">
      <c r="A112" s="1">
        <f t="shared" si="11"/>
        <v>42310</v>
      </c>
      <c r="B112" s="2">
        <f t="shared" ca="1" si="7"/>
        <v>41</v>
      </c>
      <c r="C112" s="3">
        <f t="shared" ca="1" si="8"/>
        <v>1</v>
      </c>
      <c r="D112" s="2">
        <f t="shared" ca="1" si="6"/>
        <v>1669.5113833467742</v>
      </c>
      <c r="E112" s="3"/>
      <c r="F112" s="1">
        <v>42310</v>
      </c>
      <c r="G112" s="2">
        <v>1656.3010472309786</v>
      </c>
      <c r="H112" s="4">
        <f t="shared" si="9"/>
        <v>1.0001917808219178</v>
      </c>
      <c r="I112" s="4">
        <f t="shared" si="10"/>
        <v>1.6563010472309661</v>
      </c>
      <c r="J112" s="13"/>
    </row>
    <row r="113" spans="1:10" x14ac:dyDescent="0.25">
      <c r="A113" s="1">
        <f t="shared" si="11"/>
        <v>42307</v>
      </c>
      <c r="B113" s="2">
        <f t="shared" ca="1" si="7"/>
        <v>32</v>
      </c>
      <c r="C113" s="3">
        <f t="shared" ca="1" si="8"/>
        <v>2</v>
      </c>
      <c r="D113" s="2">
        <f t="shared" ca="1" si="6"/>
        <v>1669.4199082833065</v>
      </c>
      <c r="E113" s="3"/>
      <c r="F113" s="1">
        <v>42307</v>
      </c>
      <c r="G113" s="2">
        <v>1655.9834613616763</v>
      </c>
      <c r="H113" s="4">
        <f t="shared" si="9"/>
        <v>1.000082191780822</v>
      </c>
      <c r="I113" s="4">
        <f t="shared" si="10"/>
        <v>1.6559834613616637</v>
      </c>
      <c r="J113" s="13"/>
    </row>
    <row r="114" spans="1:10" x14ac:dyDescent="0.25">
      <c r="A114" s="1">
        <f t="shared" si="11"/>
        <v>42306</v>
      </c>
      <c r="B114" s="2">
        <f t="shared" ca="1" si="7"/>
        <v>5</v>
      </c>
      <c r="C114" s="3">
        <f t="shared" ca="1" si="8"/>
        <v>5</v>
      </c>
      <c r="D114" s="2">
        <f t="shared" ca="1" si="6"/>
        <v>1669.1912519474233</v>
      </c>
      <c r="E114" s="3"/>
      <c r="F114" s="1">
        <v>42306</v>
      </c>
      <c r="G114" s="2">
        <v>1655.8473643180334</v>
      </c>
      <c r="H114" s="4">
        <f t="shared" si="9"/>
        <v>1.0001369863013698</v>
      </c>
      <c r="I114" s="4">
        <f t="shared" si="10"/>
        <v>1.6558473643180209</v>
      </c>
      <c r="J114" s="13"/>
    </row>
    <row r="115" spans="1:10" x14ac:dyDescent="0.25">
      <c r="A115" s="1">
        <f t="shared" si="11"/>
        <v>42305</v>
      </c>
      <c r="B115" s="2">
        <f t="shared" ca="1" si="7"/>
        <v>58</v>
      </c>
      <c r="C115" s="3">
        <f t="shared" ca="1" si="8"/>
        <v>8</v>
      </c>
      <c r="D115" s="2">
        <f t="shared" ca="1" si="6"/>
        <v>1668.8254819787703</v>
      </c>
      <c r="E115" s="3"/>
      <c r="F115" s="1">
        <v>42305</v>
      </c>
      <c r="G115" s="2">
        <v>1655.6205669800911</v>
      </c>
      <c r="H115" s="4">
        <f t="shared" si="9"/>
        <v>1.0001369863013698</v>
      </c>
      <c r="I115" s="4">
        <f t="shared" si="10"/>
        <v>1.6556205669800785</v>
      </c>
      <c r="J115" s="13"/>
    </row>
    <row r="116" spans="1:10" x14ac:dyDescent="0.25">
      <c r="A116" s="1">
        <f t="shared" si="11"/>
        <v>42304</v>
      </c>
      <c r="B116" s="2">
        <f t="shared" ca="1" si="7"/>
        <v>19</v>
      </c>
      <c r="C116" s="3">
        <f t="shared" ca="1" si="8"/>
        <v>9</v>
      </c>
      <c r="D116" s="2">
        <f t="shared" ca="1" si="6"/>
        <v>1668.4140922026106</v>
      </c>
      <c r="E116" s="3"/>
      <c r="F116" s="1">
        <v>42304</v>
      </c>
      <c r="G116" s="2">
        <v>1655.3938007060219</v>
      </c>
      <c r="H116" s="4">
        <f t="shared" si="9"/>
        <v>1.0002191780821919</v>
      </c>
      <c r="I116" s="4">
        <f t="shared" si="10"/>
        <v>1.6553938007060094</v>
      </c>
      <c r="J116" s="13"/>
    </row>
    <row r="117" spans="1:10" x14ac:dyDescent="0.25">
      <c r="A117" s="1">
        <f t="shared" si="11"/>
        <v>42303</v>
      </c>
      <c r="B117" s="2">
        <f t="shared" ca="1" si="7"/>
        <v>25</v>
      </c>
      <c r="C117" s="3">
        <f t="shared" ca="1" si="8"/>
        <v>5</v>
      </c>
      <c r="D117" s="2">
        <f t="shared" ca="1" si="6"/>
        <v>1668.1855736308805</v>
      </c>
      <c r="E117" s="3"/>
      <c r="F117" s="1">
        <v>42303</v>
      </c>
      <c r="G117" s="2">
        <v>1655.0310541736003</v>
      </c>
      <c r="H117" s="4">
        <f t="shared" si="9"/>
        <v>1</v>
      </c>
      <c r="I117" s="4">
        <f t="shared" si="10"/>
        <v>1.6550310541735878</v>
      </c>
      <c r="J117" s="13"/>
    </row>
    <row r="118" spans="1:10" x14ac:dyDescent="0.25">
      <c r="A118" s="1">
        <f t="shared" si="11"/>
        <v>42300</v>
      </c>
      <c r="B118" s="2">
        <f t="shared" ca="1" si="7"/>
        <v>33</v>
      </c>
      <c r="C118" s="3">
        <f t="shared" ca="1" si="8"/>
        <v>3</v>
      </c>
      <c r="D118" s="2">
        <f t="shared" ca="1" si="6"/>
        <v>1668.0484737563249</v>
      </c>
      <c r="E118" s="3"/>
      <c r="F118" s="1">
        <v>42300</v>
      </c>
      <c r="G118" s="2">
        <v>1655.0310541736003</v>
      </c>
      <c r="H118" s="4">
        <f t="shared" si="9"/>
        <v>1.0001369863013698</v>
      </c>
      <c r="I118" s="4">
        <f t="shared" si="10"/>
        <v>1.6550310541735878</v>
      </c>
      <c r="J118" s="13"/>
    </row>
    <row r="119" spans="1:10" x14ac:dyDescent="0.25">
      <c r="A119" s="1">
        <f t="shared" si="11"/>
        <v>42299</v>
      </c>
      <c r="B119" s="2">
        <f t="shared" ca="1" si="7"/>
        <v>20</v>
      </c>
      <c r="C119" s="3">
        <f t="shared" ca="1" si="8"/>
        <v>0</v>
      </c>
      <c r="D119" s="2">
        <f t="shared" ca="1" si="6"/>
        <v>1668.0484737563249</v>
      </c>
      <c r="E119" s="3"/>
      <c r="F119" s="1">
        <v>42299</v>
      </c>
      <c r="G119" s="2">
        <v>1654.8043686436492</v>
      </c>
      <c r="H119" s="4">
        <f t="shared" si="9"/>
        <v>1.000082191780822</v>
      </c>
      <c r="I119" s="4">
        <f t="shared" si="10"/>
        <v>1.6548043686436367</v>
      </c>
      <c r="J119" s="13"/>
    </row>
    <row r="120" spans="1:10" x14ac:dyDescent="0.25">
      <c r="A120" s="1">
        <f t="shared" si="11"/>
        <v>42298</v>
      </c>
      <c r="B120" s="2">
        <f t="shared" ca="1" si="7"/>
        <v>29</v>
      </c>
      <c r="C120" s="3">
        <f t="shared" ca="1" si="8"/>
        <v>9</v>
      </c>
      <c r="D120" s="2">
        <f t="shared" ca="1" si="6"/>
        <v>1667.6372755240038</v>
      </c>
      <c r="E120" s="3"/>
      <c r="F120" s="1">
        <v>42298</v>
      </c>
      <c r="G120" s="2">
        <v>1654.6683685037719</v>
      </c>
      <c r="H120" s="4">
        <f t="shared" si="9"/>
        <v>1.0001643835616438</v>
      </c>
      <c r="I120" s="4">
        <f t="shared" si="10"/>
        <v>1.6546683685037595</v>
      </c>
      <c r="J120" s="13"/>
    </row>
    <row r="121" spans="1:10" x14ac:dyDescent="0.25">
      <c r="A121" s="1">
        <f t="shared" si="11"/>
        <v>42297</v>
      </c>
      <c r="B121" s="2">
        <f t="shared" ca="1" si="7"/>
        <v>95</v>
      </c>
      <c r="C121" s="3">
        <f t="shared" ca="1" si="8"/>
        <v>5</v>
      </c>
      <c r="D121" s="2">
        <f t="shared" ca="1" si="6"/>
        <v>1667.4088633509421</v>
      </c>
      <c r="E121" s="3"/>
      <c r="F121" s="1">
        <v>42297</v>
      </c>
      <c r="G121" s="2">
        <v>1654.3964129290439</v>
      </c>
      <c r="H121" s="4">
        <f t="shared" si="9"/>
        <v>1.000027397260274</v>
      </c>
      <c r="I121" s="4">
        <f t="shared" si="10"/>
        <v>1.6543964129290314</v>
      </c>
      <c r="J121" s="13"/>
    </row>
    <row r="122" spans="1:10" x14ac:dyDescent="0.25">
      <c r="A122" s="1">
        <f t="shared" si="11"/>
        <v>42296</v>
      </c>
      <c r="B122" s="2">
        <f t="shared" ca="1" si="7"/>
        <v>1</v>
      </c>
      <c r="C122" s="3">
        <f t="shared" ca="1" si="8"/>
        <v>1</v>
      </c>
      <c r="D122" s="2">
        <f t="shared" ca="1" si="6"/>
        <v>1667.3631821678689</v>
      </c>
      <c r="E122" s="3"/>
      <c r="F122" s="1">
        <v>42296</v>
      </c>
      <c r="G122" s="2">
        <v>1654.3510882416947</v>
      </c>
      <c r="H122" s="4">
        <f t="shared" si="9"/>
        <v>1</v>
      </c>
      <c r="I122" s="4">
        <f t="shared" si="10"/>
        <v>1.6543510882416823</v>
      </c>
      <c r="J122" s="13"/>
    </row>
    <row r="123" spans="1:10" x14ac:dyDescent="0.25">
      <c r="A123" s="1">
        <f t="shared" si="11"/>
        <v>42293</v>
      </c>
      <c r="B123" s="2">
        <f t="shared" ca="1" si="7"/>
        <v>38</v>
      </c>
      <c r="C123" s="3">
        <f t="shared" ca="1" si="8"/>
        <v>8</v>
      </c>
      <c r="D123" s="2">
        <f t="shared" ca="1" si="6"/>
        <v>1666.9978127842448</v>
      </c>
      <c r="E123" s="3"/>
      <c r="F123" s="1">
        <v>42293</v>
      </c>
      <c r="G123" s="2">
        <v>1654.3510882416947</v>
      </c>
      <c r="H123" s="4">
        <f t="shared" si="9"/>
        <v>1.0001643835616438</v>
      </c>
      <c r="I123" s="4">
        <f t="shared" si="10"/>
        <v>1.6543510882416823</v>
      </c>
      <c r="J123" s="13"/>
    </row>
    <row r="124" spans="1:10" x14ac:dyDescent="0.25">
      <c r="A124" s="1">
        <f t="shared" si="11"/>
        <v>42292</v>
      </c>
      <c r="B124" s="2">
        <f t="shared" ca="1" si="7"/>
        <v>63</v>
      </c>
      <c r="C124" s="3">
        <f t="shared" ca="1" si="8"/>
        <v>3</v>
      </c>
      <c r="D124" s="2">
        <f t="shared" ca="1" si="6"/>
        <v>1666.8608105258452</v>
      </c>
      <c r="E124" s="3"/>
      <c r="F124" s="1">
        <v>42292</v>
      </c>
      <c r="G124" s="2">
        <v>1654.0791848140541</v>
      </c>
      <c r="H124" s="4">
        <f t="shared" si="9"/>
        <v>1.0002191780821919</v>
      </c>
      <c r="I124" s="4">
        <f t="shared" si="10"/>
        <v>1.6540791848140417</v>
      </c>
      <c r="J124" s="13"/>
    </row>
    <row r="125" spans="1:10" x14ac:dyDescent="0.25">
      <c r="A125" s="1">
        <f t="shared" si="11"/>
        <v>42291</v>
      </c>
      <c r="B125" s="2">
        <f t="shared" ca="1" si="7"/>
        <v>22</v>
      </c>
      <c r="C125" s="3">
        <f t="shared" ca="1" si="8"/>
        <v>2</v>
      </c>
      <c r="D125" s="2">
        <f t="shared" ca="1" si="6"/>
        <v>1666.7694806912866</v>
      </c>
      <c r="E125" s="3"/>
      <c r="F125" s="1">
        <v>42291</v>
      </c>
      <c r="G125" s="2">
        <v>1653.7167263534834</v>
      </c>
      <c r="H125" s="4">
        <f t="shared" si="9"/>
        <v>1.000082191780822</v>
      </c>
      <c r="I125" s="4">
        <f t="shared" si="10"/>
        <v>1.6537167263534709</v>
      </c>
      <c r="J125" s="13"/>
    </row>
    <row r="126" spans="1:10" x14ac:dyDescent="0.25">
      <c r="A126" s="1">
        <f t="shared" si="11"/>
        <v>42290</v>
      </c>
      <c r="B126" s="2">
        <f t="shared" ca="1" si="7"/>
        <v>65</v>
      </c>
      <c r="C126" s="3">
        <f t="shared" ca="1" si="8"/>
        <v>5</v>
      </c>
      <c r="D126" s="2">
        <f t="shared" ca="1" si="6"/>
        <v>1666.5411873779472</v>
      </c>
      <c r="E126" s="3"/>
      <c r="F126" s="1">
        <v>42290</v>
      </c>
      <c r="G126" s="2">
        <v>1653.580815601516</v>
      </c>
      <c r="H126" s="4">
        <f t="shared" si="9"/>
        <v>1.000082191780822</v>
      </c>
      <c r="I126" s="4">
        <f t="shared" si="10"/>
        <v>1.6535808156015035</v>
      </c>
      <c r="J126" s="13"/>
    </row>
    <row r="127" spans="1:10" x14ac:dyDescent="0.25">
      <c r="A127" s="1">
        <f t="shared" si="11"/>
        <v>42289</v>
      </c>
      <c r="B127" s="2">
        <f t="shared" ca="1" si="7"/>
        <v>63</v>
      </c>
      <c r="C127" s="3">
        <f t="shared" ca="1" si="8"/>
        <v>3</v>
      </c>
      <c r="D127" s="2">
        <f t="shared" ca="1" si="6"/>
        <v>1666.4042226473184</v>
      </c>
      <c r="E127" s="3"/>
      <c r="F127" s="1">
        <v>42289</v>
      </c>
      <c r="G127" s="2">
        <v>1653.4449160193772</v>
      </c>
      <c r="H127" s="4">
        <f t="shared" si="9"/>
        <v>1.0001095890410958</v>
      </c>
      <c r="I127" s="4">
        <f t="shared" si="10"/>
        <v>1.6534449160193647</v>
      </c>
      <c r="J127" s="13"/>
    </row>
    <row r="128" spans="1:10" x14ac:dyDescent="0.25">
      <c r="A128" s="1">
        <f t="shared" si="11"/>
        <v>42286</v>
      </c>
      <c r="B128" s="2">
        <f t="shared" ca="1" si="7"/>
        <v>48</v>
      </c>
      <c r="C128" s="3">
        <f t="shared" ca="1" si="8"/>
        <v>8</v>
      </c>
      <c r="D128" s="2">
        <f t="shared" ca="1" si="6"/>
        <v>1666.0390634005455</v>
      </c>
      <c r="E128" s="3"/>
      <c r="F128" s="1">
        <v>42286</v>
      </c>
      <c r="G128" s="2">
        <v>1653.2637364318232</v>
      </c>
      <c r="H128" s="4">
        <f t="shared" si="9"/>
        <v>1.0001917808219178</v>
      </c>
      <c r="I128" s="4">
        <f t="shared" si="10"/>
        <v>1.6532637364318106</v>
      </c>
      <c r="J128" s="13"/>
    </row>
    <row r="129" spans="1:10" x14ac:dyDescent="0.25">
      <c r="A129" s="1">
        <f t="shared" si="11"/>
        <v>42285</v>
      </c>
      <c r="B129" s="2">
        <f t="shared" ca="1" si="7"/>
        <v>33</v>
      </c>
      <c r="C129" s="3">
        <f t="shared" ca="1" si="8"/>
        <v>3</v>
      </c>
      <c r="D129" s="2">
        <f t="shared" ref="D129:D192" ca="1" si="12">D130*(1+(C130/36500))</f>
        <v>1665.9021399369888</v>
      </c>
      <c r="E129" s="3"/>
      <c r="F129" s="1">
        <v>42285</v>
      </c>
      <c r="G129" s="2">
        <v>1652.9467329487918</v>
      </c>
      <c r="H129" s="4">
        <f t="shared" si="9"/>
        <v>1.000082191780822</v>
      </c>
      <c r="I129" s="4">
        <f t="shared" si="10"/>
        <v>1.6529467329487793</v>
      </c>
      <c r="J129" s="13"/>
    </row>
    <row r="130" spans="1:10" x14ac:dyDescent="0.25">
      <c r="A130" s="1">
        <f t="shared" si="11"/>
        <v>42284</v>
      </c>
      <c r="B130" s="2">
        <f t="shared" ca="1" si="7"/>
        <v>71</v>
      </c>
      <c r="C130" s="3">
        <f t="shared" ca="1" si="8"/>
        <v>1</v>
      </c>
      <c r="D130" s="2">
        <f t="shared" ca="1" si="12"/>
        <v>1665.8565000328781</v>
      </c>
      <c r="E130" s="3"/>
      <c r="F130" s="1">
        <v>42284</v>
      </c>
      <c r="G130" s="2">
        <v>1652.8108854787522</v>
      </c>
      <c r="H130" s="4">
        <f t="shared" si="9"/>
        <v>1.0001643835616438</v>
      </c>
      <c r="I130" s="4">
        <f t="shared" si="10"/>
        <v>1.6528108854787398</v>
      </c>
      <c r="J130" s="13"/>
    </row>
    <row r="131" spans="1:10" x14ac:dyDescent="0.25">
      <c r="A131" s="1">
        <f t="shared" si="11"/>
        <v>42283</v>
      </c>
      <c r="B131" s="2">
        <f t="shared" ref="B131:B194" ca="1" si="13">INT(RAND()*100)</f>
        <v>49</v>
      </c>
      <c r="C131" s="3">
        <f t="shared" ref="C131:C194" ca="1" si="14">MOD(B131,10)</f>
        <v>9</v>
      </c>
      <c r="D131" s="2">
        <f t="shared" ca="1" si="12"/>
        <v>1665.4458421539907</v>
      </c>
      <c r="E131" s="3"/>
      <c r="F131" s="1">
        <v>42283</v>
      </c>
      <c r="G131" s="2">
        <v>1652.539235193515</v>
      </c>
      <c r="H131" s="4">
        <f t="shared" ref="H131:H194" si="15">G131/G132</f>
        <v>1</v>
      </c>
      <c r="I131" s="4">
        <f t="shared" ref="I131:I194" si="16">H131*I132</f>
        <v>1.6525392351935024</v>
      </c>
      <c r="J131" s="13"/>
    </row>
    <row r="132" spans="1:10" x14ac:dyDescent="0.25">
      <c r="A132" s="1">
        <f t="shared" si="11"/>
        <v>42282</v>
      </c>
      <c r="B132" s="2">
        <f t="shared" ca="1" si="13"/>
        <v>25</v>
      </c>
      <c r="C132" s="3">
        <f t="shared" ca="1" si="14"/>
        <v>5</v>
      </c>
      <c r="D132" s="2">
        <f t="shared" ca="1" si="12"/>
        <v>1665.2177301361639</v>
      </c>
      <c r="E132" s="3"/>
      <c r="F132" s="1">
        <v>42282</v>
      </c>
      <c r="G132" s="2">
        <v>1652.539235193515</v>
      </c>
      <c r="H132" s="4">
        <f t="shared" si="15"/>
        <v>1.0002465753424659</v>
      </c>
      <c r="I132" s="4">
        <f t="shared" si="16"/>
        <v>1.6525392351935024</v>
      </c>
      <c r="J132" s="13"/>
    </row>
    <row r="133" spans="1:10" x14ac:dyDescent="0.25">
      <c r="A133" s="1">
        <f t="shared" si="11"/>
        <v>42279</v>
      </c>
      <c r="B133" s="2">
        <f t="shared" ca="1" si="13"/>
        <v>9</v>
      </c>
      <c r="C133" s="3">
        <f t="shared" ca="1" si="14"/>
        <v>9</v>
      </c>
      <c r="D133" s="2">
        <f t="shared" ca="1" si="12"/>
        <v>1664.8072297233552</v>
      </c>
      <c r="E133" s="3"/>
      <c r="F133" s="1">
        <v>42279</v>
      </c>
      <c r="G133" s="2">
        <v>1652.131860214284</v>
      </c>
      <c r="H133" s="4">
        <f t="shared" si="15"/>
        <v>1</v>
      </c>
      <c r="I133" s="4">
        <f t="shared" si="16"/>
        <v>1.6521318602142714</v>
      </c>
      <c r="J133" s="13"/>
    </row>
    <row r="134" spans="1:10" x14ac:dyDescent="0.25">
      <c r="A134" s="1">
        <f t="shared" si="11"/>
        <v>42278</v>
      </c>
      <c r="B134" s="2">
        <f t="shared" ca="1" si="13"/>
        <v>95</v>
      </c>
      <c r="C134" s="3">
        <f t="shared" ca="1" si="14"/>
        <v>5</v>
      </c>
      <c r="D134" s="2">
        <f t="shared" ca="1" si="12"/>
        <v>1664.5792051747012</v>
      </c>
      <c r="E134" s="3"/>
      <c r="F134" s="1">
        <v>42278</v>
      </c>
      <c r="G134" s="2">
        <v>1652.131860214284</v>
      </c>
      <c r="H134" s="4">
        <f t="shared" si="15"/>
        <v>1.0002191780821919</v>
      </c>
      <c r="I134" s="4">
        <f t="shared" si="16"/>
        <v>1.6521318602142714</v>
      </c>
      <c r="J134" s="13"/>
    </row>
    <row r="135" spans="1:10" x14ac:dyDescent="0.25">
      <c r="A135" s="1">
        <f t="shared" si="11"/>
        <v>42277</v>
      </c>
      <c r="B135" s="2">
        <f t="shared" ca="1" si="13"/>
        <v>44</v>
      </c>
      <c r="C135" s="3">
        <f t="shared" ca="1" si="14"/>
        <v>4</v>
      </c>
      <c r="D135" s="2">
        <f t="shared" ca="1" si="12"/>
        <v>1664.3968055247808</v>
      </c>
      <c r="E135" s="3"/>
      <c r="F135" s="1">
        <v>42277</v>
      </c>
      <c r="G135" s="2">
        <v>1651.7698284710573</v>
      </c>
      <c r="H135" s="4">
        <f t="shared" si="15"/>
        <v>1.0001095890410958</v>
      </c>
      <c r="I135" s="4">
        <f t="shared" si="16"/>
        <v>1.6517698284710447</v>
      </c>
      <c r="J135" s="13"/>
    </row>
    <row r="136" spans="1:10" x14ac:dyDescent="0.25">
      <c r="A136" s="1">
        <f t="shared" ref="A136:A199" si="17">IF(WEEKDAY(A135-1, 1)=7,A135-2,IF(WEEKDAY(A135-1,1)=1,A135-3,A135-1))</f>
        <v>42276</v>
      </c>
      <c r="B136" s="2">
        <f t="shared" ca="1" si="13"/>
        <v>91</v>
      </c>
      <c r="C136" s="3">
        <f t="shared" ca="1" si="14"/>
        <v>1</v>
      </c>
      <c r="D136" s="2">
        <f t="shared" ca="1" si="12"/>
        <v>1664.3512068615792</v>
      </c>
      <c r="E136" s="3"/>
      <c r="F136" s="1">
        <v>42276</v>
      </c>
      <c r="G136" s="2">
        <v>1651.5888324346263</v>
      </c>
      <c r="H136" s="4">
        <f t="shared" si="15"/>
        <v>1.000082191780822</v>
      </c>
      <c r="I136" s="4">
        <f t="shared" si="16"/>
        <v>1.6515888324346137</v>
      </c>
      <c r="J136" s="13"/>
    </row>
    <row r="137" spans="1:10" x14ac:dyDescent="0.25">
      <c r="A137" s="1">
        <f t="shared" si="17"/>
        <v>42275</v>
      </c>
      <c r="B137" s="2">
        <f t="shared" ca="1" si="13"/>
        <v>82</v>
      </c>
      <c r="C137" s="3">
        <f t="shared" ca="1" si="14"/>
        <v>2</v>
      </c>
      <c r="D137" s="2">
        <f t="shared" ca="1" si="12"/>
        <v>1664.2600145320157</v>
      </c>
      <c r="E137" s="3"/>
      <c r="F137" s="1">
        <v>42275</v>
      </c>
      <c r="G137" s="2">
        <v>1651.4530965636757</v>
      </c>
      <c r="H137" s="4">
        <f t="shared" si="15"/>
        <v>1.0001369863013698</v>
      </c>
      <c r="I137" s="4">
        <f t="shared" si="16"/>
        <v>1.6514530965636631</v>
      </c>
      <c r="J137" s="13"/>
    </row>
    <row r="138" spans="1:10" x14ac:dyDescent="0.25">
      <c r="A138" s="1">
        <f t="shared" si="17"/>
        <v>42272</v>
      </c>
      <c r="B138" s="2">
        <f t="shared" ca="1" si="13"/>
        <v>71</v>
      </c>
      <c r="C138" s="3">
        <f t="shared" ca="1" si="14"/>
        <v>1</v>
      </c>
      <c r="D138" s="2">
        <f t="shared" ca="1" si="12"/>
        <v>1664.2144196164097</v>
      </c>
      <c r="E138" s="3"/>
      <c r="F138" s="1">
        <v>42272</v>
      </c>
      <c r="G138" s="2">
        <v>1651.226901097772</v>
      </c>
      <c r="H138" s="4">
        <f t="shared" si="15"/>
        <v>1.0001095890410958</v>
      </c>
      <c r="I138" s="4">
        <f t="shared" si="16"/>
        <v>1.6512269010977594</v>
      </c>
      <c r="J138" s="13"/>
    </row>
    <row r="139" spans="1:10" x14ac:dyDescent="0.25">
      <c r="A139" s="1">
        <f t="shared" si="17"/>
        <v>42271</v>
      </c>
      <c r="B139" s="2">
        <f t="shared" ca="1" si="13"/>
        <v>5</v>
      </c>
      <c r="C139" s="3">
        <f t="shared" ca="1" si="14"/>
        <v>5</v>
      </c>
      <c r="D139" s="2">
        <f t="shared" ca="1" si="12"/>
        <v>1663.986476263497</v>
      </c>
      <c r="E139" s="3"/>
      <c r="F139" s="1">
        <v>42271</v>
      </c>
      <c r="G139" s="2">
        <v>1651.0459645537114</v>
      </c>
      <c r="H139" s="4">
        <f t="shared" si="15"/>
        <v>1.000054794520548</v>
      </c>
      <c r="I139" s="4">
        <f t="shared" si="16"/>
        <v>1.6510459645536988</v>
      </c>
      <c r="J139" s="13"/>
    </row>
    <row r="140" spans="1:10" x14ac:dyDescent="0.25">
      <c r="A140" s="1">
        <f t="shared" si="17"/>
        <v>42270</v>
      </c>
      <c r="B140" s="2">
        <f t="shared" ca="1" si="13"/>
        <v>10</v>
      </c>
      <c r="C140" s="3">
        <f t="shared" ca="1" si="14"/>
        <v>0</v>
      </c>
      <c r="D140" s="2">
        <f t="shared" ca="1" si="12"/>
        <v>1663.986476263497</v>
      </c>
      <c r="E140" s="3"/>
      <c r="F140" s="1">
        <v>42270</v>
      </c>
      <c r="G140" s="2">
        <v>1650.9555012385749</v>
      </c>
      <c r="H140" s="4">
        <f t="shared" si="15"/>
        <v>1.0001917808219178</v>
      </c>
      <c r="I140" s="4">
        <f t="shared" si="16"/>
        <v>1.6509555012385624</v>
      </c>
      <c r="J140" s="13"/>
    </row>
    <row r="141" spans="1:10" x14ac:dyDescent="0.25">
      <c r="A141" s="1">
        <f t="shared" si="17"/>
        <v>42269</v>
      </c>
      <c r="B141" s="2">
        <f t="shared" ca="1" si="13"/>
        <v>78</v>
      </c>
      <c r="C141" s="3">
        <f t="shared" ca="1" si="14"/>
        <v>8</v>
      </c>
      <c r="D141" s="2">
        <f t="shared" ca="1" si="12"/>
        <v>1663.6218468176191</v>
      </c>
      <c r="E141" s="3"/>
      <c r="F141" s="1">
        <v>42269</v>
      </c>
      <c r="G141" s="2">
        <v>1650.6389403459059</v>
      </c>
      <c r="H141" s="4">
        <f t="shared" si="15"/>
        <v>1.0001095890410958</v>
      </c>
      <c r="I141" s="4">
        <f t="shared" si="16"/>
        <v>1.6506389403458932</v>
      </c>
      <c r="J141" s="13"/>
    </row>
    <row r="142" spans="1:10" x14ac:dyDescent="0.25">
      <c r="A142" s="1">
        <f t="shared" si="17"/>
        <v>42268</v>
      </c>
      <c r="B142" s="2">
        <f t="shared" ca="1" si="13"/>
        <v>77</v>
      </c>
      <c r="C142" s="3">
        <f t="shared" ca="1" si="14"/>
        <v>7</v>
      </c>
      <c r="D142" s="2">
        <f t="shared" ca="1" si="12"/>
        <v>1663.3028572285616</v>
      </c>
      <c r="E142" s="3"/>
      <c r="F142" s="1">
        <v>42268</v>
      </c>
      <c r="G142" s="2">
        <v>1650.4580682288399</v>
      </c>
      <c r="H142" s="4">
        <f t="shared" si="15"/>
        <v>1.000082191780822</v>
      </c>
      <c r="I142" s="4">
        <f t="shared" si="16"/>
        <v>1.6504580682288272</v>
      </c>
      <c r="J142" s="13"/>
    </row>
    <row r="143" spans="1:10" x14ac:dyDescent="0.25">
      <c r="A143" s="1">
        <f t="shared" si="17"/>
        <v>42265</v>
      </c>
      <c r="B143" s="2">
        <f t="shared" ca="1" si="13"/>
        <v>12</v>
      </c>
      <c r="C143" s="3">
        <f t="shared" ca="1" si="14"/>
        <v>2</v>
      </c>
      <c r="D143" s="2">
        <f t="shared" ca="1" si="12"/>
        <v>1663.2117223396663</v>
      </c>
      <c r="E143" s="3"/>
      <c r="F143" s="1">
        <v>42265</v>
      </c>
      <c r="G143" s="2">
        <v>1650.3224252897749</v>
      </c>
      <c r="H143" s="4">
        <f t="shared" si="15"/>
        <v>1</v>
      </c>
      <c r="I143" s="4">
        <f t="shared" si="16"/>
        <v>1.6503224252897621</v>
      </c>
      <c r="J143" s="13"/>
    </row>
    <row r="144" spans="1:10" x14ac:dyDescent="0.25">
      <c r="A144" s="1">
        <f t="shared" si="17"/>
        <v>42264</v>
      </c>
      <c r="B144" s="2">
        <f t="shared" ca="1" si="13"/>
        <v>7</v>
      </c>
      <c r="C144" s="3">
        <f t="shared" ca="1" si="14"/>
        <v>7</v>
      </c>
      <c r="D144" s="2">
        <f t="shared" ca="1" si="12"/>
        <v>1662.8928113895367</v>
      </c>
      <c r="E144" s="3"/>
      <c r="F144" s="1">
        <v>42264</v>
      </c>
      <c r="G144" s="2">
        <v>1650.3224252897749</v>
      </c>
      <c r="H144" s="4">
        <f t="shared" si="15"/>
        <v>1.000054794520548</v>
      </c>
      <c r="I144" s="4">
        <f t="shared" si="16"/>
        <v>1.6503224252897621</v>
      </c>
      <c r="J144" s="13"/>
    </row>
    <row r="145" spans="1:10" x14ac:dyDescent="0.25">
      <c r="A145" s="1">
        <f t="shared" si="17"/>
        <v>42263</v>
      </c>
      <c r="B145" s="2">
        <f t="shared" ca="1" si="13"/>
        <v>65</v>
      </c>
      <c r="C145" s="3">
        <f t="shared" ca="1" si="14"/>
        <v>5</v>
      </c>
      <c r="D145" s="2">
        <f t="shared" ca="1" si="12"/>
        <v>1662.6650490540499</v>
      </c>
      <c r="E145" s="3"/>
      <c r="F145" s="1">
        <v>42263</v>
      </c>
      <c r="G145" s="2">
        <v>1650.2320016184531</v>
      </c>
      <c r="H145" s="4">
        <f t="shared" si="15"/>
        <v>1.0002191780821919</v>
      </c>
      <c r="I145" s="4">
        <f t="shared" si="16"/>
        <v>1.6502320016184404</v>
      </c>
      <c r="J145" s="13"/>
    </row>
    <row r="146" spans="1:10" x14ac:dyDescent="0.25">
      <c r="A146" s="1">
        <f t="shared" si="17"/>
        <v>42262</v>
      </c>
      <c r="B146" s="2">
        <f t="shared" ca="1" si="13"/>
        <v>6</v>
      </c>
      <c r="C146" s="3">
        <f t="shared" ca="1" si="14"/>
        <v>6</v>
      </c>
      <c r="D146" s="2">
        <f t="shared" ca="1" si="12"/>
        <v>1662.3917791725421</v>
      </c>
      <c r="E146" s="3"/>
      <c r="F146" s="1">
        <v>42262</v>
      </c>
      <c r="G146" s="2">
        <v>1649.8703861913425</v>
      </c>
      <c r="H146" s="4">
        <f t="shared" si="15"/>
        <v>1.0002191780821919</v>
      </c>
      <c r="I146" s="4">
        <f t="shared" si="16"/>
        <v>1.64987038619133</v>
      </c>
      <c r="J146" s="13"/>
    </row>
    <row r="147" spans="1:10" x14ac:dyDescent="0.25">
      <c r="A147" s="1">
        <f t="shared" si="17"/>
        <v>42261</v>
      </c>
      <c r="B147" s="2">
        <f t="shared" ca="1" si="13"/>
        <v>1</v>
      </c>
      <c r="C147" s="3">
        <f t="shared" ca="1" si="14"/>
        <v>1</v>
      </c>
      <c r="D147" s="2">
        <f t="shared" ca="1" si="12"/>
        <v>1662.3462354400642</v>
      </c>
      <c r="E147" s="3"/>
      <c r="F147" s="1">
        <v>42261</v>
      </c>
      <c r="G147" s="2">
        <v>1649.5088500050399</v>
      </c>
      <c r="H147" s="4">
        <f t="shared" si="15"/>
        <v>1.0001643835616438</v>
      </c>
      <c r="I147" s="4">
        <f t="shared" si="16"/>
        <v>1.6495088500050274</v>
      </c>
      <c r="J147" s="13"/>
    </row>
    <row r="148" spans="1:10" x14ac:dyDescent="0.25">
      <c r="A148" s="1">
        <f t="shared" si="17"/>
        <v>42258</v>
      </c>
      <c r="B148" s="2">
        <f t="shared" ca="1" si="13"/>
        <v>83</v>
      </c>
      <c r="C148" s="3">
        <f t="shared" ca="1" si="14"/>
        <v>3</v>
      </c>
      <c r="D148" s="2">
        <f t="shared" ca="1" si="12"/>
        <v>1662.2096154716692</v>
      </c>
      <c r="E148" s="3"/>
      <c r="F148" s="1">
        <v>42258</v>
      </c>
      <c r="G148" s="2">
        <v>1649.2377424309416</v>
      </c>
      <c r="H148" s="4">
        <f t="shared" si="15"/>
        <v>1.000082191780822</v>
      </c>
      <c r="I148" s="4">
        <f t="shared" si="16"/>
        <v>1.6492377424309292</v>
      </c>
      <c r="J148" s="13"/>
    </row>
    <row r="149" spans="1:10" x14ac:dyDescent="0.25">
      <c r="A149" s="1">
        <f t="shared" si="17"/>
        <v>42257</v>
      </c>
      <c r="B149" s="2">
        <f t="shared" ca="1" si="13"/>
        <v>58</v>
      </c>
      <c r="C149" s="3">
        <f t="shared" ca="1" si="14"/>
        <v>8</v>
      </c>
      <c r="D149" s="2">
        <f t="shared" ca="1" si="12"/>
        <v>1661.8453753893918</v>
      </c>
      <c r="E149" s="3"/>
      <c r="F149" s="1">
        <v>42257</v>
      </c>
      <c r="G149" s="2">
        <v>1649.1021997843839</v>
      </c>
      <c r="H149" s="4">
        <f t="shared" si="15"/>
        <v>1.000054794520548</v>
      </c>
      <c r="I149" s="4">
        <f t="shared" si="16"/>
        <v>1.6491021997843713</v>
      </c>
      <c r="J149" s="13"/>
    </row>
    <row r="150" spans="1:10" x14ac:dyDescent="0.25">
      <c r="A150" s="1">
        <f t="shared" si="17"/>
        <v>42256</v>
      </c>
      <c r="B150" s="2">
        <f t="shared" ca="1" si="13"/>
        <v>83</v>
      </c>
      <c r="C150" s="3">
        <f t="shared" ca="1" si="14"/>
        <v>3</v>
      </c>
      <c r="D150" s="2">
        <f t="shared" ca="1" si="12"/>
        <v>1661.7087965841929</v>
      </c>
      <c r="E150" s="3"/>
      <c r="F150" s="1">
        <v>42256</v>
      </c>
      <c r="G150" s="2">
        <v>1649.0118429710703</v>
      </c>
      <c r="H150" s="4">
        <f t="shared" si="15"/>
        <v>1.0002191780821919</v>
      </c>
      <c r="I150" s="4">
        <f t="shared" si="16"/>
        <v>1.6490118429710576</v>
      </c>
      <c r="J150" s="13"/>
    </row>
    <row r="151" spans="1:10" x14ac:dyDescent="0.25">
      <c r="A151" s="1">
        <f t="shared" si="17"/>
        <v>42255</v>
      </c>
      <c r="B151" s="2">
        <f t="shared" ca="1" si="13"/>
        <v>87</v>
      </c>
      <c r="C151" s="3">
        <f t="shared" ca="1" si="14"/>
        <v>7</v>
      </c>
      <c r="D151" s="2">
        <f t="shared" ca="1" si="12"/>
        <v>1661.3901738111331</v>
      </c>
      <c r="E151" s="3"/>
      <c r="F151" s="1">
        <v>42255</v>
      </c>
      <c r="G151" s="2">
        <v>1648.6504949173898</v>
      </c>
      <c r="H151" s="4">
        <f t="shared" si="15"/>
        <v>1.0001095890410958</v>
      </c>
      <c r="I151" s="4">
        <f t="shared" si="16"/>
        <v>1.648650494917377</v>
      </c>
      <c r="J151" s="13"/>
    </row>
    <row r="152" spans="1:10" x14ac:dyDescent="0.25">
      <c r="A152" s="1">
        <f t="shared" si="17"/>
        <v>42254</v>
      </c>
      <c r="B152" s="2">
        <f t="shared" ca="1" si="13"/>
        <v>93</v>
      </c>
      <c r="C152" s="3">
        <f t="shared" ca="1" si="14"/>
        <v>3</v>
      </c>
      <c r="D152" s="2">
        <f t="shared" ca="1" si="12"/>
        <v>1661.2536324166877</v>
      </c>
      <c r="E152" s="3"/>
      <c r="F152" s="1">
        <v>42254</v>
      </c>
      <c r="G152" s="2">
        <v>1648.4698406882733</v>
      </c>
      <c r="H152" s="4">
        <f t="shared" si="15"/>
        <v>1.0002191780821919</v>
      </c>
      <c r="I152" s="4">
        <f t="shared" si="16"/>
        <v>1.6484698406882605</v>
      </c>
      <c r="J152" s="13"/>
    </row>
    <row r="153" spans="1:10" x14ac:dyDescent="0.25">
      <c r="A153" s="1">
        <f t="shared" si="17"/>
        <v>42251</v>
      </c>
      <c r="B153" s="2">
        <f t="shared" ca="1" si="13"/>
        <v>26</v>
      </c>
      <c r="C153" s="3">
        <f t="shared" ca="1" si="14"/>
        <v>6</v>
      </c>
      <c r="D153" s="2">
        <f t="shared" ca="1" si="12"/>
        <v>1660.9805945107407</v>
      </c>
      <c r="E153" s="3"/>
      <c r="F153" s="1">
        <v>42251</v>
      </c>
      <c r="G153" s="2">
        <v>1648.108611403582</v>
      </c>
      <c r="H153" s="4">
        <f t="shared" si="15"/>
        <v>1.0002191780821919</v>
      </c>
      <c r="I153" s="4">
        <f t="shared" si="16"/>
        <v>1.6481086114035692</v>
      </c>
      <c r="J153" s="13"/>
    </row>
    <row r="154" spans="1:10" x14ac:dyDescent="0.25">
      <c r="A154" s="1">
        <f t="shared" si="17"/>
        <v>42250</v>
      </c>
      <c r="B154" s="2">
        <f t="shared" ca="1" si="13"/>
        <v>97</v>
      </c>
      <c r="C154" s="3">
        <f t="shared" ca="1" si="14"/>
        <v>7</v>
      </c>
      <c r="D154" s="2">
        <f t="shared" ca="1" si="12"/>
        <v>1660.6621113660951</v>
      </c>
      <c r="E154" s="3"/>
      <c r="F154" s="1">
        <v>42250</v>
      </c>
      <c r="G154" s="2">
        <v>1647.7474612750832</v>
      </c>
      <c r="H154" s="4">
        <f t="shared" si="15"/>
        <v>1.0001917808219178</v>
      </c>
      <c r="I154" s="4">
        <f t="shared" si="16"/>
        <v>1.6477474612750704</v>
      </c>
      <c r="J154" s="13"/>
    </row>
    <row r="155" spans="1:10" x14ac:dyDescent="0.25">
      <c r="A155" s="1">
        <f t="shared" si="17"/>
        <v>42249</v>
      </c>
      <c r="B155" s="2">
        <f t="shared" ca="1" si="13"/>
        <v>14</v>
      </c>
      <c r="C155" s="3">
        <f t="shared" ca="1" si="14"/>
        <v>4</v>
      </c>
      <c r="D155" s="2">
        <f t="shared" ca="1" si="12"/>
        <v>1660.480140939691</v>
      </c>
      <c r="E155" s="3"/>
      <c r="F155" s="1">
        <v>42249</v>
      </c>
      <c r="G155" s="2">
        <v>1647.4315155049862</v>
      </c>
      <c r="H155" s="4">
        <f t="shared" si="15"/>
        <v>1</v>
      </c>
      <c r="I155" s="4">
        <f t="shared" si="16"/>
        <v>1.6474315155049735</v>
      </c>
      <c r="J155" s="13"/>
    </row>
    <row r="156" spans="1:10" x14ac:dyDescent="0.25">
      <c r="A156" s="1">
        <f t="shared" si="17"/>
        <v>42248</v>
      </c>
      <c r="B156" s="2">
        <f t="shared" ca="1" si="13"/>
        <v>92</v>
      </c>
      <c r="C156" s="3">
        <f t="shared" ca="1" si="14"/>
        <v>2</v>
      </c>
      <c r="D156" s="2">
        <f t="shared" ca="1" si="12"/>
        <v>1660.3891607117066</v>
      </c>
      <c r="E156" s="3"/>
      <c r="F156" s="1">
        <v>42248</v>
      </c>
      <c r="G156" s="2">
        <v>1647.4315155049862</v>
      </c>
      <c r="H156" s="4">
        <f t="shared" si="15"/>
        <v>1.0002191780821919</v>
      </c>
      <c r="I156" s="4">
        <f t="shared" si="16"/>
        <v>1.6474315155049735</v>
      </c>
      <c r="J156" s="13"/>
    </row>
    <row r="157" spans="1:10" x14ac:dyDescent="0.25">
      <c r="A157" s="1">
        <f t="shared" si="17"/>
        <v>42247</v>
      </c>
      <c r="B157" s="2">
        <f t="shared" ca="1" si="13"/>
        <v>24</v>
      </c>
      <c r="C157" s="3">
        <f t="shared" ca="1" si="14"/>
        <v>4</v>
      </c>
      <c r="D157" s="2">
        <f t="shared" ca="1" si="12"/>
        <v>1660.2072201944252</v>
      </c>
      <c r="E157" s="3"/>
      <c r="F157" s="1">
        <v>42247</v>
      </c>
      <c r="G157" s="2">
        <v>1647.0705137485481</v>
      </c>
      <c r="H157" s="4">
        <f t="shared" si="15"/>
        <v>1.000082191780822</v>
      </c>
      <c r="I157" s="4">
        <f t="shared" si="16"/>
        <v>1.6470705137485353</v>
      </c>
      <c r="J157" s="13"/>
    </row>
    <row r="158" spans="1:10" x14ac:dyDescent="0.25">
      <c r="A158" s="1">
        <f t="shared" si="17"/>
        <v>42244</v>
      </c>
      <c r="B158" s="2">
        <f t="shared" ca="1" si="13"/>
        <v>98</v>
      </c>
      <c r="C158" s="3">
        <f t="shared" ca="1" si="14"/>
        <v>8</v>
      </c>
      <c r="D158" s="2">
        <f t="shared" ca="1" si="12"/>
        <v>1659.8434188971326</v>
      </c>
      <c r="E158" s="3"/>
      <c r="F158" s="1">
        <v>42244</v>
      </c>
      <c r="G158" s="2">
        <v>1646.9351492157357</v>
      </c>
      <c r="H158" s="4">
        <f t="shared" si="15"/>
        <v>1.0001917808219178</v>
      </c>
      <c r="I158" s="4">
        <f t="shared" si="16"/>
        <v>1.6469351492157229</v>
      </c>
      <c r="J158" s="13"/>
    </row>
    <row r="159" spans="1:10" x14ac:dyDescent="0.25">
      <c r="A159" s="1">
        <f t="shared" si="17"/>
        <v>42243</v>
      </c>
      <c r="B159" s="2">
        <f t="shared" ca="1" si="13"/>
        <v>22</v>
      </c>
      <c r="C159" s="3">
        <f t="shared" ca="1" si="14"/>
        <v>2</v>
      </c>
      <c r="D159" s="2">
        <f t="shared" ca="1" si="12"/>
        <v>1659.7524735561155</v>
      </c>
      <c r="E159" s="3"/>
      <c r="F159" s="1">
        <v>42243</v>
      </c>
      <c r="G159" s="2">
        <v>1646.6193592016423</v>
      </c>
      <c r="H159" s="4">
        <f t="shared" si="15"/>
        <v>1.0001643835616438</v>
      </c>
      <c r="I159" s="4">
        <f t="shared" si="16"/>
        <v>1.6466193592016294</v>
      </c>
      <c r="J159" s="13"/>
    </row>
    <row r="160" spans="1:10" x14ac:dyDescent="0.25">
      <c r="A160" s="1">
        <f t="shared" si="17"/>
        <v>42242</v>
      </c>
      <c r="B160" s="2">
        <f t="shared" ca="1" si="13"/>
        <v>23</v>
      </c>
      <c r="C160" s="3">
        <f t="shared" ca="1" si="14"/>
        <v>3</v>
      </c>
      <c r="D160" s="2">
        <f t="shared" ca="1" si="12"/>
        <v>1659.616066756108</v>
      </c>
      <c r="E160" s="3"/>
      <c r="F160" s="1">
        <v>42242</v>
      </c>
      <c r="G160" s="2">
        <v>1646.3487265342667</v>
      </c>
      <c r="H160" s="4">
        <f t="shared" si="15"/>
        <v>1.0001643835616438</v>
      </c>
      <c r="I160" s="4">
        <f t="shared" si="16"/>
        <v>1.6463487265342538</v>
      </c>
      <c r="J160" s="13"/>
    </row>
    <row r="161" spans="1:10" x14ac:dyDescent="0.25">
      <c r="A161" s="1">
        <f t="shared" si="17"/>
        <v>42241</v>
      </c>
      <c r="B161" s="2">
        <f t="shared" ca="1" si="13"/>
        <v>3</v>
      </c>
      <c r="C161" s="3">
        <f t="shared" ca="1" si="14"/>
        <v>3</v>
      </c>
      <c r="D161" s="2">
        <f t="shared" ca="1" si="12"/>
        <v>1659.4796711666968</v>
      </c>
      <c r="E161" s="3"/>
      <c r="F161" s="1">
        <v>42241</v>
      </c>
      <c r="G161" s="2">
        <v>1646.0781383471412</v>
      </c>
      <c r="H161" s="4">
        <f t="shared" si="15"/>
        <v>1.000027397260274</v>
      </c>
      <c r="I161" s="4">
        <f t="shared" si="16"/>
        <v>1.6460781383471284</v>
      </c>
      <c r="J161" s="13"/>
    </row>
    <row r="162" spans="1:10" x14ac:dyDescent="0.25">
      <c r="A162" s="1">
        <f t="shared" si="17"/>
        <v>42240</v>
      </c>
      <c r="B162" s="2">
        <f t="shared" ca="1" si="13"/>
        <v>66</v>
      </c>
      <c r="C162" s="3">
        <f t="shared" ca="1" si="14"/>
        <v>6</v>
      </c>
      <c r="D162" s="2">
        <f t="shared" ca="1" si="12"/>
        <v>1659.2069248228902</v>
      </c>
      <c r="E162" s="3"/>
      <c r="F162" s="1">
        <v>42240</v>
      </c>
      <c r="G162" s="2">
        <v>1646.0330415514823</v>
      </c>
      <c r="H162" s="4">
        <f t="shared" si="15"/>
        <v>1.000027397260274</v>
      </c>
      <c r="I162" s="4">
        <f t="shared" si="16"/>
        <v>1.6460330415514695</v>
      </c>
      <c r="J162" s="13"/>
    </row>
    <row r="163" spans="1:10" x14ac:dyDescent="0.25">
      <c r="A163" s="1">
        <f t="shared" si="17"/>
        <v>42237</v>
      </c>
      <c r="B163" s="2">
        <f t="shared" ca="1" si="13"/>
        <v>13</v>
      </c>
      <c r="C163" s="3">
        <f t="shared" ca="1" si="14"/>
        <v>3</v>
      </c>
      <c r="D163" s="2">
        <f t="shared" ca="1" si="12"/>
        <v>1659.0705628588194</v>
      </c>
      <c r="E163" s="3"/>
      <c r="F163" s="1">
        <v>42237</v>
      </c>
      <c r="G163" s="2">
        <v>1645.9879459913182</v>
      </c>
      <c r="H163" s="4">
        <f t="shared" si="15"/>
        <v>1.0002465753424659</v>
      </c>
      <c r="I163" s="4">
        <f t="shared" si="16"/>
        <v>1.6459879459913052</v>
      </c>
      <c r="J163" s="13"/>
    </row>
    <row r="164" spans="1:10" x14ac:dyDescent="0.25">
      <c r="A164" s="1">
        <f t="shared" si="17"/>
        <v>42236</v>
      </c>
      <c r="B164" s="2">
        <f t="shared" ca="1" si="13"/>
        <v>68</v>
      </c>
      <c r="C164" s="3">
        <f t="shared" ca="1" si="14"/>
        <v>8</v>
      </c>
      <c r="D164" s="2">
        <f t="shared" ca="1" si="12"/>
        <v>1658.7070106373096</v>
      </c>
      <c r="E164" s="3"/>
      <c r="F164" s="1">
        <v>42236</v>
      </c>
      <c r="G164" s="2">
        <v>1645.5821860002495</v>
      </c>
      <c r="H164" s="4">
        <f t="shared" si="15"/>
        <v>1.000054794520548</v>
      </c>
      <c r="I164" s="4">
        <f t="shared" si="16"/>
        <v>1.6455821860002364</v>
      </c>
      <c r="J164" s="13"/>
    </row>
    <row r="165" spans="1:10" x14ac:dyDescent="0.25">
      <c r="A165" s="1">
        <f t="shared" si="17"/>
        <v>42235</v>
      </c>
      <c r="B165" s="2">
        <f t="shared" ca="1" si="13"/>
        <v>66</v>
      </c>
      <c r="C165" s="3">
        <f t="shared" ca="1" si="14"/>
        <v>6</v>
      </c>
      <c r="D165" s="2">
        <f t="shared" ca="1" si="12"/>
        <v>1658.4343912853176</v>
      </c>
      <c r="E165" s="3"/>
      <c r="F165" s="1">
        <v>42235</v>
      </c>
      <c r="G165" s="2">
        <v>1645.4920220538354</v>
      </c>
      <c r="H165" s="4">
        <f t="shared" si="15"/>
        <v>1.000054794520548</v>
      </c>
      <c r="I165" s="4">
        <f t="shared" si="16"/>
        <v>1.6454920220538225</v>
      </c>
      <c r="J165" s="13"/>
    </row>
    <row r="166" spans="1:10" x14ac:dyDescent="0.25">
      <c r="A166" s="1">
        <f t="shared" si="17"/>
        <v>42234</v>
      </c>
      <c r="B166" s="2">
        <f t="shared" ca="1" si="13"/>
        <v>39</v>
      </c>
      <c r="C166" s="3">
        <f t="shared" ca="1" si="14"/>
        <v>9</v>
      </c>
      <c r="D166" s="2">
        <f t="shared" ca="1" si="12"/>
        <v>1658.0255630642878</v>
      </c>
      <c r="E166" s="3"/>
      <c r="F166" s="1">
        <v>42234</v>
      </c>
      <c r="G166" s="2">
        <v>1645.401863047641</v>
      </c>
      <c r="H166" s="4">
        <f t="shared" si="15"/>
        <v>1</v>
      </c>
      <c r="I166" s="4">
        <f t="shared" si="16"/>
        <v>1.6454018630476279</v>
      </c>
      <c r="J166" s="13"/>
    </row>
    <row r="167" spans="1:10" x14ac:dyDescent="0.25">
      <c r="A167" s="1">
        <f t="shared" si="17"/>
        <v>42233</v>
      </c>
      <c r="B167" s="2">
        <f t="shared" ca="1" si="13"/>
        <v>75</v>
      </c>
      <c r="C167" s="3">
        <f t="shared" ca="1" si="14"/>
        <v>5</v>
      </c>
      <c r="D167" s="2">
        <f t="shared" ca="1" si="12"/>
        <v>1657.7984673838243</v>
      </c>
      <c r="E167" s="3"/>
      <c r="F167" s="1">
        <v>42233</v>
      </c>
      <c r="G167" s="2">
        <v>1645.401863047641</v>
      </c>
      <c r="H167" s="4">
        <f t="shared" si="15"/>
        <v>1.0001917808219178</v>
      </c>
      <c r="I167" s="4">
        <f t="shared" si="16"/>
        <v>1.6454018630476279</v>
      </c>
      <c r="J167" s="13"/>
    </row>
    <row r="168" spans="1:10" x14ac:dyDescent="0.25">
      <c r="A168" s="1">
        <f t="shared" si="17"/>
        <v>42230</v>
      </c>
      <c r="B168" s="2">
        <f t="shared" ca="1" si="13"/>
        <v>26</v>
      </c>
      <c r="C168" s="3">
        <f t="shared" ca="1" si="14"/>
        <v>6</v>
      </c>
      <c r="D168" s="2">
        <f t="shared" ca="1" si="12"/>
        <v>1657.5259973568616</v>
      </c>
      <c r="E168" s="3"/>
      <c r="F168" s="1">
        <v>42230</v>
      </c>
      <c r="G168" s="2">
        <v>1645.0863670320457</v>
      </c>
      <c r="H168" s="4">
        <f t="shared" si="15"/>
        <v>1.0001917808219178</v>
      </c>
      <c r="I168" s="4">
        <f t="shared" si="16"/>
        <v>1.6450863670320326</v>
      </c>
      <c r="J168" s="13"/>
    </row>
    <row r="169" spans="1:10" x14ac:dyDescent="0.25">
      <c r="A169" s="1">
        <f t="shared" si="17"/>
        <v>42229</v>
      </c>
      <c r="B169" s="2">
        <f t="shared" ca="1" si="13"/>
        <v>57</v>
      </c>
      <c r="C169" s="3">
        <f t="shared" ca="1" si="14"/>
        <v>7</v>
      </c>
      <c r="D169" s="2">
        <f t="shared" ca="1" si="12"/>
        <v>1657.2081766106621</v>
      </c>
      <c r="E169" s="3"/>
      <c r="F169" s="1">
        <v>42229</v>
      </c>
      <c r="G169" s="2">
        <v>1644.7709315109339</v>
      </c>
      <c r="H169" s="4">
        <f t="shared" si="15"/>
        <v>1.000054794520548</v>
      </c>
      <c r="I169" s="4">
        <f t="shared" si="16"/>
        <v>1.6447709315109209</v>
      </c>
      <c r="J169" s="13"/>
    </row>
    <row r="170" spans="1:10" x14ac:dyDescent="0.25">
      <c r="A170" s="1">
        <f t="shared" si="17"/>
        <v>42228</v>
      </c>
      <c r="B170" s="2">
        <f t="shared" ca="1" si="13"/>
        <v>67</v>
      </c>
      <c r="C170" s="3">
        <f t="shared" ca="1" si="14"/>
        <v>7</v>
      </c>
      <c r="D170" s="2">
        <f t="shared" ca="1" si="12"/>
        <v>1656.8904168046995</v>
      </c>
      <c r="E170" s="3"/>
      <c r="F170" s="1">
        <v>42228</v>
      </c>
      <c r="G170" s="2">
        <v>1644.6808120143851</v>
      </c>
      <c r="H170" s="4">
        <f t="shared" si="15"/>
        <v>1.000054794520548</v>
      </c>
      <c r="I170" s="4">
        <f t="shared" si="16"/>
        <v>1.6446808120143721</v>
      </c>
      <c r="J170" s="13"/>
    </row>
    <row r="171" spans="1:10" x14ac:dyDescent="0.25">
      <c r="A171" s="1">
        <f t="shared" si="17"/>
        <v>42227</v>
      </c>
      <c r="B171" s="2">
        <f t="shared" ca="1" si="13"/>
        <v>51</v>
      </c>
      <c r="C171" s="3">
        <f t="shared" ca="1" si="14"/>
        <v>1</v>
      </c>
      <c r="D171" s="2">
        <f t="shared" ca="1" si="12"/>
        <v>1656.8450237903489</v>
      </c>
      <c r="E171" s="3"/>
      <c r="F171" s="1">
        <v>42227</v>
      </c>
      <c r="G171" s="2">
        <v>1644.5906974556203</v>
      </c>
      <c r="H171" s="4">
        <f t="shared" si="15"/>
        <v>1.0001369863013698</v>
      </c>
      <c r="I171" s="4">
        <f t="shared" si="16"/>
        <v>1.6445906974556073</v>
      </c>
      <c r="J171" s="13"/>
    </row>
    <row r="172" spans="1:10" x14ac:dyDescent="0.25">
      <c r="A172" s="1">
        <f t="shared" si="17"/>
        <v>42226</v>
      </c>
      <c r="B172" s="2">
        <f t="shared" ca="1" si="13"/>
        <v>17</v>
      </c>
      <c r="C172" s="3">
        <f t="shared" ca="1" si="14"/>
        <v>7</v>
      </c>
      <c r="D172" s="2">
        <f t="shared" ca="1" si="12"/>
        <v>1656.5273336167786</v>
      </c>
      <c r="E172" s="3"/>
      <c r="F172" s="1">
        <v>42226</v>
      </c>
      <c r="G172" s="2">
        <v>1644.3654419156319</v>
      </c>
      <c r="H172" s="4">
        <f t="shared" si="15"/>
        <v>1.0001095890410958</v>
      </c>
      <c r="I172" s="4">
        <f t="shared" si="16"/>
        <v>1.6443654419156188</v>
      </c>
      <c r="J172" s="13"/>
    </row>
    <row r="173" spans="1:10" x14ac:dyDescent="0.25">
      <c r="A173" s="1">
        <f t="shared" si="17"/>
        <v>42223</v>
      </c>
      <c r="B173" s="2">
        <f t="shared" ca="1" si="13"/>
        <v>8</v>
      </c>
      <c r="C173" s="3">
        <f t="shared" ca="1" si="14"/>
        <v>8</v>
      </c>
      <c r="D173" s="2">
        <f t="shared" ca="1" si="12"/>
        <v>1656.1643386932292</v>
      </c>
      <c r="E173" s="3"/>
      <c r="F173" s="1">
        <v>42223</v>
      </c>
      <c r="G173" s="2">
        <v>1644.1852572299083</v>
      </c>
      <c r="H173" s="4">
        <f t="shared" si="15"/>
        <v>1.0002465753424659</v>
      </c>
      <c r="I173" s="4">
        <f t="shared" si="16"/>
        <v>1.6441852572298952</v>
      </c>
      <c r="J173" s="13"/>
    </row>
    <row r="174" spans="1:10" x14ac:dyDescent="0.25">
      <c r="A174" s="1">
        <f t="shared" si="17"/>
        <v>42222</v>
      </c>
      <c r="B174" s="2">
        <f t="shared" ca="1" si="13"/>
        <v>54</v>
      </c>
      <c r="C174" s="3">
        <f t="shared" ca="1" si="14"/>
        <v>4</v>
      </c>
      <c r="D174" s="2">
        <f t="shared" ca="1" si="12"/>
        <v>1655.982861119408</v>
      </c>
      <c r="E174" s="3"/>
      <c r="F174" s="1">
        <v>42222</v>
      </c>
      <c r="G174" s="2">
        <v>1643.7799416278629</v>
      </c>
      <c r="H174" s="4">
        <f t="shared" si="15"/>
        <v>1.0001917808219178</v>
      </c>
      <c r="I174" s="4">
        <f t="shared" si="16"/>
        <v>1.6437799416278498</v>
      </c>
      <c r="J174" s="13"/>
    </row>
    <row r="175" spans="1:10" x14ac:dyDescent="0.25">
      <c r="A175" s="1">
        <f t="shared" si="17"/>
        <v>42221</v>
      </c>
      <c r="B175" s="2">
        <f t="shared" ca="1" si="13"/>
        <v>22</v>
      </c>
      <c r="C175" s="3">
        <f t="shared" ca="1" si="14"/>
        <v>2</v>
      </c>
      <c r="D175" s="2">
        <f t="shared" ca="1" si="12"/>
        <v>1655.8921273042131</v>
      </c>
      <c r="E175" s="3"/>
      <c r="F175" s="1">
        <v>42221</v>
      </c>
      <c r="G175" s="2">
        <v>1643.464756606048</v>
      </c>
      <c r="H175" s="4">
        <f t="shared" si="15"/>
        <v>1.0001369863013698</v>
      </c>
      <c r="I175" s="4">
        <f t="shared" si="16"/>
        <v>1.643464756606035</v>
      </c>
      <c r="J175" s="13"/>
    </row>
    <row r="176" spans="1:10" x14ac:dyDescent="0.25">
      <c r="A176" s="1">
        <f t="shared" si="17"/>
        <v>42220</v>
      </c>
      <c r="B176" s="2">
        <f t="shared" ca="1" si="13"/>
        <v>58</v>
      </c>
      <c r="C176" s="3">
        <f t="shared" ca="1" si="14"/>
        <v>8</v>
      </c>
      <c r="D176" s="2">
        <f t="shared" ca="1" si="12"/>
        <v>1655.5292715734572</v>
      </c>
      <c r="E176" s="3"/>
      <c r="F176" s="1">
        <v>42220</v>
      </c>
      <c r="G176" s="2">
        <v>1643.2396552834066</v>
      </c>
      <c r="H176" s="4">
        <f t="shared" si="15"/>
        <v>1.0002465753424659</v>
      </c>
      <c r="I176" s="4">
        <f t="shared" si="16"/>
        <v>1.6432396552833934</v>
      </c>
      <c r="J176" s="13"/>
    </row>
    <row r="177" spans="1:10" x14ac:dyDescent="0.25">
      <c r="A177" s="1">
        <f t="shared" si="17"/>
        <v>42219</v>
      </c>
      <c r="B177" s="2">
        <f t="shared" ca="1" si="13"/>
        <v>67</v>
      </c>
      <c r="C177" s="3">
        <f t="shared" ca="1" si="14"/>
        <v>7</v>
      </c>
      <c r="D177" s="2">
        <f t="shared" ca="1" si="12"/>
        <v>1655.2118336875444</v>
      </c>
      <c r="E177" s="3"/>
      <c r="F177" s="1">
        <v>42219</v>
      </c>
      <c r="G177" s="2">
        <v>1642.8345727860071</v>
      </c>
      <c r="H177" s="4">
        <f t="shared" si="15"/>
        <v>1.0002191780821919</v>
      </c>
      <c r="I177" s="4">
        <f t="shared" si="16"/>
        <v>1.6428345727859939</v>
      </c>
      <c r="J177" s="13"/>
    </row>
    <row r="178" spans="1:10" x14ac:dyDescent="0.25">
      <c r="A178" s="1">
        <f t="shared" si="17"/>
        <v>42216</v>
      </c>
      <c r="B178" s="2">
        <f t="shared" ca="1" si="13"/>
        <v>95</v>
      </c>
      <c r="C178" s="3">
        <f t="shared" ca="1" si="14"/>
        <v>5</v>
      </c>
      <c r="D178" s="2">
        <f t="shared" ca="1" si="12"/>
        <v>1654.9851233966683</v>
      </c>
      <c r="E178" s="3"/>
      <c r="F178" s="1">
        <v>42216</v>
      </c>
      <c r="G178" s="2">
        <v>1642.4745783578737</v>
      </c>
      <c r="H178" s="4">
        <f t="shared" si="15"/>
        <v>1.0001917808219178</v>
      </c>
      <c r="I178" s="4">
        <f t="shared" si="16"/>
        <v>1.6424745783578605</v>
      </c>
      <c r="J178" s="13"/>
    </row>
    <row r="179" spans="1:10" x14ac:dyDescent="0.25">
      <c r="A179" s="1">
        <f t="shared" si="17"/>
        <v>42215</v>
      </c>
      <c r="B179" s="2">
        <f t="shared" ca="1" si="13"/>
        <v>38</v>
      </c>
      <c r="C179" s="3">
        <f t="shared" ca="1" si="14"/>
        <v>8</v>
      </c>
      <c r="D179" s="2">
        <f t="shared" ca="1" si="12"/>
        <v>1654.6224664177273</v>
      </c>
      <c r="E179" s="3"/>
      <c r="F179" s="1">
        <v>42215</v>
      </c>
      <c r="G179" s="2">
        <v>1642.1596436316977</v>
      </c>
      <c r="H179" s="4">
        <f t="shared" si="15"/>
        <v>1.0001369863013698</v>
      </c>
      <c r="I179" s="4">
        <f t="shared" si="16"/>
        <v>1.6421596436316845</v>
      </c>
      <c r="J179" s="13"/>
    </row>
    <row r="180" spans="1:10" x14ac:dyDescent="0.25">
      <c r="A180" s="1">
        <f t="shared" si="17"/>
        <v>42214</v>
      </c>
      <c r="B180" s="2">
        <f t="shared" ca="1" si="13"/>
        <v>7</v>
      </c>
      <c r="C180" s="3">
        <f t="shared" ca="1" si="14"/>
        <v>7</v>
      </c>
      <c r="D180" s="2">
        <f t="shared" ca="1" si="12"/>
        <v>1654.3052024063068</v>
      </c>
      <c r="E180" s="3"/>
      <c r="F180" s="1">
        <v>42214</v>
      </c>
      <c r="G180" s="2">
        <v>1641.9347210671681</v>
      </c>
      <c r="H180" s="4">
        <f t="shared" si="15"/>
        <v>1.0001095890410958</v>
      </c>
      <c r="I180" s="4">
        <f t="shared" si="16"/>
        <v>1.6419347210671549</v>
      </c>
      <c r="J180" s="13"/>
    </row>
    <row r="181" spans="1:10" x14ac:dyDescent="0.25">
      <c r="A181" s="1">
        <f t="shared" si="17"/>
        <v>42213</v>
      </c>
      <c r="B181" s="2">
        <f t="shared" ca="1" si="13"/>
        <v>57</v>
      </c>
      <c r="C181" s="3">
        <f t="shared" ca="1" si="14"/>
        <v>7</v>
      </c>
      <c r="D181" s="2">
        <f t="shared" ca="1" si="12"/>
        <v>1653.9879992283725</v>
      </c>
      <c r="E181" s="3"/>
      <c r="F181" s="1">
        <v>42213</v>
      </c>
      <c r="G181" s="2">
        <v>1641.7548027326222</v>
      </c>
      <c r="H181" s="4">
        <f t="shared" si="15"/>
        <v>1.0001917808219178</v>
      </c>
      <c r="I181" s="4">
        <f t="shared" si="16"/>
        <v>1.641754802732609</v>
      </c>
      <c r="J181" s="13"/>
    </row>
    <row r="182" spans="1:10" x14ac:dyDescent="0.25">
      <c r="A182" s="1">
        <f t="shared" si="17"/>
        <v>42212</v>
      </c>
      <c r="B182" s="2">
        <f t="shared" ca="1" si="13"/>
        <v>22</v>
      </c>
      <c r="C182" s="3">
        <f t="shared" ca="1" si="14"/>
        <v>2</v>
      </c>
      <c r="D182" s="2">
        <f t="shared" ca="1" si="12"/>
        <v>1653.8973747146892</v>
      </c>
      <c r="E182" s="3"/>
      <c r="F182" s="1">
        <v>42212</v>
      </c>
      <c r="G182" s="2">
        <v>1641.440006019139</v>
      </c>
      <c r="H182" s="4">
        <f t="shared" si="15"/>
        <v>1.000027397260274</v>
      </c>
      <c r="I182" s="4">
        <f t="shared" si="16"/>
        <v>1.6414400060191259</v>
      </c>
      <c r="J182" s="13"/>
    </row>
    <row r="183" spans="1:10" x14ac:dyDescent="0.25">
      <c r="A183" s="1">
        <f t="shared" si="17"/>
        <v>42209</v>
      </c>
      <c r="B183" s="2">
        <f t="shared" ca="1" si="13"/>
        <v>97</v>
      </c>
      <c r="C183" s="3">
        <f t="shared" ca="1" si="14"/>
        <v>7</v>
      </c>
      <c r="D183" s="2">
        <f t="shared" ca="1" si="12"/>
        <v>1653.5802497352879</v>
      </c>
      <c r="E183" s="3"/>
      <c r="F183" s="1">
        <v>42209</v>
      </c>
      <c r="G183" s="2">
        <v>1641.3950362921173</v>
      </c>
      <c r="H183" s="4">
        <f t="shared" si="15"/>
        <v>1.0001369863013698</v>
      </c>
      <c r="I183" s="4">
        <f t="shared" si="16"/>
        <v>1.6413950362921041</v>
      </c>
      <c r="J183" s="13"/>
    </row>
    <row r="184" spans="1:10" x14ac:dyDescent="0.25">
      <c r="A184" s="1">
        <f t="shared" si="17"/>
        <v>42208</v>
      </c>
      <c r="B184" s="2">
        <f t="shared" ca="1" si="13"/>
        <v>73</v>
      </c>
      <c r="C184" s="3">
        <f t="shared" ca="1" si="14"/>
        <v>3</v>
      </c>
      <c r="D184" s="2">
        <f t="shared" ca="1" si="12"/>
        <v>1653.444350199655</v>
      </c>
      <c r="E184" s="3"/>
      <c r="F184" s="1">
        <v>42208</v>
      </c>
      <c r="G184" s="2">
        <v>1641.1702184539729</v>
      </c>
      <c r="H184" s="4">
        <f t="shared" si="15"/>
        <v>1.000054794520548</v>
      </c>
      <c r="I184" s="4">
        <f t="shared" si="16"/>
        <v>1.6411702184539598</v>
      </c>
      <c r="J184" s="13"/>
    </row>
    <row r="185" spans="1:10" x14ac:dyDescent="0.25">
      <c r="A185" s="1">
        <f t="shared" si="17"/>
        <v>42207</v>
      </c>
      <c r="B185" s="2">
        <f t="shared" ca="1" si="13"/>
        <v>0</v>
      </c>
      <c r="C185" s="3">
        <f t="shared" ca="1" si="14"/>
        <v>0</v>
      </c>
      <c r="D185" s="2">
        <f t="shared" ca="1" si="12"/>
        <v>1653.444350199655</v>
      </c>
      <c r="E185" s="3"/>
      <c r="F185" s="1">
        <v>42207</v>
      </c>
      <c r="G185" s="2">
        <v>1641.0802962459593</v>
      </c>
      <c r="H185" s="4">
        <f t="shared" si="15"/>
        <v>1.000082191780822</v>
      </c>
      <c r="I185" s="4">
        <f t="shared" si="16"/>
        <v>1.6410802962459463</v>
      </c>
      <c r="J185" s="13"/>
    </row>
    <row r="186" spans="1:10" x14ac:dyDescent="0.25">
      <c r="A186" s="1">
        <f t="shared" si="17"/>
        <v>42206</v>
      </c>
      <c r="B186" s="2">
        <f t="shared" ca="1" si="13"/>
        <v>95</v>
      </c>
      <c r="C186" s="3">
        <f t="shared" ca="1" si="14"/>
        <v>5</v>
      </c>
      <c r="D186" s="2">
        <f t="shared" ca="1" si="12"/>
        <v>1653.2178819966418</v>
      </c>
      <c r="E186" s="3"/>
      <c r="F186" s="1">
        <v>42206</v>
      </c>
      <c r="G186" s="2">
        <v>1640.9454240193274</v>
      </c>
      <c r="H186" s="4">
        <f t="shared" si="15"/>
        <v>1.0001369863013698</v>
      </c>
      <c r="I186" s="4">
        <f t="shared" si="16"/>
        <v>1.6409454240193144</v>
      </c>
      <c r="J186" s="13"/>
    </row>
    <row r="187" spans="1:10" x14ac:dyDescent="0.25">
      <c r="A187" s="1">
        <f t="shared" si="17"/>
        <v>42205</v>
      </c>
      <c r="B187" s="2">
        <f t="shared" ca="1" si="13"/>
        <v>87</v>
      </c>
      <c r="C187" s="3">
        <f t="shared" ca="1" si="14"/>
        <v>7</v>
      </c>
      <c r="D187" s="2">
        <f t="shared" ca="1" si="12"/>
        <v>1652.9008873059256</v>
      </c>
      <c r="E187" s="3"/>
      <c r="F187" s="1">
        <v>42205</v>
      </c>
      <c r="G187" s="2">
        <v>1640.7206677634695</v>
      </c>
      <c r="H187" s="4">
        <f t="shared" si="15"/>
        <v>1.000054794520548</v>
      </c>
      <c r="I187" s="4">
        <f t="shared" si="16"/>
        <v>1.6407206677634565</v>
      </c>
      <c r="J187" s="13"/>
    </row>
    <row r="188" spans="1:10" x14ac:dyDescent="0.25">
      <c r="A188" s="1">
        <f t="shared" si="17"/>
        <v>42202</v>
      </c>
      <c r="B188" s="2">
        <f t="shared" ca="1" si="13"/>
        <v>42</v>
      </c>
      <c r="C188" s="3">
        <f t="shared" ca="1" si="14"/>
        <v>2</v>
      </c>
      <c r="D188" s="2">
        <f t="shared" ca="1" si="12"/>
        <v>1652.8103223567553</v>
      </c>
      <c r="E188" s="3"/>
      <c r="F188" s="1">
        <v>42202</v>
      </c>
      <c r="G188" s="2">
        <v>1640.6307701870207</v>
      </c>
      <c r="H188" s="4">
        <f t="shared" si="15"/>
        <v>1.000054794520548</v>
      </c>
      <c r="I188" s="4">
        <f t="shared" si="16"/>
        <v>1.6406307701870078</v>
      </c>
      <c r="J188" s="13"/>
    </row>
    <row r="189" spans="1:10" x14ac:dyDescent="0.25">
      <c r="A189" s="1">
        <f t="shared" si="17"/>
        <v>42201</v>
      </c>
      <c r="B189" s="2">
        <f t="shared" ca="1" si="13"/>
        <v>53</v>
      </c>
      <c r="C189" s="3">
        <f t="shared" ca="1" si="14"/>
        <v>3</v>
      </c>
      <c r="D189" s="2">
        <f t="shared" ca="1" si="12"/>
        <v>1652.6744860976237</v>
      </c>
      <c r="E189" s="3"/>
      <c r="F189" s="1">
        <v>42201</v>
      </c>
      <c r="G189" s="2">
        <v>1640.5408775361968</v>
      </c>
      <c r="H189" s="4">
        <f t="shared" si="15"/>
        <v>1.0002465753424659</v>
      </c>
      <c r="I189" s="4">
        <f t="shared" si="16"/>
        <v>1.6405408775361838</v>
      </c>
      <c r="J189" s="13"/>
    </row>
    <row r="190" spans="1:10" x14ac:dyDescent="0.25">
      <c r="A190" s="1">
        <f t="shared" si="17"/>
        <v>42200</v>
      </c>
      <c r="B190" s="2">
        <f t="shared" ca="1" si="13"/>
        <v>51</v>
      </c>
      <c r="C190" s="3">
        <f t="shared" ca="1" si="14"/>
        <v>1</v>
      </c>
      <c r="D190" s="2">
        <f t="shared" ca="1" si="12"/>
        <v>1652.6292085850596</v>
      </c>
      <c r="E190" s="3"/>
      <c r="F190" s="1">
        <v>42200</v>
      </c>
      <c r="G190" s="2">
        <v>1640.1364603268009</v>
      </c>
      <c r="H190" s="4">
        <f t="shared" si="15"/>
        <v>1.000054794520548</v>
      </c>
      <c r="I190" s="4">
        <f t="shared" si="16"/>
        <v>1.6401364603267881</v>
      </c>
      <c r="J190" s="13"/>
    </row>
    <row r="191" spans="1:10" x14ac:dyDescent="0.25">
      <c r="A191" s="1">
        <f t="shared" si="17"/>
        <v>42199</v>
      </c>
      <c r="B191" s="2">
        <f t="shared" ca="1" si="13"/>
        <v>81</v>
      </c>
      <c r="C191" s="3">
        <f t="shared" ca="1" si="14"/>
        <v>1</v>
      </c>
      <c r="D191" s="2">
        <f t="shared" ca="1" si="12"/>
        <v>1652.5839323129414</v>
      </c>
      <c r="E191" s="3"/>
      <c r="F191" s="1">
        <v>42199</v>
      </c>
      <c r="G191" s="2">
        <v>1640.0465947599646</v>
      </c>
      <c r="H191" s="4">
        <f t="shared" si="15"/>
        <v>1.000027397260274</v>
      </c>
      <c r="I191" s="4">
        <f t="shared" si="16"/>
        <v>1.6400465947599518</v>
      </c>
      <c r="J191" s="13"/>
    </row>
    <row r="192" spans="1:10" x14ac:dyDescent="0.25">
      <c r="A192" s="1">
        <f t="shared" si="17"/>
        <v>42198</v>
      </c>
      <c r="B192" s="2">
        <f t="shared" ca="1" si="13"/>
        <v>38</v>
      </c>
      <c r="C192" s="3">
        <f t="shared" ca="1" si="14"/>
        <v>8</v>
      </c>
      <c r="D192" s="2">
        <f t="shared" ca="1" si="12"/>
        <v>1652.2218015071314</v>
      </c>
      <c r="E192" s="3"/>
      <c r="F192" s="1">
        <v>42198</v>
      </c>
      <c r="G192" s="2">
        <v>1640.0016632075478</v>
      </c>
      <c r="H192" s="4">
        <f t="shared" si="15"/>
        <v>1.0001095890410958</v>
      </c>
      <c r="I192" s="4">
        <f t="shared" si="16"/>
        <v>1.6400016632075352</v>
      </c>
      <c r="J192" s="13"/>
    </row>
    <row r="193" spans="1:10" x14ac:dyDescent="0.25">
      <c r="A193" s="1">
        <f t="shared" si="17"/>
        <v>42195</v>
      </c>
      <c r="B193" s="2">
        <f t="shared" ca="1" si="13"/>
        <v>60</v>
      </c>
      <c r="C193" s="3">
        <f t="shared" ca="1" si="14"/>
        <v>0</v>
      </c>
      <c r="D193" s="2">
        <f t="shared" ref="D193:D256" ca="1" si="18">D194*(1+(C194/36500))</f>
        <v>1652.2218015071314</v>
      </c>
      <c r="E193" s="3"/>
      <c r="F193" s="1">
        <v>42195</v>
      </c>
      <c r="G193" s="2">
        <v>1639.8219566917462</v>
      </c>
      <c r="H193" s="4">
        <f t="shared" si="15"/>
        <v>1.0002465753424659</v>
      </c>
      <c r="I193" s="4">
        <f t="shared" si="16"/>
        <v>1.6398219566917334</v>
      </c>
      <c r="J193" s="13"/>
    </row>
    <row r="194" spans="1:10" x14ac:dyDescent="0.25">
      <c r="A194" s="1">
        <f t="shared" si="17"/>
        <v>42194</v>
      </c>
      <c r="B194" s="2">
        <f t="shared" ca="1" si="13"/>
        <v>28</v>
      </c>
      <c r="C194" s="3">
        <f t="shared" ca="1" si="14"/>
        <v>8</v>
      </c>
      <c r="D194" s="2">
        <f t="shared" ca="1" si="18"/>
        <v>1651.8597500550645</v>
      </c>
      <c r="E194" s="3"/>
      <c r="F194" s="1">
        <v>42194</v>
      </c>
      <c r="G194" s="2">
        <v>1639.4177167068046</v>
      </c>
      <c r="H194" s="4">
        <f t="shared" si="15"/>
        <v>1.000054794520548</v>
      </c>
      <c r="I194" s="4">
        <f t="shared" si="16"/>
        <v>1.6394177167067918</v>
      </c>
      <c r="J194" s="13"/>
    </row>
    <row r="195" spans="1:10" x14ac:dyDescent="0.25">
      <c r="A195" s="1">
        <f t="shared" si="17"/>
        <v>42193</v>
      </c>
      <c r="B195" s="2">
        <f t="shared" ref="B195:B258" ca="1" si="19">INT(RAND()*100)</f>
        <v>93</v>
      </c>
      <c r="C195" s="3">
        <f t="shared" ref="C195:C258" ca="1" si="20">MOD(B195,10)</f>
        <v>3</v>
      </c>
      <c r="D195" s="2">
        <f t="shared" ca="1" si="18"/>
        <v>1651.7239919187423</v>
      </c>
      <c r="E195" s="3"/>
      <c r="F195" s="1">
        <v>42193</v>
      </c>
      <c r="G195" s="2">
        <v>1639.3278905210225</v>
      </c>
      <c r="H195" s="4">
        <f t="shared" ref="H195:H258" si="21">G195/G196</f>
        <v>1.0001643835616438</v>
      </c>
      <c r="I195" s="4">
        <f t="shared" ref="I195:I258" si="22">H195*I196</f>
        <v>1.6393278905210098</v>
      </c>
      <c r="J195" s="13"/>
    </row>
    <row r="196" spans="1:10" x14ac:dyDescent="0.25">
      <c r="A196" s="1">
        <f t="shared" si="17"/>
        <v>42192</v>
      </c>
      <c r="B196" s="2">
        <f t="shared" ca="1" si="19"/>
        <v>42</v>
      </c>
      <c r="C196" s="3">
        <f t="shared" ca="1" si="20"/>
        <v>2</v>
      </c>
      <c r="D196" s="2">
        <f t="shared" ca="1" si="18"/>
        <v>1651.6334914534571</v>
      </c>
      <c r="E196" s="3"/>
      <c r="F196" s="1">
        <v>42192</v>
      </c>
      <c r="G196" s="2">
        <v>1639.058456254241</v>
      </c>
      <c r="H196" s="4">
        <f t="shared" si="21"/>
        <v>1.0002191780821919</v>
      </c>
      <c r="I196" s="4">
        <f t="shared" si="22"/>
        <v>1.6390584562542283</v>
      </c>
      <c r="J196" s="13"/>
    </row>
    <row r="197" spans="1:10" x14ac:dyDescent="0.25">
      <c r="A197" s="1">
        <f t="shared" si="17"/>
        <v>42191</v>
      </c>
      <c r="B197" s="2">
        <f t="shared" ca="1" si="19"/>
        <v>65</v>
      </c>
      <c r="C197" s="3">
        <f t="shared" ca="1" si="20"/>
        <v>5</v>
      </c>
      <c r="D197" s="2">
        <f t="shared" ca="1" si="18"/>
        <v>1651.4072712793093</v>
      </c>
      <c r="E197" s="3"/>
      <c r="F197" s="1">
        <v>42191</v>
      </c>
      <c r="G197" s="2">
        <v>1638.6992892867261</v>
      </c>
      <c r="H197" s="4">
        <f t="shared" si="21"/>
        <v>1.0002465753424659</v>
      </c>
      <c r="I197" s="4">
        <f t="shared" si="22"/>
        <v>1.6386992892867134</v>
      </c>
      <c r="J197" s="13"/>
    </row>
    <row r="198" spans="1:10" x14ac:dyDescent="0.25">
      <c r="A198" s="1">
        <f t="shared" si="17"/>
        <v>42188</v>
      </c>
      <c r="B198" s="2">
        <f t="shared" ca="1" si="19"/>
        <v>16</v>
      </c>
      <c r="C198" s="3">
        <f t="shared" ca="1" si="20"/>
        <v>6</v>
      </c>
      <c r="D198" s="2">
        <f t="shared" ca="1" si="18"/>
        <v>1651.135851687251</v>
      </c>
      <c r="E198" s="3"/>
      <c r="F198" s="1">
        <v>42188</v>
      </c>
      <c r="G198" s="2">
        <v>1638.2953260556437</v>
      </c>
      <c r="H198" s="4">
        <f t="shared" si="21"/>
        <v>1.0001095890410958</v>
      </c>
      <c r="I198" s="4">
        <f t="shared" si="22"/>
        <v>1.638295326055631</v>
      </c>
      <c r="J198" s="13"/>
    </row>
    <row r="199" spans="1:10" x14ac:dyDescent="0.25">
      <c r="A199" s="1">
        <f t="shared" si="17"/>
        <v>42187</v>
      </c>
      <c r="B199" s="2">
        <f t="shared" ca="1" si="19"/>
        <v>3</v>
      </c>
      <c r="C199" s="3">
        <f t="shared" ca="1" si="20"/>
        <v>3</v>
      </c>
      <c r="D199" s="2">
        <f t="shared" ca="1" si="18"/>
        <v>1651.000153044535</v>
      </c>
      <c r="E199" s="3"/>
      <c r="F199" s="1">
        <v>42187</v>
      </c>
      <c r="G199" s="2">
        <v>1638.1158065152038</v>
      </c>
      <c r="H199" s="4">
        <f t="shared" si="21"/>
        <v>1.0001643835616438</v>
      </c>
      <c r="I199" s="4">
        <f t="shared" si="22"/>
        <v>1.6381158065151911</v>
      </c>
      <c r="J199" s="13"/>
    </row>
    <row r="200" spans="1:10" x14ac:dyDescent="0.25">
      <c r="A200" s="1">
        <f t="shared" ref="A200:A263" si="23">IF(WEEKDAY(A199-1, 1)=7,A199-2,IF(WEEKDAY(A199-1,1)=1,A199-3,A199-1))</f>
        <v>42186</v>
      </c>
      <c r="B200" s="2">
        <f t="shared" ca="1" si="19"/>
        <v>82</v>
      </c>
      <c r="C200" s="3">
        <f t="shared" ca="1" si="20"/>
        <v>2</v>
      </c>
      <c r="D200" s="2">
        <f t="shared" ca="1" si="18"/>
        <v>1650.9096922394806</v>
      </c>
      <c r="E200" s="3"/>
      <c r="F200" s="1">
        <v>42186</v>
      </c>
      <c r="G200" s="2">
        <v>1637.8465714623605</v>
      </c>
      <c r="H200" s="4">
        <f t="shared" si="21"/>
        <v>1.000027397260274</v>
      </c>
      <c r="I200" s="4">
        <f t="shared" si="22"/>
        <v>1.637846571462348</v>
      </c>
      <c r="J200" s="13"/>
    </row>
    <row r="201" spans="1:10" x14ac:dyDescent="0.25">
      <c r="A201" s="1">
        <f t="shared" si="23"/>
        <v>42185</v>
      </c>
      <c r="B201" s="2">
        <f t="shared" ca="1" si="19"/>
        <v>86</v>
      </c>
      <c r="C201" s="3">
        <f t="shared" ca="1" si="20"/>
        <v>6</v>
      </c>
      <c r="D201" s="2">
        <f t="shared" ca="1" si="18"/>
        <v>1650.6383544277937</v>
      </c>
      <c r="E201" s="3"/>
      <c r="F201" s="1">
        <v>42185</v>
      </c>
      <c r="G201" s="2">
        <v>1637.8017001829035</v>
      </c>
      <c r="H201" s="4">
        <f t="shared" si="21"/>
        <v>1</v>
      </c>
      <c r="I201" s="4">
        <f t="shared" si="22"/>
        <v>1.6378017001828908</v>
      </c>
      <c r="J201" s="13"/>
    </row>
    <row r="202" spans="1:10" x14ac:dyDescent="0.25">
      <c r="A202" s="1">
        <f t="shared" si="23"/>
        <v>42184</v>
      </c>
      <c r="B202" s="2">
        <f t="shared" ca="1" si="19"/>
        <v>40</v>
      </c>
      <c r="C202" s="3">
        <f t="shared" ca="1" si="20"/>
        <v>0</v>
      </c>
      <c r="D202" s="2">
        <f t="shared" ca="1" si="18"/>
        <v>1650.6383544277937</v>
      </c>
      <c r="E202" s="3"/>
      <c r="F202" s="1">
        <v>42184</v>
      </c>
      <c r="G202" s="2">
        <v>1637.8017001829035</v>
      </c>
      <c r="H202" s="4">
        <f t="shared" si="21"/>
        <v>1.0002191780821919</v>
      </c>
      <c r="I202" s="4">
        <f t="shared" si="22"/>
        <v>1.6378017001828908</v>
      </c>
      <c r="J202" s="13"/>
    </row>
    <row r="203" spans="1:10" x14ac:dyDescent="0.25">
      <c r="A203" s="1">
        <f t="shared" si="23"/>
        <v>42181</v>
      </c>
      <c r="B203" s="2">
        <f t="shared" ca="1" si="19"/>
        <v>4</v>
      </c>
      <c r="C203" s="3">
        <f t="shared" ca="1" si="20"/>
        <v>4</v>
      </c>
      <c r="D203" s="2">
        <f t="shared" ca="1" si="18"/>
        <v>1650.4574823749308</v>
      </c>
      <c r="E203" s="3"/>
      <c r="F203" s="1">
        <v>42181</v>
      </c>
      <c r="G203" s="2">
        <v>1637.4428086084138</v>
      </c>
      <c r="H203" s="4">
        <f t="shared" si="21"/>
        <v>1.0002191780821919</v>
      </c>
      <c r="I203" s="4">
        <f t="shared" si="22"/>
        <v>1.6374428086084012</v>
      </c>
      <c r="J203" s="13"/>
    </row>
    <row r="204" spans="1:10" x14ac:dyDescent="0.25">
      <c r="A204" s="1">
        <f t="shared" si="23"/>
        <v>42180</v>
      </c>
      <c r="B204" s="2">
        <f t="shared" ca="1" si="19"/>
        <v>89</v>
      </c>
      <c r="C204" s="3">
        <f t="shared" ca="1" si="20"/>
        <v>9</v>
      </c>
      <c r="D204" s="2">
        <f t="shared" ca="1" si="18"/>
        <v>1650.0506205780757</v>
      </c>
      <c r="E204" s="3"/>
      <c r="F204" s="1">
        <v>42180</v>
      </c>
      <c r="G204" s="2">
        <v>1637.0839956778541</v>
      </c>
      <c r="H204" s="4">
        <f t="shared" si="21"/>
        <v>1.0002191780821919</v>
      </c>
      <c r="I204" s="4">
        <f t="shared" si="22"/>
        <v>1.6370839956778416</v>
      </c>
      <c r="J204" s="13"/>
    </row>
    <row r="205" spans="1:10" x14ac:dyDescent="0.25">
      <c r="A205" s="1">
        <f t="shared" si="23"/>
        <v>42179</v>
      </c>
      <c r="B205" s="2">
        <f t="shared" ca="1" si="19"/>
        <v>75</v>
      </c>
      <c r="C205" s="3">
        <f t="shared" ca="1" si="20"/>
        <v>5</v>
      </c>
      <c r="D205" s="2">
        <f t="shared" ca="1" si="18"/>
        <v>1649.8246172058557</v>
      </c>
      <c r="E205" s="3"/>
      <c r="F205" s="1">
        <v>42179</v>
      </c>
      <c r="G205" s="2">
        <v>1636.7252613739911</v>
      </c>
      <c r="H205" s="4">
        <f t="shared" si="21"/>
        <v>1.0001643835616438</v>
      </c>
      <c r="I205" s="4">
        <f t="shared" si="22"/>
        <v>1.6367252613739787</v>
      </c>
      <c r="J205" s="13"/>
    </row>
    <row r="206" spans="1:10" x14ac:dyDescent="0.25">
      <c r="A206" s="1">
        <f t="shared" si="23"/>
        <v>42178</v>
      </c>
      <c r="B206" s="2">
        <f t="shared" ca="1" si="19"/>
        <v>13</v>
      </c>
      <c r="C206" s="3">
        <f t="shared" ca="1" si="20"/>
        <v>3</v>
      </c>
      <c r="D206" s="2">
        <f t="shared" ca="1" si="18"/>
        <v>1649.6890263269793</v>
      </c>
      <c r="E206" s="3"/>
      <c r="F206" s="1">
        <v>42178</v>
      </c>
      <c r="G206" s="2">
        <v>1636.4562548663419</v>
      </c>
      <c r="H206" s="4">
        <f t="shared" si="21"/>
        <v>1.000082191780822</v>
      </c>
      <c r="I206" s="4">
        <f t="shared" si="22"/>
        <v>1.6364562548663295</v>
      </c>
      <c r="J206" s="13"/>
    </row>
    <row r="207" spans="1:10" x14ac:dyDescent="0.25">
      <c r="A207" s="1">
        <f t="shared" si="23"/>
        <v>42177</v>
      </c>
      <c r="B207" s="2">
        <f t="shared" ca="1" si="19"/>
        <v>5</v>
      </c>
      <c r="C207" s="3">
        <f t="shared" ca="1" si="20"/>
        <v>5</v>
      </c>
      <c r="D207" s="2">
        <f t="shared" ca="1" si="18"/>
        <v>1649.463072481434</v>
      </c>
      <c r="E207" s="3"/>
      <c r="F207" s="1">
        <v>42177</v>
      </c>
      <c r="G207" s="2">
        <v>1636.3217626666703</v>
      </c>
      <c r="H207" s="4">
        <f t="shared" si="21"/>
        <v>1.0001095890410958</v>
      </c>
      <c r="I207" s="4">
        <f t="shared" si="22"/>
        <v>1.6363217626666582</v>
      </c>
      <c r="J207" s="13"/>
    </row>
    <row r="208" spans="1:10" x14ac:dyDescent="0.25">
      <c r="A208" s="1">
        <f t="shared" si="23"/>
        <v>42174</v>
      </c>
      <c r="B208" s="2">
        <f t="shared" ca="1" si="19"/>
        <v>2</v>
      </c>
      <c r="C208" s="3">
        <f t="shared" ca="1" si="20"/>
        <v>2</v>
      </c>
      <c r="D208" s="2">
        <f t="shared" ca="1" si="18"/>
        <v>1649.3726958953573</v>
      </c>
      <c r="E208" s="3"/>
      <c r="F208" s="1">
        <v>42174</v>
      </c>
      <c r="G208" s="2">
        <v>1636.1424593834504</v>
      </c>
      <c r="H208" s="4">
        <f t="shared" si="21"/>
        <v>1.000027397260274</v>
      </c>
      <c r="I208" s="4">
        <f t="shared" si="22"/>
        <v>1.6361424593834382</v>
      </c>
      <c r="J208" s="13"/>
    </row>
    <row r="209" spans="1:10" x14ac:dyDescent="0.25">
      <c r="A209" s="1">
        <f t="shared" si="23"/>
        <v>42173</v>
      </c>
      <c r="B209" s="2">
        <f t="shared" ca="1" si="19"/>
        <v>48</v>
      </c>
      <c r="C209" s="3">
        <f t="shared" ca="1" si="20"/>
        <v>8</v>
      </c>
      <c r="D209" s="2">
        <f t="shared" ca="1" si="18"/>
        <v>1649.0112687679559</v>
      </c>
      <c r="E209" s="3"/>
      <c r="F209" s="1">
        <v>42173</v>
      </c>
      <c r="G209" s="2">
        <v>1636.0976347907163</v>
      </c>
      <c r="H209" s="4">
        <f t="shared" si="21"/>
        <v>1.0002191780821919</v>
      </c>
      <c r="I209" s="4">
        <f t="shared" si="22"/>
        <v>1.6360976347907041</v>
      </c>
      <c r="J209" s="13"/>
    </row>
    <row r="210" spans="1:10" x14ac:dyDescent="0.25">
      <c r="A210" s="1">
        <f t="shared" si="23"/>
        <v>42172</v>
      </c>
      <c r="B210" s="2">
        <f t="shared" ca="1" si="19"/>
        <v>89</v>
      </c>
      <c r="C210" s="3">
        <f t="shared" ca="1" si="20"/>
        <v>9</v>
      </c>
      <c r="D210" s="2">
        <f t="shared" ca="1" si="18"/>
        <v>1648.6047634838092</v>
      </c>
      <c r="E210" s="3"/>
      <c r="F210" s="1">
        <v>42172</v>
      </c>
      <c r="G210" s="2">
        <v>1635.7391166281675</v>
      </c>
      <c r="H210" s="4">
        <f t="shared" si="21"/>
        <v>1.000054794520548</v>
      </c>
      <c r="I210" s="4">
        <f t="shared" si="22"/>
        <v>1.6357391166281554</v>
      </c>
      <c r="J210" s="13"/>
    </row>
    <row r="211" spans="1:10" x14ac:dyDescent="0.25">
      <c r="A211" s="1">
        <f t="shared" si="23"/>
        <v>42171</v>
      </c>
      <c r="B211" s="2">
        <f t="shared" ca="1" si="19"/>
        <v>18</v>
      </c>
      <c r="C211" s="3">
        <f t="shared" ca="1" si="20"/>
        <v>8</v>
      </c>
      <c r="D211" s="2">
        <f t="shared" ca="1" si="18"/>
        <v>1648.2435046334783</v>
      </c>
      <c r="E211" s="3"/>
      <c r="F211" s="1">
        <v>42171</v>
      </c>
      <c r="G211" s="2">
        <v>1635.6494919984689</v>
      </c>
      <c r="H211" s="4">
        <f t="shared" si="21"/>
        <v>1.0001369863013698</v>
      </c>
      <c r="I211" s="4">
        <f t="shared" si="22"/>
        <v>1.6356494919984568</v>
      </c>
      <c r="J211" s="13"/>
    </row>
    <row r="212" spans="1:10" x14ac:dyDescent="0.25">
      <c r="A212" s="1">
        <f t="shared" si="23"/>
        <v>42170</v>
      </c>
      <c r="B212" s="2">
        <f t="shared" ca="1" si="19"/>
        <v>28</v>
      </c>
      <c r="C212" s="3">
        <f t="shared" ca="1" si="20"/>
        <v>8</v>
      </c>
      <c r="D212" s="2">
        <f t="shared" ca="1" si="18"/>
        <v>1647.8823249458189</v>
      </c>
      <c r="E212" s="3"/>
      <c r="F212" s="1">
        <v>42170</v>
      </c>
      <c r="G212" s="2">
        <v>1635.4254611133849</v>
      </c>
      <c r="H212" s="4">
        <f t="shared" si="21"/>
        <v>1.000027397260274</v>
      </c>
      <c r="I212" s="4">
        <f t="shared" si="22"/>
        <v>1.6354254611133727</v>
      </c>
      <c r="J212" s="13"/>
    </row>
    <row r="213" spans="1:10" x14ac:dyDescent="0.25">
      <c r="A213" s="1">
        <f t="shared" si="23"/>
        <v>42167</v>
      </c>
      <c r="B213" s="2">
        <f t="shared" ca="1" si="19"/>
        <v>38</v>
      </c>
      <c r="C213" s="3">
        <f t="shared" ca="1" si="20"/>
        <v>8</v>
      </c>
      <c r="D213" s="2">
        <f t="shared" ca="1" si="18"/>
        <v>1647.5212244034838</v>
      </c>
      <c r="E213" s="3"/>
      <c r="F213" s="1">
        <v>42167</v>
      </c>
      <c r="G213" s="2">
        <v>1635.380656163901</v>
      </c>
      <c r="H213" s="4">
        <f t="shared" si="21"/>
        <v>1.000027397260274</v>
      </c>
      <c r="I213" s="4">
        <f t="shared" si="22"/>
        <v>1.6353806561638886</v>
      </c>
      <c r="J213" s="13"/>
    </row>
    <row r="214" spans="1:10" x14ac:dyDescent="0.25">
      <c r="A214" s="1">
        <f t="shared" si="23"/>
        <v>42166</v>
      </c>
      <c r="B214" s="2">
        <f t="shared" ca="1" si="19"/>
        <v>79</v>
      </c>
      <c r="C214" s="3">
        <f t="shared" ca="1" si="20"/>
        <v>9</v>
      </c>
      <c r="D214" s="2">
        <f t="shared" ca="1" si="18"/>
        <v>1647.1150864369649</v>
      </c>
      <c r="E214" s="3"/>
      <c r="F214" s="1">
        <v>42166</v>
      </c>
      <c r="G214" s="2">
        <v>1635.3358524419161</v>
      </c>
      <c r="H214" s="4">
        <f t="shared" si="21"/>
        <v>1.000027397260274</v>
      </c>
      <c r="I214" s="4">
        <f t="shared" si="22"/>
        <v>1.6353358524419039</v>
      </c>
      <c r="J214" s="13"/>
    </row>
    <row r="215" spans="1:10" x14ac:dyDescent="0.25">
      <c r="A215" s="1">
        <f t="shared" si="23"/>
        <v>42165</v>
      </c>
      <c r="B215" s="2">
        <f t="shared" ca="1" si="19"/>
        <v>76</v>
      </c>
      <c r="C215" s="3">
        <f t="shared" ca="1" si="20"/>
        <v>6</v>
      </c>
      <c r="D215" s="2">
        <f t="shared" ca="1" si="18"/>
        <v>1646.8443722935742</v>
      </c>
      <c r="E215" s="3"/>
      <c r="F215" s="1">
        <v>42165</v>
      </c>
      <c r="G215" s="2">
        <v>1635.2910499473969</v>
      </c>
      <c r="H215" s="4">
        <f t="shared" si="21"/>
        <v>1</v>
      </c>
      <c r="I215" s="4">
        <f t="shared" si="22"/>
        <v>1.6352910499473847</v>
      </c>
      <c r="J215" s="13"/>
    </row>
    <row r="216" spans="1:10" x14ac:dyDescent="0.25">
      <c r="A216" s="1">
        <f t="shared" si="23"/>
        <v>42164</v>
      </c>
      <c r="B216" s="2">
        <f t="shared" ca="1" si="19"/>
        <v>55</v>
      </c>
      <c r="C216" s="3">
        <f t="shared" ca="1" si="20"/>
        <v>5</v>
      </c>
      <c r="D216" s="2">
        <f t="shared" ca="1" si="18"/>
        <v>1646.6188080732902</v>
      </c>
      <c r="E216" s="3"/>
      <c r="F216" s="1">
        <v>42164</v>
      </c>
      <c r="G216" s="2">
        <v>1635.2910499473969</v>
      </c>
      <c r="H216" s="4">
        <f t="shared" si="21"/>
        <v>1.0001643835616438</v>
      </c>
      <c r="I216" s="4">
        <f t="shared" si="22"/>
        <v>1.6352910499473847</v>
      </c>
      <c r="J216" s="13"/>
    </row>
    <row r="217" spans="1:10" x14ac:dyDescent="0.25">
      <c r="A217" s="1">
        <f t="shared" si="23"/>
        <v>42163</v>
      </c>
      <c r="B217" s="2">
        <f t="shared" ca="1" si="19"/>
        <v>58</v>
      </c>
      <c r="C217" s="3">
        <f t="shared" ca="1" si="20"/>
        <v>8</v>
      </c>
      <c r="D217" s="2">
        <f t="shared" ca="1" si="18"/>
        <v>1646.2579844054751</v>
      </c>
      <c r="E217" s="3"/>
      <c r="F217" s="1">
        <v>42163</v>
      </c>
      <c r="G217" s="2">
        <v>1635.0222791617812</v>
      </c>
      <c r="H217" s="4">
        <f t="shared" si="21"/>
        <v>1.0001369863013698</v>
      </c>
      <c r="I217" s="4">
        <f t="shared" si="22"/>
        <v>1.635022279161769</v>
      </c>
      <c r="J217" s="13"/>
    </row>
    <row r="218" spans="1:10" x14ac:dyDescent="0.25">
      <c r="A218" s="1">
        <f t="shared" si="23"/>
        <v>42160</v>
      </c>
      <c r="B218" s="2">
        <f t="shared" ca="1" si="19"/>
        <v>15</v>
      </c>
      <c r="C218" s="3">
        <f t="shared" ca="1" si="20"/>
        <v>5</v>
      </c>
      <c r="D218" s="2">
        <f t="shared" ca="1" si="18"/>
        <v>1646.0325005012969</v>
      </c>
      <c r="E218" s="3"/>
      <c r="F218" s="1">
        <v>42160</v>
      </c>
      <c r="G218" s="2">
        <v>1634.7983341844956</v>
      </c>
      <c r="H218" s="4">
        <f t="shared" si="21"/>
        <v>1.0001917808219178</v>
      </c>
      <c r="I218" s="4">
        <f t="shared" si="22"/>
        <v>1.6347983341844836</v>
      </c>
      <c r="J218" s="13"/>
    </row>
    <row r="219" spans="1:10" x14ac:dyDescent="0.25">
      <c r="A219" s="1">
        <f t="shared" si="23"/>
        <v>42159</v>
      </c>
      <c r="B219" s="2">
        <f t="shared" ca="1" si="19"/>
        <v>68</v>
      </c>
      <c r="C219" s="3">
        <f t="shared" ca="1" si="20"/>
        <v>8</v>
      </c>
      <c r="D219" s="2">
        <f t="shared" ca="1" si="18"/>
        <v>1645.6718053110917</v>
      </c>
      <c r="E219" s="3"/>
      <c r="F219" s="1">
        <v>42159</v>
      </c>
      <c r="G219" s="2">
        <v>1634.4848713324593</v>
      </c>
      <c r="H219" s="4">
        <f t="shared" si="21"/>
        <v>1.000027397260274</v>
      </c>
      <c r="I219" s="4">
        <f t="shared" si="22"/>
        <v>1.6344848713324471</v>
      </c>
      <c r="J219" s="13"/>
    </row>
    <row r="220" spans="1:10" x14ac:dyDescent="0.25">
      <c r="A220" s="1">
        <f t="shared" si="23"/>
        <v>42158</v>
      </c>
      <c r="B220" s="2">
        <f t="shared" ca="1" si="19"/>
        <v>46</v>
      </c>
      <c r="C220" s="3">
        <f t="shared" ca="1" si="20"/>
        <v>6</v>
      </c>
      <c r="D220" s="2">
        <f t="shared" ca="1" si="18"/>
        <v>1645.401328380399</v>
      </c>
      <c r="E220" s="3"/>
      <c r="F220" s="1">
        <v>42158</v>
      </c>
      <c r="G220" s="2">
        <v>1634.4400921518522</v>
      </c>
      <c r="H220" s="4">
        <f t="shared" si="21"/>
        <v>1.000082191780822</v>
      </c>
      <c r="I220" s="4">
        <f t="shared" si="22"/>
        <v>1.6344400921518403</v>
      </c>
      <c r="J220" s="13"/>
    </row>
    <row r="221" spans="1:10" x14ac:dyDescent="0.25">
      <c r="A221" s="1">
        <f t="shared" si="23"/>
        <v>42157</v>
      </c>
      <c r="B221" s="2">
        <f t="shared" ca="1" si="19"/>
        <v>48</v>
      </c>
      <c r="C221" s="3">
        <f t="shared" ca="1" si="20"/>
        <v>8</v>
      </c>
      <c r="D221" s="2">
        <f t="shared" ca="1" si="18"/>
        <v>1645.0407714989744</v>
      </c>
      <c r="E221" s="3"/>
      <c r="F221" s="1">
        <v>42157</v>
      </c>
      <c r="G221" s="2">
        <v>1634.3057656505657</v>
      </c>
      <c r="H221" s="4">
        <f t="shared" si="21"/>
        <v>1.0001095890410958</v>
      </c>
      <c r="I221" s="4">
        <f t="shared" si="22"/>
        <v>1.6343057656505537</v>
      </c>
      <c r="J221" s="13"/>
    </row>
    <row r="222" spans="1:10" x14ac:dyDescent="0.25">
      <c r="A222" s="1">
        <f t="shared" si="23"/>
        <v>42156</v>
      </c>
      <c r="B222" s="2">
        <f t="shared" ca="1" si="19"/>
        <v>38</v>
      </c>
      <c r="C222" s="3">
        <f t="shared" ca="1" si="20"/>
        <v>8</v>
      </c>
      <c r="D222" s="2">
        <f t="shared" ca="1" si="18"/>
        <v>1644.6802936263987</v>
      </c>
      <c r="E222" s="3"/>
      <c r="F222" s="1">
        <v>42156</v>
      </c>
      <c r="G222" s="2">
        <v>1634.1266832743165</v>
      </c>
      <c r="H222" s="4">
        <f t="shared" si="21"/>
        <v>1.0002465753424659</v>
      </c>
      <c r="I222" s="4">
        <f t="shared" si="22"/>
        <v>1.6341266832743047</v>
      </c>
      <c r="J222" s="13"/>
    </row>
    <row r="223" spans="1:10" x14ac:dyDescent="0.25">
      <c r="A223" s="1">
        <f t="shared" si="23"/>
        <v>42153</v>
      </c>
      <c r="B223" s="2">
        <f t="shared" ca="1" si="19"/>
        <v>58</v>
      </c>
      <c r="C223" s="3">
        <f t="shared" ca="1" si="20"/>
        <v>8</v>
      </c>
      <c r="D223" s="2">
        <f t="shared" ca="1" si="18"/>
        <v>1644.3198947453584</v>
      </c>
      <c r="E223" s="3"/>
      <c r="F223" s="1">
        <v>42153</v>
      </c>
      <c r="G223" s="2">
        <v>1633.7238472571844</v>
      </c>
      <c r="H223" s="4">
        <f t="shared" si="21"/>
        <v>1.0002465753424659</v>
      </c>
      <c r="I223" s="4">
        <f t="shared" si="22"/>
        <v>1.6337238472571727</v>
      </c>
      <c r="J223" s="13"/>
    </row>
    <row r="224" spans="1:10" x14ac:dyDescent="0.25">
      <c r="A224" s="1">
        <f t="shared" si="23"/>
        <v>42152</v>
      </c>
      <c r="B224" s="2">
        <f t="shared" ca="1" si="19"/>
        <v>27</v>
      </c>
      <c r="C224" s="3">
        <f t="shared" ca="1" si="20"/>
        <v>7</v>
      </c>
      <c r="D224" s="2">
        <f t="shared" ca="1" si="18"/>
        <v>1644.0046061907465</v>
      </c>
      <c r="E224" s="3"/>
      <c r="F224" s="1">
        <v>42152</v>
      </c>
      <c r="G224" s="2">
        <v>1633.321110544995</v>
      </c>
      <c r="H224" s="4">
        <f t="shared" si="21"/>
        <v>1.0001917808219178</v>
      </c>
      <c r="I224" s="4">
        <f t="shared" si="22"/>
        <v>1.6333211105449834</v>
      </c>
      <c r="J224" s="13"/>
    </row>
    <row r="225" spans="1:10" x14ac:dyDescent="0.25">
      <c r="A225" s="1">
        <f t="shared" si="23"/>
        <v>42151</v>
      </c>
      <c r="B225" s="2">
        <f t="shared" ca="1" si="19"/>
        <v>24</v>
      </c>
      <c r="C225" s="3">
        <f t="shared" ca="1" si="20"/>
        <v>4</v>
      </c>
      <c r="D225" s="2">
        <f t="shared" ca="1" si="18"/>
        <v>1643.8244610443307</v>
      </c>
      <c r="E225" s="3"/>
      <c r="F225" s="1">
        <v>42151</v>
      </c>
      <c r="G225" s="2">
        <v>1633.0079309418006</v>
      </c>
      <c r="H225" s="4">
        <f t="shared" si="21"/>
        <v>1.000054794520548</v>
      </c>
      <c r="I225" s="4">
        <f t="shared" si="22"/>
        <v>1.6330079309417891</v>
      </c>
      <c r="J225" s="13"/>
    </row>
    <row r="226" spans="1:10" x14ac:dyDescent="0.25">
      <c r="A226" s="1">
        <f t="shared" si="23"/>
        <v>42150</v>
      </c>
      <c r="B226" s="2">
        <f t="shared" ca="1" si="19"/>
        <v>8</v>
      </c>
      <c r="C226" s="3">
        <f t="shared" ca="1" si="20"/>
        <v>8</v>
      </c>
      <c r="D226" s="2">
        <f t="shared" ca="1" si="18"/>
        <v>1643.4642497019302</v>
      </c>
      <c r="E226" s="3"/>
      <c r="F226" s="1">
        <v>42150</v>
      </c>
      <c r="G226" s="2">
        <v>1632.9184559579123</v>
      </c>
      <c r="H226" s="4">
        <f t="shared" si="21"/>
        <v>1.0002191780821919</v>
      </c>
      <c r="I226" s="4">
        <f t="shared" si="22"/>
        <v>1.6329184559579009</v>
      </c>
      <c r="J226" s="13"/>
    </row>
    <row r="227" spans="1:10" x14ac:dyDescent="0.25">
      <c r="A227" s="1">
        <f t="shared" si="23"/>
        <v>42149</v>
      </c>
      <c r="B227" s="2">
        <f t="shared" ca="1" si="19"/>
        <v>33</v>
      </c>
      <c r="C227" s="3">
        <f t="shared" ca="1" si="20"/>
        <v>3</v>
      </c>
      <c r="D227" s="2">
        <f t="shared" ca="1" si="18"/>
        <v>1643.3291815500218</v>
      </c>
      <c r="E227" s="3"/>
      <c r="F227" s="1">
        <v>42149</v>
      </c>
      <c r="G227" s="2">
        <v>1632.5606344489918</v>
      </c>
      <c r="H227" s="4">
        <f t="shared" si="21"/>
        <v>1.0001643835616438</v>
      </c>
      <c r="I227" s="4">
        <f t="shared" si="22"/>
        <v>1.6325606344489805</v>
      </c>
      <c r="J227" s="13"/>
    </row>
    <row r="228" spans="1:10" x14ac:dyDescent="0.25">
      <c r="A228" s="1">
        <f t="shared" si="23"/>
        <v>42146</v>
      </c>
      <c r="B228" s="2">
        <f t="shared" ca="1" si="19"/>
        <v>99</v>
      </c>
      <c r="C228" s="3">
        <f t="shared" ca="1" si="20"/>
        <v>9</v>
      </c>
      <c r="D228" s="2">
        <f t="shared" ca="1" si="18"/>
        <v>1642.9240769830942</v>
      </c>
      <c r="E228" s="3"/>
      <c r="F228" s="1">
        <v>42146</v>
      </c>
      <c r="G228" s="2">
        <v>1632.2923124250315</v>
      </c>
      <c r="H228" s="4">
        <f t="shared" si="21"/>
        <v>1.0001095890410958</v>
      </c>
      <c r="I228" s="4">
        <f t="shared" si="22"/>
        <v>1.6322923124250202</v>
      </c>
      <c r="J228" s="13"/>
    </row>
    <row r="229" spans="1:10" x14ac:dyDescent="0.25">
      <c r="A229" s="1">
        <f t="shared" si="23"/>
        <v>42145</v>
      </c>
      <c r="B229" s="2">
        <f t="shared" ca="1" si="19"/>
        <v>82</v>
      </c>
      <c r="C229" s="3">
        <f t="shared" ca="1" si="20"/>
        <v>2</v>
      </c>
      <c r="D229" s="2">
        <f t="shared" ca="1" si="18"/>
        <v>1642.8340586785089</v>
      </c>
      <c r="E229" s="3"/>
      <c r="F229" s="1">
        <v>42145</v>
      </c>
      <c r="G229" s="2">
        <v>1632.1134506770122</v>
      </c>
      <c r="H229" s="4">
        <f t="shared" si="21"/>
        <v>1.0001917808219178</v>
      </c>
      <c r="I229" s="4">
        <f t="shared" si="22"/>
        <v>1.632113450677001</v>
      </c>
      <c r="J229" s="13"/>
    </row>
    <row r="230" spans="1:10" x14ac:dyDescent="0.25">
      <c r="A230" s="1">
        <f t="shared" si="23"/>
        <v>42144</v>
      </c>
      <c r="B230" s="2">
        <f t="shared" ca="1" si="19"/>
        <v>94</v>
      </c>
      <c r="C230" s="3">
        <f t="shared" ca="1" si="20"/>
        <v>4</v>
      </c>
      <c r="D230" s="2">
        <f t="shared" ca="1" si="18"/>
        <v>1642.6540417972162</v>
      </c>
      <c r="E230" s="3"/>
      <c r="F230" s="1">
        <v>42144</v>
      </c>
      <c r="G230" s="2">
        <v>1631.8005026354108</v>
      </c>
      <c r="H230" s="4">
        <f t="shared" si="21"/>
        <v>1.000082191780822</v>
      </c>
      <c r="I230" s="4">
        <f t="shared" si="22"/>
        <v>1.6318005026353997</v>
      </c>
      <c r="J230" s="13"/>
    </row>
    <row r="231" spans="1:10" x14ac:dyDescent="0.25">
      <c r="A231" s="1">
        <f t="shared" si="23"/>
        <v>42143</v>
      </c>
      <c r="B231" s="2">
        <f t="shared" ca="1" si="19"/>
        <v>88</v>
      </c>
      <c r="C231" s="3">
        <f t="shared" ca="1" si="20"/>
        <v>8</v>
      </c>
      <c r="D231" s="2">
        <f t="shared" ca="1" si="18"/>
        <v>1642.2940869288482</v>
      </c>
      <c r="E231" s="3"/>
      <c r="F231" s="1">
        <v>42143</v>
      </c>
      <c r="G231" s="2">
        <v>1631.6663930688569</v>
      </c>
      <c r="H231" s="4">
        <f t="shared" si="21"/>
        <v>1</v>
      </c>
      <c r="I231" s="4">
        <f t="shared" si="22"/>
        <v>1.631666393068846</v>
      </c>
      <c r="J231" s="13"/>
    </row>
    <row r="232" spans="1:10" x14ac:dyDescent="0.25">
      <c r="A232" s="1">
        <f t="shared" si="23"/>
        <v>42142</v>
      </c>
      <c r="B232" s="2">
        <f t="shared" ca="1" si="19"/>
        <v>73</v>
      </c>
      <c r="C232" s="3">
        <f t="shared" ca="1" si="20"/>
        <v>3</v>
      </c>
      <c r="D232" s="2">
        <f t="shared" ca="1" si="18"/>
        <v>1642.1591149467977</v>
      </c>
      <c r="E232" s="3"/>
      <c r="F232" s="1">
        <v>42142</v>
      </c>
      <c r="G232" s="2">
        <v>1631.6663930688569</v>
      </c>
      <c r="H232" s="4">
        <f t="shared" si="21"/>
        <v>1.000082191780822</v>
      </c>
      <c r="I232" s="4">
        <f t="shared" si="22"/>
        <v>1.631666393068846</v>
      </c>
      <c r="J232" s="13"/>
    </row>
    <row r="233" spans="1:10" x14ac:dyDescent="0.25">
      <c r="A233" s="1">
        <f t="shared" si="23"/>
        <v>42139</v>
      </c>
      <c r="B233" s="2">
        <f t="shared" ca="1" si="19"/>
        <v>55</v>
      </c>
      <c r="C233" s="3">
        <f t="shared" ca="1" si="20"/>
        <v>5</v>
      </c>
      <c r="D233" s="2">
        <f t="shared" ca="1" si="18"/>
        <v>1641.9341924546807</v>
      </c>
      <c r="E233" s="3"/>
      <c r="F233" s="1">
        <v>42139</v>
      </c>
      <c r="G233" s="2">
        <v>1631.5322945241014</v>
      </c>
      <c r="H233" s="4">
        <f t="shared" si="21"/>
        <v>1.0002465753424659</v>
      </c>
      <c r="I233" s="4">
        <f t="shared" si="22"/>
        <v>1.6315322945240904</v>
      </c>
      <c r="J233" s="13"/>
    </row>
    <row r="234" spans="1:10" x14ac:dyDescent="0.25">
      <c r="A234" s="1">
        <f t="shared" si="23"/>
        <v>42138</v>
      </c>
      <c r="B234" s="2">
        <f t="shared" ca="1" si="19"/>
        <v>47</v>
      </c>
      <c r="C234" s="3">
        <f t="shared" ca="1" si="20"/>
        <v>7</v>
      </c>
      <c r="D234" s="2">
        <f t="shared" ca="1" si="18"/>
        <v>1641.6193613442858</v>
      </c>
      <c r="E234" s="3"/>
      <c r="F234" s="1">
        <v>42138</v>
      </c>
      <c r="G234" s="2">
        <v>1631.1300980615656</v>
      </c>
      <c r="H234" s="4">
        <f t="shared" si="21"/>
        <v>1.0002465753424659</v>
      </c>
      <c r="I234" s="4">
        <f t="shared" si="22"/>
        <v>1.6311300980615546</v>
      </c>
      <c r="J234" s="13"/>
    </row>
    <row r="235" spans="1:10" x14ac:dyDescent="0.25">
      <c r="A235" s="1">
        <f t="shared" si="23"/>
        <v>42137</v>
      </c>
      <c r="B235" s="2">
        <f t="shared" ca="1" si="19"/>
        <v>45</v>
      </c>
      <c r="C235" s="3">
        <f t="shared" ca="1" si="20"/>
        <v>5</v>
      </c>
      <c r="D235" s="2">
        <f t="shared" ca="1" si="18"/>
        <v>1641.3945127808913</v>
      </c>
      <c r="E235" s="3"/>
      <c r="F235" s="1">
        <v>42137</v>
      </c>
      <c r="G235" s="2">
        <v>1630.728000746313</v>
      </c>
      <c r="H235" s="4">
        <f t="shared" si="21"/>
        <v>1</v>
      </c>
      <c r="I235" s="4">
        <f t="shared" si="22"/>
        <v>1.6307280007463019</v>
      </c>
      <c r="J235" s="13"/>
    </row>
    <row r="236" spans="1:10" x14ac:dyDescent="0.25">
      <c r="A236" s="1">
        <f t="shared" si="23"/>
        <v>42136</v>
      </c>
      <c r="B236" s="2">
        <f t="shared" ca="1" si="19"/>
        <v>51</v>
      </c>
      <c r="C236" s="3">
        <f t="shared" ca="1" si="20"/>
        <v>1</v>
      </c>
      <c r="D236" s="2">
        <f t="shared" ca="1" si="18"/>
        <v>1641.3495443002255</v>
      </c>
      <c r="E236" s="3"/>
      <c r="F236" s="1">
        <v>42136</v>
      </c>
      <c r="G236" s="2">
        <v>1630.728000746313</v>
      </c>
      <c r="H236" s="4">
        <f t="shared" si="21"/>
        <v>1.0001369863013698</v>
      </c>
      <c r="I236" s="4">
        <f t="shared" si="22"/>
        <v>1.6307280007463019</v>
      </c>
      <c r="J236" s="13"/>
    </row>
    <row r="237" spans="1:10" x14ac:dyDescent="0.25">
      <c r="A237" s="1">
        <f t="shared" si="23"/>
        <v>42135</v>
      </c>
      <c r="B237" s="2">
        <f t="shared" ca="1" si="19"/>
        <v>42</v>
      </c>
      <c r="C237" s="3">
        <f t="shared" ca="1" si="20"/>
        <v>2</v>
      </c>
      <c r="D237" s="2">
        <f t="shared" ca="1" si="18"/>
        <v>1641.2596122666764</v>
      </c>
      <c r="E237" s="3"/>
      <c r="F237" s="1">
        <v>42135</v>
      </c>
      <c r="G237" s="2">
        <v>1630.5046439457726</v>
      </c>
      <c r="H237" s="4">
        <f t="shared" si="21"/>
        <v>1.0001369863013698</v>
      </c>
      <c r="I237" s="4">
        <f t="shared" si="22"/>
        <v>1.6305046439457613</v>
      </c>
      <c r="J237" s="13"/>
    </row>
    <row r="238" spans="1:10" x14ac:dyDescent="0.25">
      <c r="A238" s="1">
        <f t="shared" si="23"/>
        <v>42132</v>
      </c>
      <c r="B238" s="2">
        <f t="shared" ca="1" si="19"/>
        <v>70</v>
      </c>
      <c r="C238" s="3">
        <f t="shared" ca="1" si="20"/>
        <v>0</v>
      </c>
      <c r="D238" s="2">
        <f t="shared" ca="1" si="18"/>
        <v>1641.2596122666764</v>
      </c>
      <c r="E238" s="3"/>
      <c r="F238" s="1">
        <v>42132</v>
      </c>
      <c r="G238" s="2">
        <v>1630.2813177378634</v>
      </c>
      <c r="H238" s="4">
        <f t="shared" si="21"/>
        <v>1</v>
      </c>
      <c r="I238" s="4">
        <f t="shared" si="22"/>
        <v>1.6302813177378521</v>
      </c>
      <c r="J238" s="13"/>
    </row>
    <row r="239" spans="1:10" x14ac:dyDescent="0.25">
      <c r="A239" s="1">
        <f t="shared" si="23"/>
        <v>42131</v>
      </c>
      <c r="B239" s="2">
        <f t="shared" ca="1" si="19"/>
        <v>98</v>
      </c>
      <c r="C239" s="3">
        <f t="shared" ca="1" si="20"/>
        <v>8</v>
      </c>
      <c r="D239" s="2">
        <f t="shared" ca="1" si="18"/>
        <v>1640.8999629597263</v>
      </c>
      <c r="E239" s="3"/>
      <c r="F239" s="1">
        <v>42131</v>
      </c>
      <c r="G239" s="2">
        <v>1630.2813177378634</v>
      </c>
      <c r="H239" s="4">
        <f t="shared" si="21"/>
        <v>1.000082191780822</v>
      </c>
      <c r="I239" s="4">
        <f t="shared" si="22"/>
        <v>1.6302813177378521</v>
      </c>
      <c r="J239" s="13"/>
    </row>
    <row r="240" spans="1:10" x14ac:dyDescent="0.25">
      <c r="A240" s="1">
        <f t="shared" si="23"/>
        <v>42130</v>
      </c>
      <c r="B240" s="2">
        <f t="shared" ca="1" si="19"/>
        <v>11</v>
      </c>
      <c r="C240" s="3">
        <f t="shared" ca="1" si="20"/>
        <v>1</v>
      </c>
      <c r="D240" s="2">
        <f t="shared" ca="1" si="18"/>
        <v>1640.8550080279995</v>
      </c>
      <c r="E240" s="3"/>
      <c r="F240" s="1">
        <v>42130</v>
      </c>
      <c r="G240" s="2">
        <v>1630.1473330255599</v>
      </c>
      <c r="H240" s="4">
        <f t="shared" si="21"/>
        <v>1</v>
      </c>
      <c r="I240" s="4">
        <f t="shared" si="22"/>
        <v>1.6301473330255485</v>
      </c>
      <c r="J240" s="13"/>
    </row>
    <row r="241" spans="1:10" x14ac:dyDescent="0.25">
      <c r="A241" s="1">
        <f t="shared" si="23"/>
        <v>42129</v>
      </c>
      <c r="B241" s="2">
        <f t="shared" ca="1" si="19"/>
        <v>73</v>
      </c>
      <c r="C241" s="3">
        <f t="shared" ca="1" si="20"/>
        <v>3</v>
      </c>
      <c r="D241" s="2">
        <f t="shared" ca="1" si="18"/>
        <v>1640.7201543166857</v>
      </c>
      <c r="E241" s="3"/>
      <c r="F241" s="1">
        <v>42129</v>
      </c>
      <c r="G241" s="2">
        <v>1630.1473330255599</v>
      </c>
      <c r="H241" s="4">
        <f t="shared" si="21"/>
        <v>1.000082191780822</v>
      </c>
      <c r="I241" s="4">
        <f t="shared" si="22"/>
        <v>1.6301473330255485</v>
      </c>
      <c r="J241" s="13"/>
    </row>
    <row r="242" spans="1:10" x14ac:dyDescent="0.25">
      <c r="A242" s="1">
        <f t="shared" si="23"/>
        <v>42128</v>
      </c>
      <c r="B242" s="2">
        <f t="shared" ca="1" si="19"/>
        <v>70</v>
      </c>
      <c r="C242" s="3">
        <f t="shared" ca="1" si="20"/>
        <v>0</v>
      </c>
      <c r="D242" s="2">
        <f t="shared" ca="1" si="18"/>
        <v>1640.7201543166857</v>
      </c>
      <c r="E242" s="3"/>
      <c r="F242" s="1">
        <v>42128</v>
      </c>
      <c r="G242" s="2">
        <v>1630.0133593247933</v>
      </c>
      <c r="H242" s="4">
        <f t="shared" si="21"/>
        <v>1</v>
      </c>
      <c r="I242" s="4">
        <f t="shared" si="22"/>
        <v>1.6300133593247819</v>
      </c>
      <c r="J242" s="13"/>
    </row>
    <row r="243" spans="1:10" x14ac:dyDescent="0.25">
      <c r="A243" s="1">
        <f t="shared" si="23"/>
        <v>42125</v>
      </c>
      <c r="B243" s="2">
        <f t="shared" ca="1" si="19"/>
        <v>29</v>
      </c>
      <c r="C243" s="3">
        <f t="shared" ca="1" si="20"/>
        <v>9</v>
      </c>
      <c r="D243" s="2">
        <f t="shared" ca="1" si="18"/>
        <v>1640.3156929129536</v>
      </c>
      <c r="E243" s="3"/>
      <c r="F243" s="1">
        <v>42125</v>
      </c>
      <c r="G243" s="2">
        <v>1630.0133593247933</v>
      </c>
      <c r="H243" s="4">
        <f t="shared" si="21"/>
        <v>1.0002191780821919</v>
      </c>
      <c r="I243" s="4">
        <f t="shared" si="22"/>
        <v>1.6300133593247819</v>
      </c>
      <c r="J243" s="13"/>
    </row>
    <row r="244" spans="1:10" x14ac:dyDescent="0.25">
      <c r="A244" s="1">
        <f t="shared" si="23"/>
        <v>42124</v>
      </c>
      <c r="B244" s="2">
        <f t="shared" ca="1" si="19"/>
        <v>99</v>
      </c>
      <c r="C244" s="3">
        <f t="shared" ca="1" si="20"/>
        <v>9</v>
      </c>
      <c r="D244" s="2">
        <f t="shared" ca="1" si="18"/>
        <v>1639.9113312148456</v>
      </c>
      <c r="E244" s="3"/>
      <c r="F244" s="1">
        <v>42124</v>
      </c>
      <c r="G244" s="2">
        <v>1629.656174409854</v>
      </c>
      <c r="H244" s="4">
        <f t="shared" si="21"/>
        <v>1.0001917808219178</v>
      </c>
      <c r="I244" s="4">
        <f t="shared" si="22"/>
        <v>1.6296561744098426</v>
      </c>
      <c r="J244" s="13"/>
    </row>
    <row r="245" spans="1:10" x14ac:dyDescent="0.25">
      <c r="A245" s="1">
        <f t="shared" si="23"/>
        <v>42123</v>
      </c>
      <c r="B245" s="2">
        <f t="shared" ca="1" si="19"/>
        <v>19</v>
      </c>
      <c r="C245" s="3">
        <f t="shared" ca="1" si="20"/>
        <v>9</v>
      </c>
      <c r="D245" s="2">
        <f t="shared" ca="1" si="18"/>
        <v>1639.507069197783</v>
      </c>
      <c r="E245" s="3"/>
      <c r="F245" s="1">
        <v>42123</v>
      </c>
      <c r="G245" s="2">
        <v>1629.3436975363538</v>
      </c>
      <c r="H245" s="4">
        <f t="shared" si="21"/>
        <v>1.0002191780821919</v>
      </c>
      <c r="I245" s="4">
        <f t="shared" si="22"/>
        <v>1.6293436975363425</v>
      </c>
      <c r="J245" s="13"/>
    </row>
    <row r="246" spans="1:10" x14ac:dyDescent="0.25">
      <c r="A246" s="1">
        <f t="shared" si="23"/>
        <v>42122</v>
      </c>
      <c r="B246" s="2">
        <f t="shared" ca="1" si="19"/>
        <v>32</v>
      </c>
      <c r="C246" s="3">
        <f t="shared" ca="1" si="20"/>
        <v>2</v>
      </c>
      <c r="D246" s="2">
        <f t="shared" ca="1" si="18"/>
        <v>1639.4172381162423</v>
      </c>
      <c r="E246" s="3"/>
      <c r="F246" s="1">
        <v>42122</v>
      </c>
      <c r="G246" s="2">
        <v>1628.9866593644383</v>
      </c>
      <c r="H246" s="4">
        <f t="shared" si="21"/>
        <v>1.0002465753424659</v>
      </c>
      <c r="I246" s="4">
        <f t="shared" si="22"/>
        <v>1.6289866593644269</v>
      </c>
      <c r="J246" s="13"/>
    </row>
    <row r="247" spans="1:10" x14ac:dyDescent="0.25">
      <c r="A247" s="1">
        <f t="shared" si="23"/>
        <v>42121</v>
      </c>
      <c r="B247" s="2">
        <f t="shared" ca="1" si="19"/>
        <v>44</v>
      </c>
      <c r="C247" s="3">
        <f t="shared" ca="1" si="20"/>
        <v>4</v>
      </c>
      <c r="D247" s="2">
        <f t="shared" ca="1" si="18"/>
        <v>1639.2375956400078</v>
      </c>
      <c r="E247" s="3"/>
      <c r="F247" s="1">
        <v>42121</v>
      </c>
      <c r="G247" s="2">
        <v>1628.5850904380288</v>
      </c>
      <c r="H247" s="4">
        <f t="shared" si="21"/>
        <v>1.000082191780822</v>
      </c>
      <c r="I247" s="4">
        <f t="shared" si="22"/>
        <v>1.6285850904380172</v>
      </c>
      <c r="J247" s="13"/>
    </row>
    <row r="248" spans="1:10" x14ac:dyDescent="0.25">
      <c r="A248" s="1">
        <f t="shared" si="23"/>
        <v>42118</v>
      </c>
      <c r="B248" s="2">
        <f t="shared" ca="1" si="19"/>
        <v>27</v>
      </c>
      <c r="C248" s="3">
        <f t="shared" ca="1" si="20"/>
        <v>7</v>
      </c>
      <c r="D248" s="2">
        <f t="shared" ca="1" si="18"/>
        <v>1638.923281586005</v>
      </c>
      <c r="E248" s="3"/>
      <c r="F248" s="1">
        <v>42118</v>
      </c>
      <c r="G248" s="2">
        <v>1628.4512451302098</v>
      </c>
      <c r="H248" s="4">
        <f t="shared" si="21"/>
        <v>1.000082191780822</v>
      </c>
      <c r="I248" s="4">
        <f t="shared" si="22"/>
        <v>1.6284512451301982</v>
      </c>
      <c r="J248" s="13"/>
    </row>
    <row r="249" spans="1:10" x14ac:dyDescent="0.25">
      <c r="A249" s="1">
        <f t="shared" si="23"/>
        <v>42117</v>
      </c>
      <c r="B249" s="2">
        <f t="shared" ca="1" si="19"/>
        <v>71</v>
      </c>
      <c r="C249" s="3">
        <f t="shared" ca="1" si="20"/>
        <v>1</v>
      </c>
      <c r="D249" s="2">
        <f t="shared" ca="1" si="18"/>
        <v>1638.8783808084486</v>
      </c>
      <c r="E249" s="3"/>
      <c r="F249" s="1">
        <v>42117</v>
      </c>
      <c r="G249" s="2">
        <v>1628.3174108224707</v>
      </c>
      <c r="H249" s="4">
        <f t="shared" si="21"/>
        <v>1.0002191780821919</v>
      </c>
      <c r="I249" s="4">
        <f t="shared" si="22"/>
        <v>1.6283174108224592</v>
      </c>
      <c r="J249" s="13"/>
    </row>
    <row r="250" spans="1:10" x14ac:dyDescent="0.25">
      <c r="A250" s="1">
        <f t="shared" si="23"/>
        <v>42116</v>
      </c>
      <c r="B250" s="2">
        <f t="shared" ca="1" si="19"/>
        <v>37</v>
      </c>
      <c r="C250" s="3">
        <f t="shared" ca="1" si="20"/>
        <v>7</v>
      </c>
      <c r="D250" s="2">
        <f t="shared" ca="1" si="18"/>
        <v>1638.5641356317519</v>
      </c>
      <c r="E250" s="3"/>
      <c r="F250" s="1">
        <v>42116</v>
      </c>
      <c r="G250" s="2">
        <v>1627.9605975408178</v>
      </c>
      <c r="H250" s="4">
        <f t="shared" si="21"/>
        <v>1.0002465753424659</v>
      </c>
      <c r="I250" s="4">
        <f t="shared" si="22"/>
        <v>1.6279605975408062</v>
      </c>
      <c r="J250" s="13"/>
    </row>
    <row r="251" spans="1:10" x14ac:dyDescent="0.25">
      <c r="A251" s="1">
        <f t="shared" si="23"/>
        <v>42115</v>
      </c>
      <c r="B251" s="2">
        <f t="shared" ca="1" si="19"/>
        <v>13</v>
      </c>
      <c r="C251" s="3">
        <f t="shared" ca="1" si="20"/>
        <v>3</v>
      </c>
      <c r="D251" s="2">
        <f t="shared" ca="1" si="18"/>
        <v>1638.4294701958452</v>
      </c>
      <c r="E251" s="3"/>
      <c r="F251" s="1">
        <v>42115</v>
      </c>
      <c r="G251" s="2">
        <v>1627.5592815535854</v>
      </c>
      <c r="H251" s="4">
        <f t="shared" si="21"/>
        <v>1.0001643835616438</v>
      </c>
      <c r="I251" s="4">
        <f t="shared" si="22"/>
        <v>1.6275592815535738</v>
      </c>
      <c r="J251" s="13"/>
    </row>
    <row r="252" spans="1:10" x14ac:dyDescent="0.25">
      <c r="A252" s="1">
        <f t="shared" si="23"/>
        <v>42114</v>
      </c>
      <c r="B252" s="2">
        <f t="shared" ca="1" si="19"/>
        <v>41</v>
      </c>
      <c r="C252" s="3">
        <f t="shared" ca="1" si="20"/>
        <v>1</v>
      </c>
      <c r="D252" s="2">
        <f t="shared" ca="1" si="18"/>
        <v>1638.3845829469972</v>
      </c>
      <c r="E252" s="3"/>
      <c r="F252" s="1">
        <v>42114</v>
      </c>
      <c r="G252" s="2">
        <v>1627.291781534703</v>
      </c>
      <c r="H252" s="4">
        <f t="shared" si="21"/>
        <v>1.000054794520548</v>
      </c>
      <c r="I252" s="4">
        <f t="shared" si="22"/>
        <v>1.6272917815346915</v>
      </c>
      <c r="J252" s="13"/>
    </row>
    <row r="253" spans="1:10" x14ac:dyDescent="0.25">
      <c r="A253" s="1">
        <f t="shared" si="23"/>
        <v>42111</v>
      </c>
      <c r="B253" s="2">
        <f t="shared" ca="1" si="19"/>
        <v>79</v>
      </c>
      <c r="C253" s="3">
        <f t="shared" ca="1" si="20"/>
        <v>9</v>
      </c>
      <c r="D253" s="2">
        <f t="shared" ca="1" si="18"/>
        <v>1637.9806972956089</v>
      </c>
      <c r="E253" s="3"/>
      <c r="F253" s="1">
        <v>42111</v>
      </c>
      <c r="G253" s="2">
        <v>1627.2026197473194</v>
      </c>
      <c r="H253" s="4">
        <f t="shared" si="21"/>
        <v>1.0001643835616438</v>
      </c>
      <c r="I253" s="4">
        <f t="shared" si="22"/>
        <v>1.627202619747308</v>
      </c>
      <c r="J253" s="13"/>
    </row>
    <row r="254" spans="1:10" x14ac:dyDescent="0.25">
      <c r="A254" s="1">
        <f t="shared" si="23"/>
        <v>42110</v>
      </c>
      <c r="B254" s="2">
        <f t="shared" ca="1" si="19"/>
        <v>98</v>
      </c>
      <c r="C254" s="3">
        <f t="shared" ca="1" si="20"/>
        <v>8</v>
      </c>
      <c r="D254" s="2">
        <f t="shared" ca="1" si="18"/>
        <v>1637.6217664974724</v>
      </c>
      <c r="E254" s="3"/>
      <c r="F254" s="1">
        <v>42110</v>
      </c>
      <c r="G254" s="2">
        <v>1626.9351783481388</v>
      </c>
      <c r="H254" s="4">
        <f t="shared" si="21"/>
        <v>1.0002191780821919</v>
      </c>
      <c r="I254" s="4">
        <f t="shared" si="22"/>
        <v>1.6269351783481274</v>
      </c>
      <c r="J254" s="13"/>
    </row>
    <row r="255" spans="1:10" x14ac:dyDescent="0.25">
      <c r="A255" s="1">
        <f t="shared" si="23"/>
        <v>42109</v>
      </c>
      <c r="B255" s="2">
        <f t="shared" ca="1" si="19"/>
        <v>85</v>
      </c>
      <c r="C255" s="3">
        <f t="shared" ca="1" si="20"/>
        <v>5</v>
      </c>
      <c r="D255" s="2">
        <f t="shared" ca="1" si="18"/>
        <v>1637.3974654748047</v>
      </c>
      <c r="E255" s="3"/>
      <c r="F255" s="1">
        <v>42109</v>
      </c>
      <c r="G255" s="2">
        <v>1626.5786679551622</v>
      </c>
      <c r="H255" s="4">
        <f t="shared" si="21"/>
        <v>1.0001369863013698</v>
      </c>
      <c r="I255" s="4">
        <f t="shared" si="22"/>
        <v>1.6265786679551508</v>
      </c>
      <c r="J255" s="13"/>
    </row>
    <row r="256" spans="1:10" x14ac:dyDescent="0.25">
      <c r="A256" s="1">
        <f t="shared" si="23"/>
        <v>42108</v>
      </c>
      <c r="B256" s="2">
        <f t="shared" ca="1" si="19"/>
        <v>88</v>
      </c>
      <c r="C256" s="3">
        <f t="shared" ca="1" si="20"/>
        <v>8</v>
      </c>
      <c r="D256" s="2">
        <f t="shared" ca="1" si="18"/>
        <v>1637.0386624802884</v>
      </c>
      <c r="E256" s="3"/>
      <c r="F256" s="1">
        <v>42108</v>
      </c>
      <c r="G256" s="2">
        <v>1626.3558794785215</v>
      </c>
      <c r="H256" s="4">
        <f t="shared" si="21"/>
        <v>1.000027397260274</v>
      </c>
      <c r="I256" s="4">
        <f t="shared" si="22"/>
        <v>1.62635587947851</v>
      </c>
      <c r="J256" s="13"/>
    </row>
    <row r="257" spans="1:10" x14ac:dyDescent="0.25">
      <c r="A257" s="1">
        <f t="shared" si="23"/>
        <v>42107</v>
      </c>
      <c r="B257" s="2">
        <f t="shared" ca="1" si="19"/>
        <v>83</v>
      </c>
      <c r="C257" s="3">
        <f t="shared" ca="1" si="20"/>
        <v>3</v>
      </c>
      <c r="D257" s="2">
        <f t="shared" ref="D257:D320" ca="1" si="24">D258*(1+(C258/36500))</f>
        <v>1636.9041224154321</v>
      </c>
      <c r="E257" s="3"/>
      <c r="F257" s="1">
        <v>42107</v>
      </c>
      <c r="G257" s="2">
        <v>1626.3113230039187</v>
      </c>
      <c r="H257" s="4">
        <f t="shared" si="21"/>
        <v>1.0002465753424659</v>
      </c>
      <c r="I257" s="4">
        <f t="shared" si="22"/>
        <v>1.626311323003907</v>
      </c>
      <c r="J257" s="13"/>
    </row>
    <row r="258" spans="1:10" x14ac:dyDescent="0.25">
      <c r="A258" s="1">
        <f t="shared" si="23"/>
        <v>42104</v>
      </c>
      <c r="B258" s="2">
        <f t="shared" ca="1" si="19"/>
        <v>44</v>
      </c>
      <c r="C258" s="3">
        <f t="shared" ca="1" si="20"/>
        <v>4</v>
      </c>
      <c r="D258" s="2">
        <f t="shared" ca="1" si="24"/>
        <v>1636.7247553189588</v>
      </c>
      <c r="E258" s="3"/>
      <c r="F258" s="1">
        <v>42104</v>
      </c>
      <c r="G258" s="2">
        <v>1625.9104135868697</v>
      </c>
      <c r="H258" s="4">
        <f t="shared" si="21"/>
        <v>1.0002191780821919</v>
      </c>
      <c r="I258" s="4">
        <f t="shared" si="22"/>
        <v>1.6259104135868581</v>
      </c>
      <c r="J258" s="13"/>
    </row>
    <row r="259" spans="1:10" x14ac:dyDescent="0.25">
      <c r="A259" s="1">
        <f t="shared" si="23"/>
        <v>42103</v>
      </c>
      <c r="B259" s="2">
        <f t="shared" ref="B259:B322" ca="1" si="25">INT(RAND()*100)</f>
        <v>17</v>
      </c>
      <c r="C259" s="3">
        <f t="shared" ref="C259:C322" ca="1" si="26">MOD(B259,10)</f>
        <v>7</v>
      </c>
      <c r="D259" s="2">
        <f t="shared" ca="1" si="24"/>
        <v>1636.4109230871338</v>
      </c>
      <c r="E259" s="3"/>
      <c r="F259" s="1">
        <v>42103</v>
      </c>
      <c r="G259" s="2">
        <v>1625.5541277506502</v>
      </c>
      <c r="H259" s="4">
        <f t="shared" ref="H259:H322" si="27">G259/G260</f>
        <v>1.000082191780822</v>
      </c>
      <c r="I259" s="4">
        <f t="shared" ref="I259:I322" si="28">H259*I260</f>
        <v>1.6255541277506387</v>
      </c>
      <c r="J259" s="13"/>
    </row>
    <row r="260" spans="1:10" x14ac:dyDescent="0.25">
      <c r="A260" s="1">
        <f t="shared" si="23"/>
        <v>42102</v>
      </c>
      <c r="B260" s="2">
        <f t="shared" ca="1" si="25"/>
        <v>27</v>
      </c>
      <c r="C260" s="3">
        <f t="shared" ca="1" si="26"/>
        <v>7</v>
      </c>
      <c r="D260" s="2">
        <f t="shared" ca="1" si="24"/>
        <v>1636.0971510307718</v>
      </c>
      <c r="E260" s="3"/>
      <c r="F260" s="1">
        <v>42102</v>
      </c>
      <c r="G260" s="2">
        <v>1625.4205315425779</v>
      </c>
      <c r="H260" s="4">
        <f t="shared" si="27"/>
        <v>1.000082191780822</v>
      </c>
      <c r="I260" s="4">
        <f t="shared" si="28"/>
        <v>1.6254205315425665</v>
      </c>
      <c r="J260" s="13"/>
    </row>
    <row r="261" spans="1:10" x14ac:dyDescent="0.25">
      <c r="A261" s="1">
        <f t="shared" si="23"/>
        <v>42101</v>
      </c>
      <c r="B261" s="2">
        <f t="shared" ca="1" si="25"/>
        <v>88</v>
      </c>
      <c r="C261" s="3">
        <f t="shared" ca="1" si="26"/>
        <v>8</v>
      </c>
      <c r="D261" s="2">
        <f t="shared" ca="1" si="24"/>
        <v>1635.7386329742294</v>
      </c>
      <c r="E261" s="3"/>
      <c r="F261" s="1">
        <v>42101</v>
      </c>
      <c r="G261" s="2">
        <v>1625.2869463141135</v>
      </c>
      <c r="H261" s="4">
        <f t="shared" si="27"/>
        <v>1.0002465753424659</v>
      </c>
      <c r="I261" s="4">
        <f t="shared" si="28"/>
        <v>1.6252869463141022</v>
      </c>
      <c r="J261" s="13"/>
    </row>
    <row r="262" spans="1:10" x14ac:dyDescent="0.25">
      <c r="A262" s="1">
        <f t="shared" si="23"/>
        <v>42100</v>
      </c>
      <c r="B262" s="2">
        <f t="shared" ca="1" si="25"/>
        <v>40</v>
      </c>
      <c r="C262" s="3">
        <f t="shared" ca="1" si="26"/>
        <v>0</v>
      </c>
      <c r="D262" s="2">
        <f t="shared" ca="1" si="24"/>
        <v>1635.7386329742294</v>
      </c>
      <c r="E262" s="3"/>
      <c r="F262" s="1">
        <v>42100</v>
      </c>
      <c r="G262" s="2">
        <v>1624.8862894208314</v>
      </c>
      <c r="H262" s="4">
        <f t="shared" si="27"/>
        <v>1.0001095890410958</v>
      </c>
      <c r="I262" s="4">
        <f t="shared" si="28"/>
        <v>1.6248862894208203</v>
      </c>
      <c r="J262" s="13"/>
    </row>
    <row r="263" spans="1:10" x14ac:dyDescent="0.25">
      <c r="A263" s="1">
        <f t="shared" si="23"/>
        <v>42097</v>
      </c>
      <c r="B263" s="2">
        <f t="shared" ca="1" si="25"/>
        <v>19</v>
      </c>
      <c r="C263" s="3">
        <f t="shared" ca="1" si="26"/>
        <v>9</v>
      </c>
      <c r="D263" s="2">
        <f t="shared" ca="1" si="24"/>
        <v>1635.3353995880295</v>
      </c>
      <c r="E263" s="3"/>
      <c r="F263" s="1">
        <v>42097</v>
      </c>
      <c r="G263" s="2">
        <v>1624.7082392028367</v>
      </c>
      <c r="H263" s="4">
        <f t="shared" si="27"/>
        <v>1.0001095890410958</v>
      </c>
      <c r="I263" s="4">
        <f t="shared" si="28"/>
        <v>1.6247082392028256</v>
      </c>
      <c r="J263" s="13"/>
    </row>
    <row r="264" spans="1:10" x14ac:dyDescent="0.25">
      <c r="A264" s="1">
        <f t="shared" ref="A264:A327" si="29">IF(WEEKDAY(A263-1, 1)=7,A263-2,IF(WEEKDAY(A263-1,1)=1,A263-3,A263-1))</f>
        <v>42096</v>
      </c>
      <c r="B264" s="2">
        <f t="shared" ca="1" si="25"/>
        <v>8</v>
      </c>
      <c r="C264" s="3">
        <f t="shared" ca="1" si="26"/>
        <v>8</v>
      </c>
      <c r="D264" s="2">
        <f t="shared" ca="1" si="24"/>
        <v>1634.9770484541216</v>
      </c>
      <c r="E264" s="3"/>
      <c r="F264" s="1">
        <v>42096</v>
      </c>
      <c r="G264" s="2">
        <v>1624.5302084950565</v>
      </c>
      <c r="H264" s="4">
        <f t="shared" si="27"/>
        <v>1.000082191780822</v>
      </c>
      <c r="I264" s="4">
        <f t="shared" si="28"/>
        <v>1.6245302084950455</v>
      </c>
      <c r="J264" s="13"/>
    </row>
    <row r="265" spans="1:10" x14ac:dyDescent="0.25">
      <c r="A265" s="1">
        <f t="shared" si="29"/>
        <v>42095</v>
      </c>
      <c r="B265" s="2">
        <f t="shared" ca="1" si="25"/>
        <v>71</v>
      </c>
      <c r="C265" s="3">
        <f t="shared" ca="1" si="26"/>
        <v>1</v>
      </c>
      <c r="D265" s="2">
        <f t="shared" ca="1" si="24"/>
        <v>1634.9322557895794</v>
      </c>
      <c r="E265" s="3"/>
      <c r="F265" s="1">
        <v>42095</v>
      </c>
      <c r="G265" s="2">
        <v>1624.3966964378149</v>
      </c>
      <c r="H265" s="4">
        <f t="shared" si="27"/>
        <v>1.0001643835616438</v>
      </c>
      <c r="I265" s="4">
        <f t="shared" si="28"/>
        <v>1.6243966964378038</v>
      </c>
      <c r="J265" s="13"/>
    </row>
    <row r="266" spans="1:10" x14ac:dyDescent="0.25">
      <c r="A266" s="1">
        <f t="shared" si="29"/>
        <v>42094</v>
      </c>
      <c r="B266" s="2">
        <f t="shared" ca="1" si="25"/>
        <v>43</v>
      </c>
      <c r="C266" s="3">
        <f t="shared" ca="1" si="26"/>
        <v>3</v>
      </c>
      <c r="D266" s="2">
        <f t="shared" ca="1" si="24"/>
        <v>1634.7978888398115</v>
      </c>
      <c r="E266" s="3"/>
      <c r="F266" s="1">
        <v>42094</v>
      </c>
      <c r="G266" s="2">
        <v>1624.1297162104927</v>
      </c>
      <c r="H266" s="4">
        <f t="shared" si="27"/>
        <v>1.000082191780822</v>
      </c>
      <c r="I266" s="4">
        <f t="shared" si="28"/>
        <v>1.6241297162104815</v>
      </c>
      <c r="J266" s="13"/>
    </row>
    <row r="267" spans="1:10" x14ac:dyDescent="0.25">
      <c r="A267" s="1">
        <f t="shared" si="29"/>
        <v>42093</v>
      </c>
      <c r="B267" s="2">
        <f t="shared" ca="1" si="25"/>
        <v>21</v>
      </c>
      <c r="C267" s="3">
        <f t="shared" ca="1" si="26"/>
        <v>1</v>
      </c>
      <c r="D267" s="2">
        <f t="shared" ca="1" si="24"/>
        <v>1634.7531010836174</v>
      </c>
      <c r="E267" s="3"/>
      <c r="F267" s="1">
        <v>42093</v>
      </c>
      <c r="G267" s="2">
        <v>1623.9962370677199</v>
      </c>
      <c r="H267" s="4">
        <f t="shared" si="27"/>
        <v>1.0001917808219178</v>
      </c>
      <c r="I267" s="4">
        <f t="shared" si="28"/>
        <v>1.6239962370677086</v>
      </c>
      <c r="J267" s="13"/>
    </row>
    <row r="268" spans="1:10" x14ac:dyDescent="0.25">
      <c r="A268" s="1">
        <f t="shared" si="29"/>
        <v>42090</v>
      </c>
      <c r="B268" s="2">
        <f t="shared" ca="1" si="25"/>
        <v>29</v>
      </c>
      <c r="C268" s="3">
        <f t="shared" ca="1" si="26"/>
        <v>9</v>
      </c>
      <c r="D268" s="2">
        <f t="shared" ca="1" si="24"/>
        <v>1634.3501106453759</v>
      </c>
      <c r="E268" s="3"/>
      <c r="F268" s="1">
        <v>42090</v>
      </c>
      <c r="G268" s="2">
        <v>1623.6848454535234</v>
      </c>
      <c r="H268" s="4">
        <f t="shared" si="27"/>
        <v>1.0001917808219178</v>
      </c>
      <c r="I268" s="4">
        <f t="shared" si="28"/>
        <v>1.623684845453512</v>
      </c>
      <c r="J268" s="13"/>
    </row>
    <row r="269" spans="1:10" x14ac:dyDescent="0.25">
      <c r="A269" s="1">
        <f t="shared" si="29"/>
        <v>42089</v>
      </c>
      <c r="B269" s="2">
        <f t="shared" ca="1" si="25"/>
        <v>90</v>
      </c>
      <c r="C269" s="3">
        <f t="shared" ca="1" si="26"/>
        <v>0</v>
      </c>
      <c r="D269" s="2">
        <f t="shared" ca="1" si="24"/>
        <v>1634.3501106453759</v>
      </c>
      <c r="E269" s="3"/>
      <c r="F269" s="1">
        <v>42089</v>
      </c>
      <c r="G269" s="2">
        <v>1623.3735135468157</v>
      </c>
      <c r="H269" s="4">
        <f t="shared" si="27"/>
        <v>1.0001095890410958</v>
      </c>
      <c r="I269" s="4">
        <f t="shared" si="28"/>
        <v>1.6233735135468044</v>
      </c>
      <c r="J269" s="13"/>
    </row>
    <row r="270" spans="1:10" x14ac:dyDescent="0.25">
      <c r="A270" s="1">
        <f t="shared" si="29"/>
        <v>42088</v>
      </c>
      <c r="B270" s="2">
        <f t="shared" ca="1" si="25"/>
        <v>7</v>
      </c>
      <c r="C270" s="3">
        <f t="shared" ca="1" si="26"/>
        <v>7</v>
      </c>
      <c r="D270" s="2">
        <f t="shared" ca="1" si="24"/>
        <v>1634.0367337375358</v>
      </c>
      <c r="E270" s="3"/>
      <c r="F270" s="1">
        <v>42088</v>
      </c>
      <c r="G270" s="2">
        <v>1623.1956290943124</v>
      </c>
      <c r="H270" s="4">
        <f t="shared" si="27"/>
        <v>1.0001095890410958</v>
      </c>
      <c r="I270" s="4">
        <f t="shared" si="28"/>
        <v>1.623195629094301</v>
      </c>
      <c r="J270" s="13"/>
    </row>
    <row r="271" spans="1:10" x14ac:dyDescent="0.25">
      <c r="A271" s="1">
        <f t="shared" si="29"/>
        <v>42087</v>
      </c>
      <c r="B271" s="2">
        <f t="shared" ca="1" si="25"/>
        <v>0</v>
      </c>
      <c r="C271" s="3">
        <f t="shared" ca="1" si="26"/>
        <v>0</v>
      </c>
      <c r="D271" s="2">
        <f t="shared" ca="1" si="24"/>
        <v>1634.0367337375358</v>
      </c>
      <c r="E271" s="3"/>
      <c r="F271" s="1">
        <v>42087</v>
      </c>
      <c r="G271" s="2">
        <v>1623.0177641338594</v>
      </c>
      <c r="H271" s="4">
        <f t="shared" si="27"/>
        <v>1.000082191780822</v>
      </c>
      <c r="I271" s="4">
        <f t="shared" si="28"/>
        <v>1.6230177641338481</v>
      </c>
      <c r="J271" s="13"/>
    </row>
    <row r="272" spans="1:10" x14ac:dyDescent="0.25">
      <c r="A272" s="1">
        <f t="shared" si="29"/>
        <v>42086</v>
      </c>
      <c r="B272" s="2">
        <f t="shared" ca="1" si="25"/>
        <v>66</v>
      </c>
      <c r="C272" s="3">
        <f t="shared" ca="1" si="26"/>
        <v>6</v>
      </c>
      <c r="D272" s="2">
        <f t="shared" ca="1" si="24"/>
        <v>1633.7681691069977</v>
      </c>
      <c r="E272" s="3"/>
      <c r="F272" s="1">
        <v>42086</v>
      </c>
      <c r="G272" s="2">
        <v>1622.8843763768966</v>
      </c>
      <c r="H272" s="4">
        <f t="shared" si="27"/>
        <v>1.0002465753424659</v>
      </c>
      <c r="I272" s="4">
        <f t="shared" si="28"/>
        <v>1.6228843763768854</v>
      </c>
      <c r="J272" s="13"/>
    </row>
    <row r="273" spans="1:10" x14ac:dyDescent="0.25">
      <c r="A273" s="1">
        <f t="shared" si="29"/>
        <v>42083</v>
      </c>
      <c r="B273" s="2">
        <f t="shared" ca="1" si="25"/>
        <v>76</v>
      </c>
      <c r="C273" s="3">
        <f t="shared" ca="1" si="26"/>
        <v>6</v>
      </c>
      <c r="D273" s="2">
        <f t="shared" ca="1" si="24"/>
        <v>1633.4996486168141</v>
      </c>
      <c r="E273" s="3"/>
      <c r="F273" s="1">
        <v>42083</v>
      </c>
      <c r="G273" s="2">
        <v>1622.4843117520809</v>
      </c>
      <c r="H273" s="4">
        <f t="shared" si="27"/>
        <v>1.0001095890410958</v>
      </c>
      <c r="I273" s="4">
        <f t="shared" si="28"/>
        <v>1.6224843117520698</v>
      </c>
      <c r="J273" s="13"/>
    </row>
    <row r="274" spans="1:10" x14ac:dyDescent="0.25">
      <c r="A274" s="1">
        <f t="shared" si="29"/>
        <v>42082</v>
      </c>
      <c r="B274" s="2">
        <f t="shared" ca="1" si="25"/>
        <v>47</v>
      </c>
      <c r="C274" s="3">
        <f t="shared" ca="1" si="26"/>
        <v>7</v>
      </c>
      <c r="D274" s="2">
        <f t="shared" ca="1" si="24"/>
        <v>1633.1864347800069</v>
      </c>
      <c r="E274" s="3"/>
      <c r="F274" s="1">
        <v>42082</v>
      </c>
      <c r="G274" s="2">
        <v>1622.3065247356717</v>
      </c>
      <c r="H274" s="4">
        <f t="shared" si="27"/>
        <v>1.000027397260274</v>
      </c>
      <c r="I274" s="4">
        <f t="shared" si="28"/>
        <v>1.6223065247356605</v>
      </c>
      <c r="J274" s="13"/>
    </row>
    <row r="275" spans="1:10" x14ac:dyDescent="0.25">
      <c r="A275" s="1">
        <f t="shared" si="29"/>
        <v>42081</v>
      </c>
      <c r="B275" s="2">
        <f t="shared" ca="1" si="25"/>
        <v>19</v>
      </c>
      <c r="C275" s="3">
        <f t="shared" ca="1" si="26"/>
        <v>9</v>
      </c>
      <c r="D275" s="2">
        <f t="shared" ca="1" si="24"/>
        <v>1632.7838305478169</v>
      </c>
      <c r="E275" s="3"/>
      <c r="F275" s="1">
        <v>42081</v>
      </c>
      <c r="G275" s="2">
        <v>1622.2620791992551</v>
      </c>
      <c r="H275" s="4">
        <f t="shared" si="27"/>
        <v>1.000054794520548</v>
      </c>
      <c r="I275" s="4">
        <f t="shared" si="28"/>
        <v>1.6222620791992439</v>
      </c>
      <c r="J275" s="13"/>
    </row>
    <row r="276" spans="1:10" x14ac:dyDescent="0.25">
      <c r="A276" s="1">
        <f t="shared" si="29"/>
        <v>42080</v>
      </c>
      <c r="B276" s="2">
        <f t="shared" ca="1" si="25"/>
        <v>13</v>
      </c>
      <c r="C276" s="3">
        <f t="shared" ca="1" si="26"/>
        <v>3</v>
      </c>
      <c r="D276" s="2">
        <f t="shared" ca="1" si="24"/>
        <v>1632.6496401664333</v>
      </c>
      <c r="E276" s="3"/>
      <c r="F276" s="1">
        <v>42080</v>
      </c>
      <c r="G276" s="2">
        <v>1622.1731929968989</v>
      </c>
      <c r="H276" s="4">
        <f t="shared" si="27"/>
        <v>1.000082191780822</v>
      </c>
      <c r="I276" s="4">
        <f t="shared" si="28"/>
        <v>1.6221731929968879</v>
      </c>
      <c r="J276" s="13"/>
    </row>
    <row r="277" spans="1:10" x14ac:dyDescent="0.25">
      <c r="A277" s="1">
        <f t="shared" si="29"/>
        <v>42079</v>
      </c>
      <c r="B277" s="2">
        <f t="shared" ca="1" si="25"/>
        <v>94</v>
      </c>
      <c r="C277" s="3">
        <f t="shared" ca="1" si="26"/>
        <v>4</v>
      </c>
      <c r="D277" s="2">
        <f t="shared" ca="1" si="24"/>
        <v>1632.4707392635005</v>
      </c>
      <c r="E277" s="3"/>
      <c r="F277" s="1">
        <v>42079</v>
      </c>
      <c r="G277" s="2">
        <v>1622.0398746510371</v>
      </c>
      <c r="H277" s="4">
        <f t="shared" si="27"/>
        <v>1.000027397260274</v>
      </c>
      <c r="I277" s="4">
        <f t="shared" si="28"/>
        <v>1.6220398746510261</v>
      </c>
      <c r="J277" s="13"/>
    </row>
    <row r="278" spans="1:10" x14ac:dyDescent="0.25">
      <c r="A278" s="1">
        <f t="shared" si="29"/>
        <v>42076</v>
      </c>
      <c r="B278" s="2">
        <f t="shared" ca="1" si="25"/>
        <v>65</v>
      </c>
      <c r="C278" s="3">
        <f t="shared" ca="1" si="26"/>
        <v>5</v>
      </c>
      <c r="D278" s="2">
        <f t="shared" ca="1" si="24"/>
        <v>1632.2471437643549</v>
      </c>
      <c r="E278" s="3"/>
      <c r="F278" s="1">
        <v>42076</v>
      </c>
      <c r="G278" s="2">
        <v>1621.9954364199023</v>
      </c>
      <c r="H278" s="4">
        <f t="shared" si="27"/>
        <v>1</v>
      </c>
      <c r="I278" s="4">
        <f t="shared" si="28"/>
        <v>1.6219954364198912</v>
      </c>
      <c r="J278" s="13"/>
    </row>
    <row r="279" spans="1:10" x14ac:dyDescent="0.25">
      <c r="A279" s="1">
        <f t="shared" si="29"/>
        <v>42075</v>
      </c>
      <c r="B279" s="2">
        <f t="shared" ca="1" si="25"/>
        <v>16</v>
      </c>
      <c r="C279" s="3">
        <f t="shared" ca="1" si="26"/>
        <v>6</v>
      </c>
      <c r="D279" s="2">
        <f t="shared" ca="1" si="24"/>
        <v>1631.9788732646402</v>
      </c>
      <c r="E279" s="3"/>
      <c r="F279" s="1">
        <v>42075</v>
      </c>
      <c r="G279" s="2">
        <v>1621.9954364199023</v>
      </c>
      <c r="H279" s="4">
        <f t="shared" si="27"/>
        <v>1.0002191780821919</v>
      </c>
      <c r="I279" s="4">
        <f t="shared" si="28"/>
        <v>1.6219954364198912</v>
      </c>
      <c r="J279" s="13"/>
    </row>
    <row r="280" spans="1:10" x14ac:dyDescent="0.25">
      <c r="A280" s="1">
        <f t="shared" si="29"/>
        <v>42074</v>
      </c>
      <c r="B280" s="2">
        <f t="shared" ca="1" si="25"/>
        <v>8</v>
      </c>
      <c r="C280" s="3">
        <f t="shared" ca="1" si="26"/>
        <v>8</v>
      </c>
      <c r="D280" s="2">
        <f t="shared" ca="1" si="24"/>
        <v>1631.6212576465259</v>
      </c>
      <c r="E280" s="3"/>
      <c r="F280" s="1">
        <v>42074</v>
      </c>
      <c r="G280" s="2">
        <v>1621.6400084728396</v>
      </c>
      <c r="H280" s="4">
        <f t="shared" si="27"/>
        <v>1.0001369863013698</v>
      </c>
      <c r="I280" s="4">
        <f t="shared" si="28"/>
        <v>1.6216400084728286</v>
      </c>
      <c r="J280" s="13"/>
    </row>
    <row r="281" spans="1:10" x14ac:dyDescent="0.25">
      <c r="A281" s="1">
        <f t="shared" si="29"/>
        <v>42073</v>
      </c>
      <c r="B281" s="2">
        <f t="shared" ca="1" si="25"/>
        <v>74</v>
      </c>
      <c r="C281" s="3">
        <f t="shared" ca="1" si="26"/>
        <v>4</v>
      </c>
      <c r="D281" s="2">
        <f t="shared" ca="1" si="24"/>
        <v>1631.4424694306981</v>
      </c>
      <c r="E281" s="3"/>
      <c r="F281" s="1">
        <v>42073</v>
      </c>
      <c r="G281" s="2">
        <v>1621.4178964322325</v>
      </c>
      <c r="H281" s="4">
        <f t="shared" si="27"/>
        <v>1.0001643835616438</v>
      </c>
      <c r="I281" s="4">
        <f t="shared" si="28"/>
        <v>1.6214178964322215</v>
      </c>
      <c r="J281" s="13"/>
    </row>
    <row r="282" spans="1:10" x14ac:dyDescent="0.25">
      <c r="A282" s="1">
        <f t="shared" si="29"/>
        <v>42072</v>
      </c>
      <c r="B282" s="2">
        <f t="shared" ca="1" si="25"/>
        <v>74</v>
      </c>
      <c r="C282" s="3">
        <f t="shared" ca="1" si="26"/>
        <v>4</v>
      </c>
      <c r="D282" s="2">
        <f t="shared" ca="1" si="24"/>
        <v>1631.2637008059523</v>
      </c>
      <c r="E282" s="3"/>
      <c r="F282" s="1">
        <v>42072</v>
      </c>
      <c r="G282" s="2">
        <v>1621.1514057901848</v>
      </c>
      <c r="H282" s="4">
        <f t="shared" si="27"/>
        <v>1.000054794520548</v>
      </c>
      <c r="I282" s="4">
        <f t="shared" si="28"/>
        <v>1.6211514057901737</v>
      </c>
      <c r="J282" s="13"/>
    </row>
    <row r="283" spans="1:10" x14ac:dyDescent="0.25">
      <c r="A283" s="1">
        <f t="shared" si="29"/>
        <v>42069</v>
      </c>
      <c r="B283" s="2">
        <f t="shared" ca="1" si="25"/>
        <v>11</v>
      </c>
      <c r="C283" s="3">
        <f t="shared" ca="1" si="26"/>
        <v>1</v>
      </c>
      <c r="D283" s="2">
        <f t="shared" ca="1" si="24"/>
        <v>1631.2190098741748</v>
      </c>
      <c r="E283" s="3"/>
      <c r="F283" s="1">
        <v>42069</v>
      </c>
      <c r="G283" s="2">
        <v>1621.0625804433109</v>
      </c>
      <c r="H283" s="4">
        <f t="shared" si="27"/>
        <v>1.000027397260274</v>
      </c>
      <c r="I283" s="4">
        <f t="shared" si="28"/>
        <v>1.6210625804432999</v>
      </c>
      <c r="J283" s="13"/>
    </row>
    <row r="284" spans="1:10" x14ac:dyDescent="0.25">
      <c r="A284" s="1">
        <f t="shared" si="29"/>
        <v>42068</v>
      </c>
      <c r="B284" s="2">
        <f t="shared" ca="1" si="25"/>
        <v>98</v>
      </c>
      <c r="C284" s="3">
        <f t="shared" ca="1" si="26"/>
        <v>8</v>
      </c>
      <c r="D284" s="2">
        <f t="shared" ca="1" si="24"/>
        <v>1630.861560764966</v>
      </c>
      <c r="E284" s="3"/>
      <c r="F284" s="1">
        <v>42068</v>
      </c>
      <c r="G284" s="2">
        <v>1621.0181689866263</v>
      </c>
      <c r="H284" s="4">
        <f t="shared" si="27"/>
        <v>1.000027397260274</v>
      </c>
      <c r="I284" s="4">
        <f t="shared" si="28"/>
        <v>1.6210181689866152</v>
      </c>
      <c r="J284" s="13"/>
    </row>
    <row r="285" spans="1:10" x14ac:dyDescent="0.25">
      <c r="A285" s="1">
        <f t="shared" si="29"/>
        <v>42067</v>
      </c>
      <c r="B285" s="2">
        <f t="shared" ca="1" si="25"/>
        <v>15</v>
      </c>
      <c r="C285" s="3">
        <f t="shared" ca="1" si="26"/>
        <v>5</v>
      </c>
      <c r="D285" s="2">
        <f t="shared" ca="1" si="24"/>
        <v>1630.6381856710386</v>
      </c>
      <c r="E285" s="3"/>
      <c r="F285" s="1">
        <v>42067</v>
      </c>
      <c r="G285" s="2">
        <v>1620.9737587466605</v>
      </c>
      <c r="H285" s="4">
        <f t="shared" si="27"/>
        <v>1.0001095890410958</v>
      </c>
      <c r="I285" s="4">
        <f t="shared" si="28"/>
        <v>1.6209737587466495</v>
      </c>
      <c r="J285" s="13"/>
    </row>
    <row r="286" spans="1:10" x14ac:dyDescent="0.25">
      <c r="A286" s="1">
        <f t="shared" si="29"/>
        <v>42066</v>
      </c>
      <c r="B286" s="2">
        <f t="shared" ca="1" si="25"/>
        <v>85</v>
      </c>
      <c r="C286" s="3">
        <f t="shared" ca="1" si="26"/>
        <v>5</v>
      </c>
      <c r="D286" s="2">
        <f t="shared" ca="1" si="24"/>
        <v>1630.4148411722479</v>
      </c>
      <c r="E286" s="3"/>
      <c r="F286" s="1">
        <v>42066</v>
      </c>
      <c r="G286" s="2">
        <v>1620.7961372521672</v>
      </c>
      <c r="H286" s="4">
        <f t="shared" si="27"/>
        <v>1.0001917808219178</v>
      </c>
      <c r="I286" s="4">
        <f t="shared" si="28"/>
        <v>1.6207961372521562</v>
      </c>
      <c r="J286" s="13"/>
    </row>
    <row r="287" spans="1:10" x14ac:dyDescent="0.25">
      <c r="A287" s="1">
        <f t="shared" si="29"/>
        <v>42065</v>
      </c>
      <c r="B287" s="2">
        <f t="shared" ca="1" si="25"/>
        <v>73</v>
      </c>
      <c r="C287" s="3">
        <f t="shared" ca="1" si="26"/>
        <v>3</v>
      </c>
      <c r="D287" s="2">
        <f t="shared" ca="1" si="24"/>
        <v>1630.2808454863173</v>
      </c>
      <c r="E287" s="3"/>
      <c r="F287" s="1">
        <v>42065</v>
      </c>
      <c r="G287" s="2">
        <v>1620.4853592380666</v>
      </c>
      <c r="H287" s="4">
        <f t="shared" si="27"/>
        <v>1.0001917808219178</v>
      </c>
      <c r="I287" s="4">
        <f t="shared" si="28"/>
        <v>1.6204853592380557</v>
      </c>
      <c r="J287" s="13"/>
    </row>
    <row r="288" spans="1:10" x14ac:dyDescent="0.25">
      <c r="A288" s="1">
        <f t="shared" si="29"/>
        <v>42062</v>
      </c>
      <c r="B288" s="2">
        <f t="shared" ca="1" si="25"/>
        <v>56</v>
      </c>
      <c r="C288" s="3">
        <f t="shared" ca="1" si="26"/>
        <v>6</v>
      </c>
      <c r="D288" s="2">
        <f t="shared" ca="1" si="24"/>
        <v>1630.0128981605922</v>
      </c>
      <c r="E288" s="3"/>
      <c r="F288" s="1">
        <v>42062</v>
      </c>
      <c r="G288" s="2">
        <v>1620.1746408138008</v>
      </c>
      <c r="H288" s="4">
        <f t="shared" si="27"/>
        <v>1.0001917808219178</v>
      </c>
      <c r="I288" s="4">
        <f t="shared" si="28"/>
        <v>1.62017464081379</v>
      </c>
      <c r="J288" s="13"/>
    </row>
    <row r="289" spans="1:10" x14ac:dyDescent="0.25">
      <c r="A289" s="1">
        <f t="shared" si="29"/>
        <v>42061</v>
      </c>
      <c r="B289" s="2">
        <f t="shared" ca="1" si="25"/>
        <v>15</v>
      </c>
      <c r="C289" s="3">
        <f t="shared" ca="1" si="26"/>
        <v>5</v>
      </c>
      <c r="D289" s="2">
        <f t="shared" ca="1" si="24"/>
        <v>1629.7896393058927</v>
      </c>
      <c r="E289" s="3"/>
      <c r="F289" s="1">
        <v>42061</v>
      </c>
      <c r="G289" s="2">
        <v>1619.8639819679438</v>
      </c>
      <c r="H289" s="4">
        <f t="shared" si="27"/>
        <v>1</v>
      </c>
      <c r="I289" s="4">
        <f t="shared" si="28"/>
        <v>1.619863981967933</v>
      </c>
      <c r="J289" s="13"/>
    </row>
    <row r="290" spans="1:10" x14ac:dyDescent="0.25">
      <c r="A290" s="1">
        <f t="shared" si="29"/>
        <v>42060</v>
      </c>
      <c r="B290" s="2">
        <f t="shared" ca="1" si="25"/>
        <v>25</v>
      </c>
      <c r="C290" s="3">
        <f t="shared" ca="1" si="26"/>
        <v>5</v>
      </c>
      <c r="D290" s="2">
        <f t="shared" ca="1" si="24"/>
        <v>1629.5664110304092</v>
      </c>
      <c r="E290" s="3"/>
      <c r="F290" s="1">
        <v>42060</v>
      </c>
      <c r="G290" s="2">
        <v>1619.8639819679438</v>
      </c>
      <c r="H290" s="4">
        <f t="shared" si="27"/>
        <v>1.0001643835616438</v>
      </c>
      <c r="I290" s="4">
        <f t="shared" si="28"/>
        <v>1.619863981967933</v>
      </c>
      <c r="J290" s="13"/>
    </row>
    <row r="291" spans="1:10" x14ac:dyDescent="0.25">
      <c r="A291" s="1">
        <f t="shared" si="29"/>
        <v>42059</v>
      </c>
      <c r="B291" s="2">
        <f t="shared" ca="1" si="25"/>
        <v>49</v>
      </c>
      <c r="C291" s="3">
        <f t="shared" ca="1" si="26"/>
        <v>9</v>
      </c>
      <c r="D291" s="2">
        <f t="shared" ca="1" si="24"/>
        <v>1629.164699186774</v>
      </c>
      <c r="E291" s="3"/>
      <c r="F291" s="1">
        <v>42059</v>
      </c>
      <c r="G291" s="2">
        <v>1619.5977467219072</v>
      </c>
      <c r="H291" s="4">
        <f t="shared" si="27"/>
        <v>1.0001095890410958</v>
      </c>
      <c r="I291" s="4">
        <f t="shared" si="28"/>
        <v>1.6195977467218965</v>
      </c>
      <c r="J291" s="13"/>
    </row>
    <row r="292" spans="1:10" x14ac:dyDescent="0.25">
      <c r="A292" s="1">
        <f t="shared" si="29"/>
        <v>42058</v>
      </c>
      <c r="B292" s="2">
        <f t="shared" ca="1" si="25"/>
        <v>48</v>
      </c>
      <c r="C292" s="3">
        <f t="shared" ca="1" si="26"/>
        <v>8</v>
      </c>
      <c r="D292" s="2">
        <f t="shared" ca="1" si="24"/>
        <v>1628.8077002387763</v>
      </c>
      <c r="E292" s="3"/>
      <c r="F292" s="1">
        <v>42058</v>
      </c>
      <c r="G292" s="2">
        <v>1619.4202760067285</v>
      </c>
      <c r="H292" s="4">
        <f t="shared" si="27"/>
        <v>1.0002191780821919</v>
      </c>
      <c r="I292" s="4">
        <f t="shared" si="28"/>
        <v>1.6194202760067178</v>
      </c>
      <c r="J292" s="13"/>
    </row>
    <row r="293" spans="1:10" x14ac:dyDescent="0.25">
      <c r="A293" s="1">
        <f t="shared" si="29"/>
        <v>42055</v>
      </c>
      <c r="B293" s="2">
        <f t="shared" ca="1" si="25"/>
        <v>41</v>
      </c>
      <c r="C293" s="3">
        <f t="shared" ca="1" si="26"/>
        <v>1</v>
      </c>
      <c r="D293" s="2">
        <f t="shared" ca="1" si="24"/>
        <v>1628.7630765928423</v>
      </c>
      <c r="E293" s="3"/>
      <c r="F293" s="1">
        <v>42055</v>
      </c>
      <c r="G293" s="2">
        <v>1619.0654123547054</v>
      </c>
      <c r="H293" s="4">
        <f t="shared" si="27"/>
        <v>1.000027397260274</v>
      </c>
      <c r="I293" s="4">
        <f t="shared" si="28"/>
        <v>1.6190654123546948</v>
      </c>
      <c r="J293" s="13"/>
    </row>
    <row r="294" spans="1:10" x14ac:dyDescent="0.25">
      <c r="A294" s="1">
        <f t="shared" si="29"/>
        <v>42054</v>
      </c>
      <c r="B294" s="2">
        <f t="shared" ca="1" si="25"/>
        <v>54</v>
      </c>
      <c r="C294" s="3">
        <f t="shared" ca="1" si="26"/>
        <v>4</v>
      </c>
      <c r="D294" s="2">
        <f t="shared" ca="1" si="24"/>
        <v>1628.5846015680131</v>
      </c>
      <c r="E294" s="3"/>
      <c r="F294" s="1">
        <v>42054</v>
      </c>
      <c r="G294" s="2">
        <v>1619.0210556134557</v>
      </c>
      <c r="H294" s="4">
        <f t="shared" si="27"/>
        <v>1.000054794520548</v>
      </c>
      <c r="I294" s="4">
        <f t="shared" si="28"/>
        <v>1.619021055613445</v>
      </c>
      <c r="J294" s="13"/>
    </row>
    <row r="295" spans="1:10" x14ac:dyDescent="0.25">
      <c r="A295" s="1">
        <f t="shared" si="29"/>
        <v>42053</v>
      </c>
      <c r="B295" s="2">
        <f t="shared" ca="1" si="25"/>
        <v>18</v>
      </c>
      <c r="C295" s="3">
        <f t="shared" ca="1" si="26"/>
        <v>8</v>
      </c>
      <c r="D295" s="2">
        <f t="shared" ca="1" si="24"/>
        <v>1628.2277297368378</v>
      </c>
      <c r="E295" s="3"/>
      <c r="F295" s="1">
        <v>42053</v>
      </c>
      <c r="G295" s="2">
        <v>1618.9323469917026</v>
      </c>
      <c r="H295" s="4">
        <f t="shared" si="27"/>
        <v>1.0002191780821919</v>
      </c>
      <c r="I295" s="4">
        <f t="shared" si="28"/>
        <v>1.6189323469916919</v>
      </c>
      <c r="J295" s="13"/>
    </row>
    <row r="296" spans="1:10" x14ac:dyDescent="0.25">
      <c r="A296" s="1">
        <f t="shared" si="29"/>
        <v>42052</v>
      </c>
      <c r="B296" s="2">
        <f t="shared" ca="1" si="25"/>
        <v>98</v>
      </c>
      <c r="C296" s="3">
        <f t="shared" ca="1" si="26"/>
        <v>8</v>
      </c>
      <c r="D296" s="2">
        <f t="shared" ca="1" si="24"/>
        <v>1627.8709361070059</v>
      </c>
      <c r="E296" s="3"/>
      <c r="F296" s="1">
        <v>42052</v>
      </c>
      <c r="G296" s="2">
        <v>1618.5775902595908</v>
      </c>
      <c r="H296" s="4">
        <f t="shared" si="27"/>
        <v>1.0002465753424659</v>
      </c>
      <c r="I296" s="4">
        <f t="shared" si="28"/>
        <v>1.61857759025958</v>
      </c>
      <c r="J296" s="13"/>
    </row>
    <row r="297" spans="1:10" x14ac:dyDescent="0.25">
      <c r="A297" s="1">
        <f t="shared" si="29"/>
        <v>42051</v>
      </c>
      <c r="B297" s="2">
        <f t="shared" ca="1" si="25"/>
        <v>25</v>
      </c>
      <c r="C297" s="3">
        <f t="shared" ca="1" si="26"/>
        <v>5</v>
      </c>
      <c r="D297" s="2">
        <f t="shared" ca="1" si="24"/>
        <v>1627.647970631577</v>
      </c>
      <c r="E297" s="3"/>
      <c r="F297" s="1">
        <v>42051</v>
      </c>
      <c r="G297" s="2">
        <v>1618.1785873202514</v>
      </c>
      <c r="H297" s="4">
        <f t="shared" si="27"/>
        <v>1.000082191780822</v>
      </c>
      <c r="I297" s="4">
        <f t="shared" si="28"/>
        <v>1.6181785873202406</v>
      </c>
      <c r="J297" s="13"/>
    </row>
    <row r="298" spans="1:10" x14ac:dyDescent="0.25">
      <c r="A298" s="1">
        <f t="shared" si="29"/>
        <v>42048</v>
      </c>
      <c r="B298" s="2">
        <f t="shared" ca="1" si="25"/>
        <v>12</v>
      </c>
      <c r="C298" s="3">
        <f t="shared" ca="1" si="26"/>
        <v>2</v>
      </c>
      <c r="D298" s="2">
        <f t="shared" ca="1" si="24"/>
        <v>1627.5587893280519</v>
      </c>
      <c r="E298" s="3"/>
      <c r="F298" s="1">
        <v>42048</v>
      </c>
      <c r="G298" s="2">
        <v>1618.0455972711604</v>
      </c>
      <c r="H298" s="4">
        <f t="shared" si="27"/>
        <v>1.0001095890410958</v>
      </c>
      <c r="I298" s="4">
        <f t="shared" si="28"/>
        <v>1.6180455972711496</v>
      </c>
      <c r="J298" s="13"/>
    </row>
    <row r="299" spans="1:10" x14ac:dyDescent="0.25">
      <c r="A299" s="1">
        <f t="shared" si="29"/>
        <v>42047</v>
      </c>
      <c r="B299" s="2">
        <f t="shared" ca="1" si="25"/>
        <v>29</v>
      </c>
      <c r="C299" s="3">
        <f t="shared" ca="1" si="26"/>
        <v>9</v>
      </c>
      <c r="D299" s="2">
        <f t="shared" ca="1" si="24"/>
        <v>1627.1575723923934</v>
      </c>
      <c r="E299" s="3"/>
      <c r="F299" s="1">
        <v>42047</v>
      </c>
      <c r="G299" s="2">
        <v>1617.8682966359129</v>
      </c>
      <c r="H299" s="4">
        <f t="shared" si="27"/>
        <v>1.000027397260274</v>
      </c>
      <c r="I299" s="4">
        <f t="shared" si="28"/>
        <v>1.6178682966359019</v>
      </c>
      <c r="J299" s="13"/>
    </row>
    <row r="300" spans="1:10" x14ac:dyDescent="0.25">
      <c r="A300" s="1">
        <f t="shared" si="29"/>
        <v>42046</v>
      </c>
      <c r="B300" s="2">
        <f t="shared" ca="1" si="25"/>
        <v>60</v>
      </c>
      <c r="C300" s="3">
        <f t="shared" ca="1" si="26"/>
        <v>0</v>
      </c>
      <c r="D300" s="2">
        <f t="shared" ca="1" si="24"/>
        <v>1627.1575723923934</v>
      </c>
      <c r="E300" s="3"/>
      <c r="F300" s="1">
        <v>42046</v>
      </c>
      <c r="G300" s="2">
        <v>1617.8239726914555</v>
      </c>
      <c r="H300" s="4">
        <f t="shared" si="27"/>
        <v>1.0002191780821919</v>
      </c>
      <c r="I300" s="4">
        <f t="shared" si="28"/>
        <v>1.6178239726914445</v>
      </c>
      <c r="J300" s="13"/>
    </row>
    <row r="301" spans="1:10" x14ac:dyDescent="0.25">
      <c r="A301" s="1">
        <f t="shared" si="29"/>
        <v>42045</v>
      </c>
      <c r="B301" s="2">
        <f t="shared" ca="1" si="25"/>
        <v>5</v>
      </c>
      <c r="C301" s="3">
        <f t="shared" ca="1" si="26"/>
        <v>5</v>
      </c>
      <c r="D301" s="2">
        <f t="shared" ca="1" si="24"/>
        <v>1626.9347046246367</v>
      </c>
      <c r="E301" s="3"/>
      <c r="F301" s="1">
        <v>42045</v>
      </c>
      <c r="G301" s="2">
        <v>1617.4694588374637</v>
      </c>
      <c r="H301" s="4">
        <f t="shared" si="27"/>
        <v>1.000027397260274</v>
      </c>
      <c r="I301" s="4">
        <f t="shared" si="28"/>
        <v>1.6174694588374525</v>
      </c>
      <c r="J301" s="13"/>
    </row>
    <row r="302" spans="1:10" x14ac:dyDescent="0.25">
      <c r="A302" s="1">
        <f t="shared" si="29"/>
        <v>42044</v>
      </c>
      <c r="B302" s="2">
        <f t="shared" ca="1" si="25"/>
        <v>18</v>
      </c>
      <c r="C302" s="3">
        <f t="shared" ca="1" si="26"/>
        <v>8</v>
      </c>
      <c r="D302" s="2">
        <f t="shared" ca="1" si="24"/>
        <v>1626.5781943354671</v>
      </c>
      <c r="E302" s="3"/>
      <c r="F302" s="1">
        <v>42044</v>
      </c>
      <c r="G302" s="2">
        <v>1617.42514581977</v>
      </c>
      <c r="H302" s="4">
        <f t="shared" si="27"/>
        <v>1.000054794520548</v>
      </c>
      <c r="I302" s="4">
        <f t="shared" si="28"/>
        <v>1.6174251458197588</v>
      </c>
      <c r="J302" s="13"/>
    </row>
    <row r="303" spans="1:10" x14ac:dyDescent="0.25">
      <c r="A303" s="1">
        <f t="shared" si="29"/>
        <v>42041</v>
      </c>
      <c r="B303" s="2">
        <f t="shared" ca="1" si="25"/>
        <v>24</v>
      </c>
      <c r="C303" s="3">
        <f t="shared" ca="1" si="26"/>
        <v>4</v>
      </c>
      <c r="D303" s="2">
        <f t="shared" ca="1" si="24"/>
        <v>1626.3999587235523</v>
      </c>
      <c r="E303" s="3"/>
      <c r="F303" s="1">
        <v>42041</v>
      </c>
      <c r="G303" s="2">
        <v>1617.3365246403375</v>
      </c>
      <c r="H303" s="4">
        <f t="shared" si="27"/>
        <v>1.0001917808219178</v>
      </c>
      <c r="I303" s="4">
        <f t="shared" si="28"/>
        <v>1.6173365246403264</v>
      </c>
      <c r="J303" s="13"/>
    </row>
    <row r="304" spans="1:10" x14ac:dyDescent="0.25">
      <c r="A304" s="1">
        <f t="shared" si="29"/>
        <v>42040</v>
      </c>
      <c r="B304" s="2">
        <f t="shared" ca="1" si="25"/>
        <v>58</v>
      </c>
      <c r="C304" s="3">
        <f t="shared" ca="1" si="26"/>
        <v>8</v>
      </c>
      <c r="D304" s="2">
        <f t="shared" ca="1" si="24"/>
        <v>1626.0435656132809</v>
      </c>
      <c r="E304" s="3"/>
      <c r="F304" s="1">
        <v>42040</v>
      </c>
      <c r="G304" s="2">
        <v>1617.0264099863675</v>
      </c>
      <c r="H304" s="4">
        <f t="shared" si="27"/>
        <v>1.000027397260274</v>
      </c>
      <c r="I304" s="4">
        <f t="shared" si="28"/>
        <v>1.6170264099863563</v>
      </c>
      <c r="J304" s="13"/>
    </row>
    <row r="305" spans="1:10" x14ac:dyDescent="0.25">
      <c r="A305" s="1">
        <f t="shared" si="29"/>
        <v>42039</v>
      </c>
      <c r="B305" s="2">
        <f t="shared" ca="1" si="25"/>
        <v>46</v>
      </c>
      <c r="C305" s="3">
        <f t="shared" ca="1" si="26"/>
        <v>6</v>
      </c>
      <c r="D305" s="2">
        <f t="shared" ca="1" si="24"/>
        <v>1625.7763147122323</v>
      </c>
      <c r="E305" s="3"/>
      <c r="F305" s="1">
        <v>42039</v>
      </c>
      <c r="G305" s="2">
        <v>1616.9821091066658</v>
      </c>
      <c r="H305" s="4">
        <f t="shared" si="27"/>
        <v>1.0002191780821919</v>
      </c>
      <c r="I305" s="4">
        <f t="shared" si="28"/>
        <v>1.6169821091066547</v>
      </c>
      <c r="J305" s="13"/>
    </row>
    <row r="306" spans="1:10" x14ac:dyDescent="0.25">
      <c r="A306" s="1">
        <f t="shared" si="29"/>
        <v>42038</v>
      </c>
      <c r="B306" s="2">
        <f t="shared" ca="1" si="25"/>
        <v>3</v>
      </c>
      <c r="C306" s="3">
        <f t="shared" ca="1" si="26"/>
        <v>3</v>
      </c>
      <c r="D306" s="2">
        <f t="shared" ca="1" si="24"/>
        <v>1625.642700243719</v>
      </c>
      <c r="E306" s="3"/>
      <c r="F306" s="1">
        <v>42038</v>
      </c>
      <c r="G306" s="2">
        <v>1616.6277797302864</v>
      </c>
      <c r="H306" s="4">
        <f t="shared" si="27"/>
        <v>1.0002191780821919</v>
      </c>
      <c r="I306" s="4">
        <f t="shared" si="28"/>
        <v>1.6166277797302755</v>
      </c>
      <c r="J306" s="13"/>
    </row>
    <row r="307" spans="1:10" x14ac:dyDescent="0.25">
      <c r="A307" s="1">
        <f t="shared" si="29"/>
        <v>42037</v>
      </c>
      <c r="B307" s="2">
        <f t="shared" ca="1" si="25"/>
        <v>63</v>
      </c>
      <c r="C307" s="3">
        <f t="shared" ca="1" si="26"/>
        <v>3</v>
      </c>
      <c r="D307" s="2">
        <f t="shared" ca="1" si="24"/>
        <v>1625.5090967563142</v>
      </c>
      <c r="E307" s="3"/>
      <c r="F307" s="1">
        <v>42037</v>
      </c>
      <c r="G307" s="2">
        <v>1616.2735279981223</v>
      </c>
      <c r="H307" s="4">
        <f t="shared" si="27"/>
        <v>1.0002465753424659</v>
      </c>
      <c r="I307" s="4">
        <f t="shared" si="28"/>
        <v>1.6162735279981113</v>
      </c>
      <c r="J307" s="13"/>
    </row>
    <row r="308" spans="1:10" x14ac:dyDescent="0.25">
      <c r="A308" s="1">
        <f t="shared" si="29"/>
        <v>42034</v>
      </c>
      <c r="B308" s="2">
        <f t="shared" ca="1" si="25"/>
        <v>81</v>
      </c>
      <c r="C308" s="3">
        <f t="shared" ca="1" si="26"/>
        <v>1</v>
      </c>
      <c r="D308" s="2">
        <f t="shared" ca="1" si="24"/>
        <v>1625.4645634806022</v>
      </c>
      <c r="E308" s="3"/>
      <c r="F308" s="1">
        <v>42034</v>
      </c>
      <c r="G308" s="2">
        <v>1615.8750930436729</v>
      </c>
      <c r="H308" s="4">
        <f t="shared" si="27"/>
        <v>1.000054794520548</v>
      </c>
      <c r="I308" s="4">
        <f t="shared" si="28"/>
        <v>1.6158750930436621</v>
      </c>
      <c r="J308" s="13"/>
    </row>
    <row r="309" spans="1:10" x14ac:dyDescent="0.25">
      <c r="A309" s="1">
        <f t="shared" si="29"/>
        <v>42033</v>
      </c>
      <c r="B309" s="2">
        <f t="shared" ca="1" si="25"/>
        <v>87</v>
      </c>
      <c r="C309" s="3">
        <f t="shared" ca="1" si="26"/>
        <v>7</v>
      </c>
      <c r="D309" s="2">
        <f t="shared" ca="1" si="24"/>
        <v>1625.1528903235537</v>
      </c>
      <c r="E309" s="3"/>
      <c r="F309" s="1">
        <v>42033</v>
      </c>
      <c r="G309" s="2">
        <v>1615.7865567939855</v>
      </c>
      <c r="H309" s="4">
        <f t="shared" si="27"/>
        <v>1.0002465753424659</v>
      </c>
      <c r="I309" s="4">
        <f t="shared" si="28"/>
        <v>1.6157865567939746</v>
      </c>
      <c r="J309" s="13"/>
    </row>
    <row r="310" spans="1:10" x14ac:dyDescent="0.25">
      <c r="A310" s="1">
        <f t="shared" si="29"/>
        <v>42032</v>
      </c>
      <c r="B310" s="2">
        <f t="shared" ca="1" si="25"/>
        <v>76</v>
      </c>
      <c r="C310" s="3">
        <f t="shared" ca="1" si="26"/>
        <v>6</v>
      </c>
      <c r="D310" s="2">
        <f t="shared" ca="1" si="24"/>
        <v>1624.8857858108177</v>
      </c>
      <c r="E310" s="3"/>
      <c r="F310" s="1">
        <v>42032</v>
      </c>
      <c r="G310" s="2">
        <v>1615.3882418850274</v>
      </c>
      <c r="H310" s="4">
        <f t="shared" si="27"/>
        <v>1.0001095890410958</v>
      </c>
      <c r="I310" s="4">
        <f t="shared" si="28"/>
        <v>1.6153882418850165</v>
      </c>
      <c r="J310" s="13"/>
    </row>
    <row r="311" spans="1:10" x14ac:dyDescent="0.25">
      <c r="A311" s="1">
        <f t="shared" si="29"/>
        <v>42031</v>
      </c>
      <c r="B311" s="2">
        <f t="shared" ca="1" si="25"/>
        <v>79</v>
      </c>
      <c r="C311" s="3">
        <f t="shared" ca="1" si="26"/>
        <v>9</v>
      </c>
      <c r="D311" s="2">
        <f t="shared" ca="1" si="24"/>
        <v>1624.4852278094397</v>
      </c>
      <c r="E311" s="3"/>
      <c r="F311" s="1">
        <v>42031</v>
      </c>
      <c r="G311" s="2">
        <v>1615.2112324348977</v>
      </c>
      <c r="H311" s="4">
        <f t="shared" si="27"/>
        <v>1.0001369863013698</v>
      </c>
      <c r="I311" s="4">
        <f t="shared" si="28"/>
        <v>1.6152112324348868</v>
      </c>
      <c r="J311" s="13"/>
    </row>
    <row r="312" spans="1:10" x14ac:dyDescent="0.25">
      <c r="A312" s="1">
        <f t="shared" si="29"/>
        <v>42030</v>
      </c>
      <c r="B312" s="2">
        <f t="shared" ca="1" si="25"/>
        <v>70</v>
      </c>
      <c r="C312" s="3">
        <f t="shared" ca="1" si="26"/>
        <v>0</v>
      </c>
      <c r="D312" s="2">
        <f t="shared" ca="1" si="24"/>
        <v>1624.4852278094397</v>
      </c>
      <c r="E312" s="3"/>
      <c r="F312" s="1">
        <v>42030</v>
      </c>
      <c r="G312" s="2">
        <v>1614.9900009279213</v>
      </c>
      <c r="H312" s="4">
        <f t="shared" si="27"/>
        <v>1.0002191780821919</v>
      </c>
      <c r="I312" s="4">
        <f t="shared" si="28"/>
        <v>1.6149900009279106</v>
      </c>
      <c r="J312" s="13"/>
    </row>
    <row r="313" spans="1:10" x14ac:dyDescent="0.25">
      <c r="A313" s="1">
        <f t="shared" si="29"/>
        <v>42027</v>
      </c>
      <c r="B313" s="2">
        <f t="shared" ca="1" si="25"/>
        <v>26</v>
      </c>
      <c r="C313" s="3">
        <f t="shared" ca="1" si="26"/>
        <v>6</v>
      </c>
      <c r="D313" s="2">
        <f t="shared" ca="1" si="24"/>
        <v>1624.2182330314072</v>
      </c>
      <c r="E313" s="3"/>
      <c r="F313" s="1">
        <v>42027</v>
      </c>
      <c r="G313" s="2">
        <v>1614.6361080823142</v>
      </c>
      <c r="H313" s="4">
        <f t="shared" si="27"/>
        <v>1.0001369863013698</v>
      </c>
      <c r="I313" s="4">
        <f t="shared" si="28"/>
        <v>1.6146361080823033</v>
      </c>
      <c r="J313" s="13"/>
    </row>
    <row r="314" spans="1:10" x14ac:dyDescent="0.25">
      <c r="A314" s="1">
        <f t="shared" si="29"/>
        <v>42026</v>
      </c>
      <c r="B314" s="2">
        <f t="shared" ca="1" si="25"/>
        <v>90</v>
      </c>
      <c r="C314" s="3">
        <f t="shared" ca="1" si="26"/>
        <v>0</v>
      </c>
      <c r="D314" s="2">
        <f t="shared" ca="1" si="24"/>
        <v>1624.2182330314072</v>
      </c>
      <c r="E314" s="3"/>
      <c r="F314" s="1">
        <v>42026</v>
      </c>
      <c r="G314" s="2">
        <v>1614.4149553487048</v>
      </c>
      <c r="H314" s="4">
        <f t="shared" si="27"/>
        <v>1.0001917808219178</v>
      </c>
      <c r="I314" s="4">
        <f t="shared" si="28"/>
        <v>1.6144149553486939</v>
      </c>
      <c r="J314" s="13"/>
    </row>
    <row r="315" spans="1:10" x14ac:dyDescent="0.25">
      <c r="A315" s="1">
        <f t="shared" si="29"/>
        <v>42025</v>
      </c>
      <c r="B315" s="2">
        <f t="shared" ca="1" si="25"/>
        <v>13</v>
      </c>
      <c r="C315" s="3">
        <f t="shared" ca="1" si="26"/>
        <v>3</v>
      </c>
      <c r="D315" s="2">
        <f t="shared" ca="1" si="24"/>
        <v>1624.0847466138771</v>
      </c>
      <c r="E315" s="3"/>
      <c r="F315" s="1">
        <v>42025</v>
      </c>
      <c r="G315" s="2">
        <v>1614.1054008882604</v>
      </c>
      <c r="H315" s="4">
        <f t="shared" si="27"/>
        <v>1.0002191780821919</v>
      </c>
      <c r="I315" s="4">
        <f t="shared" si="28"/>
        <v>1.6141054008882496</v>
      </c>
      <c r="J315" s="13"/>
    </row>
    <row r="316" spans="1:10" x14ac:dyDescent="0.25">
      <c r="A316" s="1">
        <f t="shared" si="29"/>
        <v>42024</v>
      </c>
      <c r="B316" s="2">
        <f t="shared" ca="1" si="25"/>
        <v>97</v>
      </c>
      <c r="C316" s="3">
        <f t="shared" ca="1" si="26"/>
        <v>7</v>
      </c>
      <c r="D316" s="2">
        <f t="shared" ca="1" si="24"/>
        <v>1623.7733380285017</v>
      </c>
      <c r="E316" s="3"/>
      <c r="F316" s="1">
        <v>42024</v>
      </c>
      <c r="G316" s="2">
        <v>1613.7517018851074</v>
      </c>
      <c r="H316" s="4">
        <f t="shared" si="27"/>
        <v>1.0001917808219178</v>
      </c>
      <c r="I316" s="4">
        <f t="shared" si="28"/>
        <v>1.6137517018850966</v>
      </c>
      <c r="J316" s="13"/>
    </row>
    <row r="317" spans="1:10" x14ac:dyDescent="0.25">
      <c r="A317" s="1">
        <f t="shared" si="29"/>
        <v>42023</v>
      </c>
      <c r="B317" s="2">
        <f t="shared" ca="1" si="25"/>
        <v>1</v>
      </c>
      <c r="C317" s="3">
        <f t="shared" ca="1" si="26"/>
        <v>1</v>
      </c>
      <c r="D317" s="2">
        <f t="shared" ca="1" si="24"/>
        <v>1623.7288523065206</v>
      </c>
      <c r="E317" s="3"/>
      <c r="F317" s="1">
        <v>42023</v>
      </c>
      <c r="G317" s="2">
        <v>1613.4422745995678</v>
      </c>
      <c r="H317" s="4">
        <f t="shared" si="27"/>
        <v>1.000027397260274</v>
      </c>
      <c r="I317" s="4">
        <f t="shared" si="28"/>
        <v>1.6134422745995569</v>
      </c>
      <c r="J317" s="13"/>
    </row>
    <row r="318" spans="1:10" x14ac:dyDescent="0.25">
      <c r="A318" s="1">
        <f t="shared" si="29"/>
        <v>42020</v>
      </c>
      <c r="B318" s="2">
        <f t="shared" ca="1" si="25"/>
        <v>63</v>
      </c>
      <c r="C318" s="3">
        <f t="shared" ca="1" si="26"/>
        <v>3</v>
      </c>
      <c r="D318" s="2">
        <f t="shared" ca="1" si="24"/>
        <v>1623.595406108758</v>
      </c>
      <c r="E318" s="3"/>
      <c r="F318" s="1">
        <v>42020</v>
      </c>
      <c r="G318" s="2">
        <v>1613.398071912666</v>
      </c>
      <c r="H318" s="4">
        <f t="shared" si="27"/>
        <v>1.0001643835616438</v>
      </c>
      <c r="I318" s="4">
        <f t="shared" si="28"/>
        <v>1.6133980719126551</v>
      </c>
      <c r="J318" s="13"/>
    </row>
    <row r="319" spans="1:10" x14ac:dyDescent="0.25">
      <c r="A319" s="1">
        <f t="shared" si="29"/>
        <v>42019</v>
      </c>
      <c r="B319" s="2">
        <f t="shared" ca="1" si="25"/>
        <v>76</v>
      </c>
      <c r="C319" s="3">
        <f t="shared" ca="1" si="26"/>
        <v>6</v>
      </c>
      <c r="D319" s="2">
        <f t="shared" ca="1" si="24"/>
        <v>1623.3285575787449</v>
      </c>
      <c r="E319" s="3"/>
      <c r="F319" s="1">
        <v>42019</v>
      </c>
      <c r="G319" s="2">
        <v>1613.1328993812608</v>
      </c>
      <c r="H319" s="4">
        <f t="shared" si="27"/>
        <v>1.0001917808219178</v>
      </c>
      <c r="I319" s="4">
        <f t="shared" si="28"/>
        <v>1.6131328993812499</v>
      </c>
      <c r="J319" s="13"/>
    </row>
    <row r="320" spans="1:10" x14ac:dyDescent="0.25">
      <c r="A320" s="1">
        <f t="shared" si="29"/>
        <v>42018</v>
      </c>
      <c r="B320" s="2">
        <f t="shared" ca="1" si="25"/>
        <v>89</v>
      </c>
      <c r="C320" s="3">
        <f t="shared" ca="1" si="26"/>
        <v>9</v>
      </c>
      <c r="D320" s="2">
        <f t="shared" ca="1" si="24"/>
        <v>1622.9283834567966</v>
      </c>
      <c r="E320" s="3"/>
      <c r="F320" s="1">
        <v>42018</v>
      </c>
      <c r="G320" s="2">
        <v>1612.8235907474188</v>
      </c>
      <c r="H320" s="4">
        <f t="shared" si="27"/>
        <v>1.0001643835616438</v>
      </c>
      <c r="I320" s="4">
        <f t="shared" si="28"/>
        <v>1.612823590747408</v>
      </c>
      <c r="J320" s="13"/>
    </row>
    <row r="321" spans="1:10" x14ac:dyDescent="0.25">
      <c r="A321" s="1">
        <f t="shared" si="29"/>
        <v>42017</v>
      </c>
      <c r="B321" s="2">
        <f t="shared" ca="1" si="25"/>
        <v>18</v>
      </c>
      <c r="C321" s="3">
        <f t="shared" ca="1" si="26"/>
        <v>8</v>
      </c>
      <c r="D321" s="2">
        <f t="shared" ref="D321:D384" ca="1" si="30">D322*(1+(C322/36500))</f>
        <v>1622.5727510729996</v>
      </c>
      <c r="E321" s="3"/>
      <c r="F321" s="1">
        <v>42017</v>
      </c>
      <c r="G321" s="2">
        <v>1612.5585126357528</v>
      </c>
      <c r="H321" s="4">
        <f t="shared" si="27"/>
        <v>1.0001095890410958</v>
      </c>
      <c r="I321" s="4">
        <f t="shared" si="28"/>
        <v>1.6125585126357418</v>
      </c>
      <c r="J321" s="13"/>
    </row>
    <row r="322" spans="1:10" x14ac:dyDescent="0.25">
      <c r="A322" s="1">
        <f t="shared" si="29"/>
        <v>42016</v>
      </c>
      <c r="B322" s="2">
        <f t="shared" ca="1" si="25"/>
        <v>28</v>
      </c>
      <c r="C322" s="3">
        <f t="shared" ca="1" si="26"/>
        <v>8</v>
      </c>
      <c r="D322" s="2">
        <f t="shared" ca="1" si="30"/>
        <v>1622.217196618946</v>
      </c>
      <c r="E322" s="3"/>
      <c r="F322" s="1">
        <v>42016</v>
      </c>
      <c r="G322" s="2">
        <v>1612.3818132589574</v>
      </c>
      <c r="H322" s="4">
        <f t="shared" si="27"/>
        <v>1.0001369863013698</v>
      </c>
      <c r="I322" s="4">
        <f t="shared" si="28"/>
        <v>1.6123818132589465</v>
      </c>
      <c r="J322" s="13"/>
    </row>
    <row r="323" spans="1:10" x14ac:dyDescent="0.25">
      <c r="A323" s="1">
        <f t="shared" si="29"/>
        <v>42013</v>
      </c>
      <c r="B323" s="2">
        <f t="shared" ref="B323:B386" ca="1" si="31">INT(RAND()*100)</f>
        <v>64</v>
      </c>
      <c r="C323" s="3">
        <f t="shared" ref="C323:C386" ca="1" si="32">MOD(B323,10)</f>
        <v>4</v>
      </c>
      <c r="D323" s="2">
        <f t="shared" ca="1" si="30"/>
        <v>1622.0394388722204</v>
      </c>
      <c r="E323" s="3"/>
      <c r="F323" s="1">
        <v>42013</v>
      </c>
      <c r="G323" s="2">
        <v>1612.1609692905615</v>
      </c>
      <c r="H323" s="4">
        <f t="shared" ref="H323:H386" si="33">G323/G324</f>
        <v>1.000027397260274</v>
      </c>
      <c r="I323" s="4">
        <f t="shared" ref="I323:I386" si="34">H323*I324</f>
        <v>1.6121609692905505</v>
      </c>
      <c r="J323" s="13"/>
    </row>
    <row r="324" spans="1:10" x14ac:dyDescent="0.25">
      <c r="A324" s="1">
        <f t="shared" si="29"/>
        <v>42012</v>
      </c>
      <c r="B324" s="2">
        <f t="shared" ca="1" si="31"/>
        <v>27</v>
      </c>
      <c r="C324" s="3">
        <f t="shared" ca="1" si="32"/>
        <v>7</v>
      </c>
      <c r="D324" s="2">
        <f t="shared" ca="1" si="30"/>
        <v>1621.7284224624332</v>
      </c>
      <c r="E324" s="3"/>
      <c r="F324" s="1">
        <v>42012</v>
      </c>
      <c r="G324" s="2">
        <v>1612.1168017069531</v>
      </c>
      <c r="H324" s="4">
        <f t="shared" si="33"/>
        <v>1.0001095890410958</v>
      </c>
      <c r="I324" s="4">
        <f t="shared" si="34"/>
        <v>1.612116801706942</v>
      </c>
      <c r="J324" s="13"/>
    </row>
    <row r="325" spans="1:10" x14ac:dyDescent="0.25">
      <c r="A325" s="1">
        <f t="shared" si="29"/>
        <v>42011</v>
      </c>
      <c r="B325" s="2">
        <f t="shared" ca="1" si="31"/>
        <v>54</v>
      </c>
      <c r="C325" s="3">
        <f t="shared" ca="1" si="32"/>
        <v>4</v>
      </c>
      <c r="D325" s="2">
        <f t="shared" ca="1" si="30"/>
        <v>1621.5507182741294</v>
      </c>
      <c r="E325" s="3"/>
      <c r="F325" s="1">
        <v>42011</v>
      </c>
      <c r="G325" s="2">
        <v>1611.9401507315306</v>
      </c>
      <c r="H325" s="4">
        <f t="shared" si="33"/>
        <v>1.000082191780822</v>
      </c>
      <c r="I325" s="4">
        <f t="shared" si="34"/>
        <v>1.6119401507315196</v>
      </c>
      <c r="J325" s="13"/>
    </row>
    <row r="326" spans="1:10" x14ac:dyDescent="0.25">
      <c r="A326" s="1">
        <f t="shared" si="29"/>
        <v>42010</v>
      </c>
      <c r="B326" s="2">
        <f t="shared" ca="1" si="31"/>
        <v>7</v>
      </c>
      <c r="C326" s="3">
        <f t="shared" ca="1" si="32"/>
        <v>7</v>
      </c>
      <c r="D326" s="2">
        <f t="shared" ca="1" si="30"/>
        <v>1621.2397955736083</v>
      </c>
      <c r="E326" s="3"/>
      <c r="F326" s="1">
        <v>42010</v>
      </c>
      <c r="G326" s="2">
        <v>1611.8076733885123</v>
      </c>
      <c r="H326" s="4">
        <f t="shared" si="33"/>
        <v>1.000054794520548</v>
      </c>
      <c r="I326" s="4">
        <f t="shared" si="34"/>
        <v>1.6118076733885012</v>
      </c>
      <c r="J326" s="13"/>
    </row>
    <row r="327" spans="1:10" x14ac:dyDescent="0.25">
      <c r="A327" s="1">
        <f t="shared" si="29"/>
        <v>42009</v>
      </c>
      <c r="B327" s="2">
        <f t="shared" ca="1" si="31"/>
        <v>53</v>
      </c>
      <c r="C327" s="3">
        <f t="shared" ca="1" si="32"/>
        <v>3</v>
      </c>
      <c r="D327" s="2">
        <f t="shared" ca="1" si="30"/>
        <v>1621.1065539390377</v>
      </c>
      <c r="E327" s="3"/>
      <c r="F327" s="1">
        <v>42009</v>
      </c>
      <c r="G327" s="2">
        <v>1611.7193599989232</v>
      </c>
      <c r="H327" s="4">
        <f t="shared" si="33"/>
        <v>1.000082191780822</v>
      </c>
      <c r="I327" s="4">
        <f t="shared" si="34"/>
        <v>1.6117193599989121</v>
      </c>
      <c r="J327" s="13"/>
    </row>
    <row r="328" spans="1:10" x14ac:dyDescent="0.25">
      <c r="A328" s="1">
        <f t="shared" ref="A328:A391" si="35">IF(WEEKDAY(A327-1, 1)=7,A327-2,IF(WEEKDAY(A327-1,1)=1,A327-3,A327-1))</f>
        <v>42006</v>
      </c>
      <c r="B328" s="2">
        <f t="shared" ca="1" si="31"/>
        <v>62</v>
      </c>
      <c r="C328" s="3">
        <f t="shared" ca="1" si="32"/>
        <v>2</v>
      </c>
      <c r="D328" s="2">
        <f t="shared" ca="1" si="30"/>
        <v>1621.0177310496649</v>
      </c>
      <c r="E328" s="3"/>
      <c r="F328" s="1">
        <v>42006</v>
      </c>
      <c r="G328" s="2">
        <v>1611.5869008015968</v>
      </c>
      <c r="H328" s="4">
        <f t="shared" si="33"/>
        <v>1</v>
      </c>
      <c r="I328" s="4">
        <f t="shared" si="34"/>
        <v>1.6115869008015857</v>
      </c>
      <c r="J328" s="13"/>
    </row>
    <row r="329" spans="1:10" x14ac:dyDescent="0.25">
      <c r="A329" s="1">
        <f t="shared" si="35"/>
        <v>42005</v>
      </c>
      <c r="B329" s="2">
        <f t="shared" ca="1" si="31"/>
        <v>4</v>
      </c>
      <c r="C329" s="3">
        <f t="shared" ca="1" si="32"/>
        <v>4</v>
      </c>
      <c r="D329" s="2">
        <f t="shared" ca="1" si="30"/>
        <v>1620.8401047368172</v>
      </c>
      <c r="E329" s="3"/>
      <c r="F329" s="1">
        <v>42005</v>
      </c>
      <c r="G329" s="2">
        <v>1611.5869008015968</v>
      </c>
      <c r="H329" s="4">
        <f t="shared" si="33"/>
        <v>1.0001643835616438</v>
      </c>
      <c r="I329" s="4">
        <f t="shared" si="34"/>
        <v>1.6115869008015857</v>
      </c>
      <c r="J329" s="13"/>
    </row>
    <row r="330" spans="1:10" x14ac:dyDescent="0.25">
      <c r="A330" s="1">
        <f t="shared" si="35"/>
        <v>42004</v>
      </c>
      <c r="B330" s="2">
        <f t="shared" ca="1" si="31"/>
        <v>60</v>
      </c>
      <c r="C330" s="3">
        <f t="shared" ca="1" si="32"/>
        <v>0</v>
      </c>
      <c r="D330" s="2">
        <f t="shared" ca="1" si="30"/>
        <v>1620.8401047368172</v>
      </c>
      <c r="E330" s="3"/>
      <c r="F330" s="1">
        <v>42004</v>
      </c>
      <c r="G330" s="2">
        <v>1611.3220259480163</v>
      </c>
      <c r="H330" s="4">
        <f t="shared" si="33"/>
        <v>1.0001643835616438</v>
      </c>
      <c r="I330" s="4">
        <f t="shared" si="34"/>
        <v>1.6113220259480052</v>
      </c>
      <c r="J330" s="13"/>
    </row>
    <row r="331" spans="1:10" x14ac:dyDescent="0.25">
      <c r="A331" s="1">
        <f t="shared" si="35"/>
        <v>42003</v>
      </c>
      <c r="B331" s="2">
        <f t="shared" ca="1" si="31"/>
        <v>43</v>
      </c>
      <c r="C331" s="3">
        <f t="shared" ca="1" si="32"/>
        <v>3</v>
      </c>
      <c r="D331" s="2">
        <f t="shared" ca="1" si="30"/>
        <v>1620.7068959508485</v>
      </c>
      <c r="E331" s="3"/>
      <c r="F331" s="1">
        <v>42003</v>
      </c>
      <c r="G331" s="2">
        <v>1611.0571946283515</v>
      </c>
      <c r="H331" s="4">
        <f t="shared" si="33"/>
        <v>1.0001095890410958</v>
      </c>
      <c r="I331" s="4">
        <f t="shared" si="34"/>
        <v>1.6110571946283403</v>
      </c>
      <c r="J331" s="13"/>
    </row>
    <row r="332" spans="1:10" x14ac:dyDescent="0.25">
      <c r="A332" s="1">
        <f t="shared" si="35"/>
        <v>42002</v>
      </c>
      <c r="B332" s="2">
        <f t="shared" ca="1" si="31"/>
        <v>60</v>
      </c>
      <c r="C332" s="3">
        <f t="shared" ca="1" si="32"/>
        <v>0</v>
      </c>
      <c r="D332" s="2">
        <f t="shared" ca="1" si="30"/>
        <v>1620.7068959508485</v>
      </c>
      <c r="E332" s="3"/>
      <c r="F332" s="1">
        <v>42002</v>
      </c>
      <c r="G332" s="2">
        <v>1610.8806597615285</v>
      </c>
      <c r="H332" s="4">
        <f t="shared" si="33"/>
        <v>1.000027397260274</v>
      </c>
      <c r="I332" s="4">
        <f t="shared" si="34"/>
        <v>1.6108806597615173</v>
      </c>
      <c r="J332" s="13"/>
    </row>
    <row r="333" spans="1:10" x14ac:dyDescent="0.25">
      <c r="A333" s="1">
        <f t="shared" si="35"/>
        <v>41999</v>
      </c>
      <c r="B333" s="2">
        <f t="shared" ca="1" si="31"/>
        <v>63</v>
      </c>
      <c r="C333" s="3">
        <f t="shared" ca="1" si="32"/>
        <v>3</v>
      </c>
      <c r="D333" s="2">
        <f t="shared" ca="1" si="30"/>
        <v>1620.5736981126474</v>
      </c>
      <c r="E333" s="3"/>
      <c r="F333" s="1">
        <v>41999</v>
      </c>
      <c r="G333" s="2">
        <v>1610.8365272539324</v>
      </c>
      <c r="H333" s="4">
        <f t="shared" si="33"/>
        <v>1.0001369863013698</v>
      </c>
      <c r="I333" s="4">
        <f t="shared" si="34"/>
        <v>1.6108365272539211</v>
      </c>
      <c r="J333" s="13"/>
    </row>
    <row r="334" spans="1:10" x14ac:dyDescent="0.25">
      <c r="A334" s="1">
        <f t="shared" si="35"/>
        <v>41998</v>
      </c>
      <c r="B334" s="2">
        <f t="shared" ca="1" si="31"/>
        <v>11</v>
      </c>
      <c r="C334" s="3">
        <f t="shared" ca="1" si="32"/>
        <v>1</v>
      </c>
      <c r="D334" s="2">
        <f t="shared" ca="1" si="30"/>
        <v>1620.5293000496324</v>
      </c>
      <c r="E334" s="3"/>
      <c r="F334" s="1">
        <v>41998</v>
      </c>
      <c r="G334" s="2">
        <v>1610.6158949395572</v>
      </c>
      <c r="H334" s="4">
        <f t="shared" si="33"/>
        <v>1.000082191780822</v>
      </c>
      <c r="I334" s="4">
        <f t="shared" si="34"/>
        <v>1.6106158949395459</v>
      </c>
      <c r="J334" s="13"/>
    </row>
    <row r="335" spans="1:10" x14ac:dyDescent="0.25">
      <c r="A335" s="1">
        <f t="shared" si="35"/>
        <v>41997</v>
      </c>
      <c r="B335" s="2">
        <f t="shared" ca="1" si="31"/>
        <v>29</v>
      </c>
      <c r="C335" s="3">
        <f t="shared" ca="1" si="32"/>
        <v>9</v>
      </c>
      <c r="D335" s="2">
        <f t="shared" ca="1" si="30"/>
        <v>1620.1298159854166</v>
      </c>
      <c r="E335" s="3"/>
      <c r="F335" s="1">
        <v>41997</v>
      </c>
      <c r="G335" s="2">
        <v>1610.4835264305352</v>
      </c>
      <c r="H335" s="4">
        <f t="shared" si="33"/>
        <v>1.0001643835616438</v>
      </c>
      <c r="I335" s="4">
        <f t="shared" si="34"/>
        <v>1.6104835264305242</v>
      </c>
      <c r="J335" s="13"/>
    </row>
    <row r="336" spans="1:10" x14ac:dyDescent="0.25">
      <c r="A336" s="1">
        <f t="shared" si="35"/>
        <v>41996</v>
      </c>
      <c r="B336" s="2">
        <f t="shared" ca="1" si="31"/>
        <v>27</v>
      </c>
      <c r="C336" s="3">
        <f t="shared" ca="1" si="32"/>
        <v>7</v>
      </c>
      <c r="D336" s="2">
        <f t="shared" ca="1" si="30"/>
        <v>1619.8191657344537</v>
      </c>
      <c r="E336" s="3"/>
      <c r="F336" s="1">
        <v>41996</v>
      </c>
      <c r="G336" s="2">
        <v>1610.2188329237533</v>
      </c>
      <c r="H336" s="4">
        <f t="shared" si="33"/>
        <v>1.000082191780822</v>
      </c>
      <c r="I336" s="4">
        <f t="shared" si="34"/>
        <v>1.6102188329237421</v>
      </c>
      <c r="J336" s="13"/>
    </row>
    <row r="337" spans="1:10" x14ac:dyDescent="0.25">
      <c r="A337" s="1">
        <f t="shared" si="35"/>
        <v>41995</v>
      </c>
      <c r="B337" s="2">
        <f t="shared" ca="1" si="31"/>
        <v>6</v>
      </c>
      <c r="C337" s="3">
        <f t="shared" ca="1" si="32"/>
        <v>6</v>
      </c>
      <c r="D337" s="2">
        <f t="shared" ca="1" si="30"/>
        <v>1619.5529378542585</v>
      </c>
      <c r="E337" s="3"/>
      <c r="F337" s="1">
        <v>41995</v>
      </c>
      <c r="G337" s="2">
        <v>1610.0864970472835</v>
      </c>
      <c r="H337" s="4">
        <f t="shared" si="33"/>
        <v>1.0001643835616438</v>
      </c>
      <c r="I337" s="4">
        <f t="shared" si="34"/>
        <v>1.6100864970472724</v>
      </c>
      <c r="J337" s="13"/>
    </row>
    <row r="338" spans="1:10" x14ac:dyDescent="0.25">
      <c r="A338" s="1">
        <f t="shared" si="35"/>
        <v>41992</v>
      </c>
      <c r="B338" s="2">
        <f t="shared" ca="1" si="31"/>
        <v>21</v>
      </c>
      <c r="C338" s="3">
        <f t="shared" ca="1" si="32"/>
        <v>1</v>
      </c>
      <c r="D338" s="2">
        <f t="shared" ca="1" si="30"/>
        <v>1619.5085677565116</v>
      </c>
      <c r="E338" s="3"/>
      <c r="F338" s="1">
        <v>41992</v>
      </c>
      <c r="G338" s="2">
        <v>1609.8218687948788</v>
      </c>
      <c r="H338" s="4">
        <f t="shared" si="33"/>
        <v>1.0001369863013698</v>
      </c>
      <c r="I338" s="4">
        <f t="shared" si="34"/>
        <v>1.6098218687948678</v>
      </c>
      <c r="J338" s="13"/>
    </row>
    <row r="339" spans="1:10" x14ac:dyDescent="0.25">
      <c r="A339" s="1">
        <f t="shared" si="35"/>
        <v>41991</v>
      </c>
      <c r="B339" s="2">
        <f t="shared" ca="1" si="31"/>
        <v>39</v>
      </c>
      <c r="C339" s="3">
        <f t="shared" ca="1" si="32"/>
        <v>9</v>
      </c>
      <c r="D339" s="2">
        <f t="shared" ca="1" si="30"/>
        <v>1619.1093353176659</v>
      </c>
      <c r="E339" s="3"/>
      <c r="F339" s="1">
        <v>41991</v>
      </c>
      <c r="G339" s="2">
        <v>1609.6013754557753</v>
      </c>
      <c r="H339" s="4">
        <f t="shared" si="33"/>
        <v>1.0001095890410958</v>
      </c>
      <c r="I339" s="4">
        <f t="shared" si="34"/>
        <v>1.6096013754557643</v>
      </c>
      <c r="J339" s="13"/>
    </row>
    <row r="340" spans="1:10" x14ac:dyDescent="0.25">
      <c r="A340" s="1">
        <f t="shared" si="35"/>
        <v>41990</v>
      </c>
      <c r="B340" s="2">
        <f t="shared" ca="1" si="31"/>
        <v>86</v>
      </c>
      <c r="C340" s="3">
        <f t="shared" ca="1" si="32"/>
        <v>6</v>
      </c>
      <c r="D340" s="2">
        <f t="shared" ca="1" si="30"/>
        <v>1618.8432241027449</v>
      </c>
      <c r="E340" s="3"/>
      <c r="F340" s="1">
        <v>41990</v>
      </c>
      <c r="G340" s="2">
        <v>1609.4250001132973</v>
      </c>
      <c r="H340" s="4">
        <f t="shared" si="33"/>
        <v>1.000027397260274</v>
      </c>
      <c r="I340" s="4">
        <f t="shared" si="34"/>
        <v>1.6094250001132864</v>
      </c>
      <c r="J340" s="13"/>
    </row>
    <row r="341" spans="1:10" x14ac:dyDescent="0.25">
      <c r="A341" s="1">
        <f t="shared" si="35"/>
        <v>41989</v>
      </c>
      <c r="B341" s="2">
        <f t="shared" ca="1" si="31"/>
        <v>42</v>
      </c>
      <c r="C341" s="3">
        <f t="shared" ca="1" si="32"/>
        <v>2</v>
      </c>
      <c r="D341" s="2">
        <f t="shared" ca="1" si="30"/>
        <v>1618.7545252246503</v>
      </c>
      <c r="E341" s="3"/>
      <c r="F341" s="1">
        <v>41989</v>
      </c>
      <c r="G341" s="2">
        <v>1609.3809074856949</v>
      </c>
      <c r="H341" s="4">
        <f t="shared" si="33"/>
        <v>1.0001917808219178</v>
      </c>
      <c r="I341" s="4">
        <f t="shared" si="34"/>
        <v>1.609380907485684</v>
      </c>
      <c r="J341" s="13"/>
    </row>
    <row r="342" spans="1:10" x14ac:dyDescent="0.25">
      <c r="A342" s="1">
        <f t="shared" si="35"/>
        <v>41988</v>
      </c>
      <c r="B342" s="2">
        <f t="shared" ca="1" si="31"/>
        <v>85</v>
      </c>
      <c r="C342" s="3">
        <f t="shared" ca="1" si="32"/>
        <v>5</v>
      </c>
      <c r="D342" s="2">
        <f t="shared" ca="1" si="30"/>
        <v>1618.5328084015816</v>
      </c>
      <c r="E342" s="3"/>
      <c r="F342" s="1">
        <v>41988</v>
      </c>
      <c r="G342" s="2">
        <v>1609.0723182739712</v>
      </c>
      <c r="H342" s="4">
        <f t="shared" si="33"/>
        <v>1.0001643835616438</v>
      </c>
      <c r="I342" s="4">
        <f t="shared" si="34"/>
        <v>1.6090723182739601</v>
      </c>
      <c r="J342" s="13"/>
    </row>
    <row r="343" spans="1:10" x14ac:dyDescent="0.25">
      <c r="A343" s="1">
        <f t="shared" si="35"/>
        <v>41985</v>
      </c>
      <c r="B343" s="2">
        <f t="shared" ca="1" si="31"/>
        <v>10</v>
      </c>
      <c r="C343" s="3">
        <f t="shared" ca="1" si="32"/>
        <v>0</v>
      </c>
      <c r="D343" s="2">
        <f t="shared" ca="1" si="30"/>
        <v>1618.5328084015816</v>
      </c>
      <c r="E343" s="3"/>
      <c r="F343" s="1">
        <v>41985</v>
      </c>
      <c r="G343" s="2">
        <v>1608.8078567084849</v>
      </c>
      <c r="H343" s="4">
        <f t="shared" si="33"/>
        <v>1.0002191780821919</v>
      </c>
      <c r="I343" s="4">
        <f t="shared" si="34"/>
        <v>1.6088078567084738</v>
      </c>
      <c r="J343" s="13"/>
    </row>
    <row r="344" spans="1:10" x14ac:dyDescent="0.25">
      <c r="A344" s="1">
        <f t="shared" si="35"/>
        <v>41984</v>
      </c>
      <c r="B344" s="2">
        <f t="shared" ca="1" si="31"/>
        <v>40</v>
      </c>
      <c r="C344" s="3">
        <f t="shared" ca="1" si="32"/>
        <v>0</v>
      </c>
      <c r="D344" s="2">
        <f t="shared" ca="1" si="30"/>
        <v>1618.5328084015816</v>
      </c>
      <c r="E344" s="3"/>
      <c r="F344" s="1">
        <v>41984</v>
      </c>
      <c r="G344" s="2">
        <v>1608.4553185564723</v>
      </c>
      <c r="H344" s="4">
        <f t="shared" si="33"/>
        <v>1.0001643835616438</v>
      </c>
      <c r="I344" s="4">
        <f t="shared" si="34"/>
        <v>1.6084553185564614</v>
      </c>
      <c r="J344" s="13"/>
    </row>
    <row r="345" spans="1:10" x14ac:dyDescent="0.25">
      <c r="A345" s="1">
        <f t="shared" si="35"/>
        <v>41983</v>
      </c>
      <c r="B345" s="2">
        <f t="shared" ca="1" si="31"/>
        <v>74</v>
      </c>
      <c r="C345" s="3">
        <f t="shared" ca="1" si="32"/>
        <v>4</v>
      </c>
      <c r="D345" s="2">
        <f t="shared" ca="1" si="30"/>
        <v>1618.355454379184</v>
      </c>
      <c r="E345" s="3"/>
      <c r="F345" s="1">
        <v>41983</v>
      </c>
      <c r="G345" s="2">
        <v>1608.1909583989273</v>
      </c>
      <c r="H345" s="4">
        <f t="shared" si="33"/>
        <v>1</v>
      </c>
      <c r="I345" s="4">
        <f t="shared" si="34"/>
        <v>1.6081909583989165</v>
      </c>
      <c r="J345" s="13"/>
    </row>
    <row r="346" spans="1:10" x14ac:dyDescent="0.25">
      <c r="A346" s="1">
        <f t="shared" si="35"/>
        <v>41982</v>
      </c>
      <c r="B346" s="2">
        <f t="shared" ca="1" si="31"/>
        <v>41</v>
      </c>
      <c r="C346" s="3">
        <f t="shared" ca="1" si="32"/>
        <v>1</v>
      </c>
      <c r="D346" s="2">
        <f t="shared" ca="1" si="30"/>
        <v>1618.3111170883049</v>
      </c>
      <c r="E346" s="3"/>
      <c r="F346" s="1">
        <v>41982</v>
      </c>
      <c r="G346" s="2">
        <v>1608.1909583989273</v>
      </c>
      <c r="H346" s="4">
        <f t="shared" si="33"/>
        <v>1.0001643835616438</v>
      </c>
      <c r="I346" s="4">
        <f t="shared" si="34"/>
        <v>1.6081909583989165</v>
      </c>
      <c r="J346" s="13"/>
    </row>
    <row r="347" spans="1:10" x14ac:dyDescent="0.25">
      <c r="A347" s="1">
        <f t="shared" si="35"/>
        <v>41981</v>
      </c>
      <c r="B347" s="2">
        <f t="shared" ca="1" si="31"/>
        <v>39</v>
      </c>
      <c r="C347" s="3">
        <f t="shared" ca="1" si="32"/>
        <v>9</v>
      </c>
      <c r="D347" s="2">
        <f t="shared" ca="1" si="30"/>
        <v>1617.9121798384815</v>
      </c>
      <c r="E347" s="3"/>
      <c r="F347" s="1">
        <v>41981</v>
      </c>
      <c r="G347" s="2">
        <v>1607.9266416907042</v>
      </c>
      <c r="H347" s="4">
        <f t="shared" si="33"/>
        <v>1.000082191780822</v>
      </c>
      <c r="I347" s="4">
        <f t="shared" si="34"/>
        <v>1.6079266416906934</v>
      </c>
      <c r="J347" s="13"/>
    </row>
    <row r="348" spans="1:10" x14ac:dyDescent="0.25">
      <c r="A348" s="1">
        <f t="shared" si="35"/>
        <v>41978</v>
      </c>
      <c r="B348" s="2">
        <f t="shared" ca="1" si="31"/>
        <v>92</v>
      </c>
      <c r="C348" s="3">
        <f t="shared" ca="1" si="32"/>
        <v>2</v>
      </c>
      <c r="D348" s="2">
        <f t="shared" ca="1" si="30"/>
        <v>1617.8235319737157</v>
      </c>
      <c r="E348" s="3"/>
      <c r="F348" s="1">
        <v>41978</v>
      </c>
      <c r="G348" s="2">
        <v>1607.7944941980302</v>
      </c>
      <c r="H348" s="4">
        <f t="shared" si="33"/>
        <v>1.000054794520548</v>
      </c>
      <c r="I348" s="4">
        <f t="shared" si="34"/>
        <v>1.6077944941980193</v>
      </c>
      <c r="J348" s="13"/>
    </row>
    <row r="349" spans="1:10" x14ac:dyDescent="0.25">
      <c r="A349" s="1">
        <f t="shared" si="35"/>
        <v>41977</v>
      </c>
      <c r="B349" s="2">
        <f t="shared" ca="1" si="31"/>
        <v>34</v>
      </c>
      <c r="C349" s="3">
        <f t="shared" ca="1" si="32"/>
        <v>4</v>
      </c>
      <c r="D349" s="2">
        <f t="shared" ca="1" si="30"/>
        <v>1617.6462556717245</v>
      </c>
      <c r="E349" s="3"/>
      <c r="F349" s="1">
        <v>41977</v>
      </c>
      <c r="G349" s="2">
        <v>1607.706400696622</v>
      </c>
      <c r="H349" s="4">
        <f t="shared" si="33"/>
        <v>1.0001643835616438</v>
      </c>
      <c r="I349" s="4">
        <f t="shared" si="34"/>
        <v>1.6077064006966111</v>
      </c>
      <c r="J349" s="13"/>
    </row>
    <row r="350" spans="1:10" x14ac:dyDescent="0.25">
      <c r="A350" s="1">
        <f t="shared" si="35"/>
        <v>41976</v>
      </c>
      <c r="B350" s="2">
        <f t="shared" ca="1" si="31"/>
        <v>93</v>
      </c>
      <c r="C350" s="3">
        <f t="shared" ca="1" si="32"/>
        <v>3</v>
      </c>
      <c r="D350" s="2">
        <f t="shared" ca="1" si="30"/>
        <v>1617.5133093723239</v>
      </c>
      <c r="E350" s="3"/>
      <c r="F350" s="1">
        <v>41976</v>
      </c>
      <c r="G350" s="2">
        <v>1607.4421636286284</v>
      </c>
      <c r="H350" s="4">
        <f t="shared" si="33"/>
        <v>1.0001095890410958</v>
      </c>
      <c r="I350" s="4">
        <f t="shared" si="34"/>
        <v>1.6074421636286174</v>
      </c>
      <c r="J350" s="13"/>
    </row>
    <row r="351" spans="1:10" x14ac:dyDescent="0.25">
      <c r="A351" s="1">
        <f t="shared" si="35"/>
        <v>41975</v>
      </c>
      <c r="B351" s="2">
        <f t="shared" ca="1" si="31"/>
        <v>7</v>
      </c>
      <c r="C351" s="3">
        <f t="shared" ca="1" si="32"/>
        <v>7</v>
      </c>
      <c r="D351" s="2">
        <f t="shared" ca="1" si="30"/>
        <v>1617.2031608209336</v>
      </c>
      <c r="E351" s="3"/>
      <c r="F351" s="1">
        <v>41975</v>
      </c>
      <c r="G351" s="2">
        <v>1607.2660248861753</v>
      </c>
      <c r="H351" s="4">
        <f t="shared" si="33"/>
        <v>1.0001095890410958</v>
      </c>
      <c r="I351" s="4">
        <f t="shared" si="34"/>
        <v>1.6072660248861641</v>
      </c>
      <c r="J351" s="13"/>
    </row>
    <row r="352" spans="1:10" x14ac:dyDescent="0.25">
      <c r="A352" s="1">
        <f t="shared" si="35"/>
        <v>41974</v>
      </c>
      <c r="B352" s="2">
        <f t="shared" ca="1" si="31"/>
        <v>6</v>
      </c>
      <c r="C352" s="3">
        <f t="shared" ca="1" si="32"/>
        <v>6</v>
      </c>
      <c r="D352" s="2">
        <f t="shared" ca="1" si="30"/>
        <v>1616.9373628982653</v>
      </c>
      <c r="E352" s="3"/>
      <c r="F352" s="1">
        <v>41974</v>
      </c>
      <c r="G352" s="2">
        <v>1607.0899054444828</v>
      </c>
      <c r="H352" s="4">
        <f t="shared" si="33"/>
        <v>1.0001369863013698</v>
      </c>
      <c r="I352" s="4">
        <f t="shared" si="34"/>
        <v>1.6070899054444716</v>
      </c>
      <c r="J352" s="13"/>
    </row>
    <row r="353" spans="1:10" x14ac:dyDescent="0.25">
      <c r="A353" s="1">
        <f t="shared" si="35"/>
        <v>41971</v>
      </c>
      <c r="B353" s="2">
        <f t="shared" ca="1" si="31"/>
        <v>73</v>
      </c>
      <c r="C353" s="3">
        <f t="shared" ca="1" si="32"/>
        <v>3</v>
      </c>
      <c r="D353" s="2">
        <f t="shared" ca="1" si="30"/>
        <v>1616.8044748592356</v>
      </c>
      <c r="E353" s="3"/>
      <c r="F353" s="1">
        <v>41971</v>
      </c>
      <c r="G353" s="2">
        <v>1606.8697862956753</v>
      </c>
      <c r="H353" s="4">
        <f t="shared" si="33"/>
        <v>1.000027397260274</v>
      </c>
      <c r="I353" s="4">
        <f t="shared" si="34"/>
        <v>1.606869786295664</v>
      </c>
      <c r="J353" s="13"/>
    </row>
    <row r="354" spans="1:10" x14ac:dyDescent="0.25">
      <c r="A354" s="1">
        <f t="shared" si="35"/>
        <v>41970</v>
      </c>
      <c r="B354" s="2">
        <f t="shared" ca="1" si="31"/>
        <v>96</v>
      </c>
      <c r="C354" s="3">
        <f t="shared" ca="1" si="32"/>
        <v>6</v>
      </c>
      <c r="D354" s="2">
        <f t="shared" ca="1" si="30"/>
        <v>1616.5387424632142</v>
      </c>
      <c r="E354" s="3"/>
      <c r="F354" s="1">
        <v>41970</v>
      </c>
      <c r="G354" s="2">
        <v>1606.825763672013</v>
      </c>
      <c r="H354" s="4">
        <f t="shared" si="33"/>
        <v>1.0001643835616438</v>
      </c>
      <c r="I354" s="4">
        <f t="shared" si="34"/>
        <v>1.6068257636720018</v>
      </c>
      <c r="J354" s="13"/>
    </row>
    <row r="355" spans="1:10" x14ac:dyDescent="0.25">
      <c r="A355" s="1">
        <f t="shared" si="35"/>
        <v>41969</v>
      </c>
      <c r="B355" s="2">
        <f t="shared" ca="1" si="31"/>
        <v>73</v>
      </c>
      <c r="C355" s="3">
        <f t="shared" ca="1" si="32"/>
        <v>3</v>
      </c>
      <c r="D355" s="2">
        <f t="shared" ca="1" si="30"/>
        <v>1616.4058871848154</v>
      </c>
      <c r="E355" s="3"/>
      <c r="F355" s="1">
        <v>41969</v>
      </c>
      <c r="G355" s="2">
        <v>1606.5616713424772</v>
      </c>
      <c r="H355" s="4">
        <f t="shared" si="33"/>
        <v>1.000054794520548</v>
      </c>
      <c r="I355" s="4">
        <f t="shared" si="34"/>
        <v>1.606561671342466</v>
      </c>
      <c r="J355" s="13"/>
    </row>
    <row r="356" spans="1:10" x14ac:dyDescent="0.25">
      <c r="A356" s="1">
        <f t="shared" si="35"/>
        <v>41968</v>
      </c>
      <c r="B356" s="2">
        <f t="shared" ca="1" si="31"/>
        <v>42</v>
      </c>
      <c r="C356" s="3">
        <f t="shared" ca="1" si="32"/>
        <v>2</v>
      </c>
      <c r="D356" s="2">
        <f t="shared" ca="1" si="30"/>
        <v>1616.317321852111</v>
      </c>
      <c r="E356" s="3"/>
      <c r="F356" s="1">
        <v>41968</v>
      </c>
      <c r="G356" s="2">
        <v>1606.4736453893051</v>
      </c>
      <c r="H356" s="4">
        <f t="shared" si="33"/>
        <v>1.0002191780821919</v>
      </c>
      <c r="I356" s="4">
        <f t="shared" si="34"/>
        <v>1.6064736453892938</v>
      </c>
      <c r="J356" s="13"/>
    </row>
    <row r="357" spans="1:10" x14ac:dyDescent="0.25">
      <c r="A357" s="1">
        <f t="shared" si="35"/>
        <v>41967</v>
      </c>
      <c r="B357" s="2">
        <f t="shared" ca="1" si="31"/>
        <v>34</v>
      </c>
      <c r="C357" s="3">
        <f t="shared" ca="1" si="32"/>
        <v>4</v>
      </c>
      <c r="D357" s="2">
        <f t="shared" ca="1" si="30"/>
        <v>1616.1402105961554</v>
      </c>
      <c r="E357" s="3"/>
      <c r="F357" s="1">
        <v>41967</v>
      </c>
      <c r="G357" s="2">
        <v>1606.1216187331443</v>
      </c>
      <c r="H357" s="4">
        <f t="shared" si="33"/>
        <v>1.0001095890410958</v>
      </c>
      <c r="I357" s="4">
        <f t="shared" si="34"/>
        <v>1.6061216187331331</v>
      </c>
      <c r="J357" s="13"/>
    </row>
    <row r="358" spans="1:10" x14ac:dyDescent="0.25">
      <c r="A358" s="1">
        <f t="shared" si="35"/>
        <v>41964</v>
      </c>
      <c r="B358" s="2">
        <f t="shared" ca="1" si="31"/>
        <v>98</v>
      </c>
      <c r="C358" s="3">
        <f t="shared" ca="1" si="32"/>
        <v>8</v>
      </c>
      <c r="D358" s="2">
        <f t="shared" ca="1" si="30"/>
        <v>1615.7860657050419</v>
      </c>
      <c r="E358" s="3"/>
      <c r="F358" s="1">
        <v>41964</v>
      </c>
      <c r="G358" s="2">
        <v>1605.9456246920822</v>
      </c>
      <c r="H358" s="4">
        <f t="shared" si="33"/>
        <v>1.0001369863013698</v>
      </c>
      <c r="I358" s="4">
        <f t="shared" si="34"/>
        <v>1.6059456246920711</v>
      </c>
      <c r="J358" s="13"/>
    </row>
    <row r="359" spans="1:10" x14ac:dyDescent="0.25">
      <c r="A359" s="1">
        <f t="shared" si="35"/>
        <v>41963</v>
      </c>
      <c r="B359" s="2">
        <f t="shared" ca="1" si="31"/>
        <v>44</v>
      </c>
      <c r="C359" s="3">
        <f t="shared" ca="1" si="32"/>
        <v>4</v>
      </c>
      <c r="D359" s="2">
        <f t="shared" ca="1" si="30"/>
        <v>1615.6090126625584</v>
      </c>
      <c r="E359" s="3"/>
      <c r="F359" s="1">
        <v>41963</v>
      </c>
      <c r="G359" s="2">
        <v>1605.7256622725929</v>
      </c>
      <c r="H359" s="4">
        <f t="shared" si="33"/>
        <v>1.000082191780822</v>
      </c>
      <c r="I359" s="4">
        <f t="shared" si="34"/>
        <v>1.6057256622725817</v>
      </c>
      <c r="J359" s="13"/>
    </row>
    <row r="360" spans="1:10" x14ac:dyDescent="0.25">
      <c r="A360" s="1">
        <f t="shared" si="35"/>
        <v>41962</v>
      </c>
      <c r="B360" s="2">
        <f t="shared" ca="1" si="31"/>
        <v>62</v>
      </c>
      <c r="C360" s="3">
        <f t="shared" ca="1" si="32"/>
        <v>2</v>
      </c>
      <c r="D360" s="2">
        <f t="shared" ca="1" si="30"/>
        <v>1615.5204909918191</v>
      </c>
      <c r="E360" s="3"/>
      <c r="F360" s="1">
        <v>41962</v>
      </c>
      <c r="G360" s="2">
        <v>1605.5936956674693</v>
      </c>
      <c r="H360" s="4">
        <f t="shared" si="33"/>
        <v>1.0001095890410958</v>
      </c>
      <c r="I360" s="4">
        <f t="shared" si="34"/>
        <v>1.6055936956674581</v>
      </c>
      <c r="J360" s="13"/>
    </row>
    <row r="361" spans="1:10" x14ac:dyDescent="0.25">
      <c r="A361" s="1">
        <f t="shared" si="35"/>
        <v>41961</v>
      </c>
      <c r="B361" s="2">
        <f t="shared" ca="1" si="31"/>
        <v>39</v>
      </c>
      <c r="C361" s="3">
        <f t="shared" ca="1" si="32"/>
        <v>9</v>
      </c>
      <c r="D361" s="2">
        <f t="shared" ca="1" si="30"/>
        <v>1615.1222416719545</v>
      </c>
      <c r="E361" s="3"/>
      <c r="F361" s="1">
        <v>41961</v>
      </c>
      <c r="G361" s="2">
        <v>1605.4177594746502</v>
      </c>
      <c r="H361" s="4">
        <f t="shared" si="33"/>
        <v>1.0001369863013698</v>
      </c>
      <c r="I361" s="4">
        <f t="shared" si="34"/>
        <v>1.6054177594746391</v>
      </c>
      <c r="J361" s="13"/>
    </row>
    <row r="362" spans="1:10" x14ac:dyDescent="0.25">
      <c r="A362" s="1">
        <f t="shared" si="35"/>
        <v>41960</v>
      </c>
      <c r="B362" s="2">
        <f t="shared" ca="1" si="31"/>
        <v>1</v>
      </c>
      <c r="C362" s="3">
        <f t="shared" ca="1" si="32"/>
        <v>1</v>
      </c>
      <c r="D362" s="2">
        <f t="shared" ca="1" si="30"/>
        <v>1615.0779929598186</v>
      </c>
      <c r="E362" s="3"/>
      <c r="F362" s="1">
        <v>41960</v>
      </c>
      <c r="G362" s="2">
        <v>1605.1978693555604</v>
      </c>
      <c r="H362" s="4">
        <f t="shared" si="33"/>
        <v>1.0001369863013698</v>
      </c>
      <c r="I362" s="4">
        <f t="shared" si="34"/>
        <v>1.6051978693555493</v>
      </c>
      <c r="J362" s="13"/>
    </row>
    <row r="363" spans="1:10" x14ac:dyDescent="0.25">
      <c r="A363" s="1">
        <f t="shared" si="35"/>
        <v>41957</v>
      </c>
      <c r="B363" s="2">
        <f t="shared" ca="1" si="31"/>
        <v>48</v>
      </c>
      <c r="C363" s="3">
        <f t="shared" ca="1" si="32"/>
        <v>8</v>
      </c>
      <c r="D363" s="2">
        <f t="shared" ca="1" si="30"/>
        <v>1614.7240808325128</v>
      </c>
      <c r="E363" s="3"/>
      <c r="F363" s="1">
        <v>41957</v>
      </c>
      <c r="G363" s="2">
        <v>1604.978009354279</v>
      </c>
      <c r="H363" s="4">
        <f t="shared" si="33"/>
        <v>1.0001917808219178</v>
      </c>
      <c r="I363" s="4">
        <f t="shared" si="34"/>
        <v>1.604978009354268</v>
      </c>
      <c r="J363" s="13"/>
    </row>
    <row r="364" spans="1:10" x14ac:dyDescent="0.25">
      <c r="A364" s="1">
        <f t="shared" si="35"/>
        <v>41956</v>
      </c>
      <c r="B364" s="2">
        <f t="shared" ca="1" si="31"/>
        <v>35</v>
      </c>
      <c r="C364" s="3">
        <f t="shared" ca="1" si="32"/>
        <v>5</v>
      </c>
      <c r="D364" s="2">
        <f t="shared" ca="1" si="30"/>
        <v>1614.5029160494923</v>
      </c>
      <c r="E364" s="3"/>
      <c r="F364" s="1">
        <v>41956</v>
      </c>
      <c r="G364" s="2">
        <v>1604.6702643720707</v>
      </c>
      <c r="H364" s="4">
        <f t="shared" si="33"/>
        <v>1.000054794520548</v>
      </c>
      <c r="I364" s="4">
        <f t="shared" si="34"/>
        <v>1.6046702643720596</v>
      </c>
      <c r="J364" s="13"/>
    </row>
    <row r="365" spans="1:10" x14ac:dyDescent="0.25">
      <c r="A365" s="1">
        <f t="shared" si="35"/>
        <v>41955</v>
      </c>
      <c r="B365" s="2">
        <f t="shared" ca="1" si="31"/>
        <v>36</v>
      </c>
      <c r="C365" s="3">
        <f t="shared" ca="1" si="32"/>
        <v>6</v>
      </c>
      <c r="D365" s="2">
        <f t="shared" ca="1" si="30"/>
        <v>1614.2375619297231</v>
      </c>
      <c r="E365" s="3"/>
      <c r="F365" s="1">
        <v>41955</v>
      </c>
      <c r="G365" s="2">
        <v>1604.5823420519582</v>
      </c>
      <c r="H365" s="4">
        <f t="shared" si="33"/>
        <v>1.0001643835616438</v>
      </c>
      <c r="I365" s="4">
        <f t="shared" si="34"/>
        <v>1.6045823420519472</v>
      </c>
      <c r="J365" s="13"/>
    </row>
    <row r="366" spans="1:10" x14ac:dyDescent="0.25">
      <c r="A366" s="1">
        <f t="shared" si="35"/>
        <v>41954</v>
      </c>
      <c r="B366" s="2">
        <f t="shared" ca="1" si="31"/>
        <v>46</v>
      </c>
      <c r="C366" s="3">
        <f t="shared" ca="1" si="32"/>
        <v>6</v>
      </c>
      <c r="D366" s="2">
        <f t="shared" ca="1" si="30"/>
        <v>1613.9722514226401</v>
      </c>
      <c r="E366" s="3"/>
      <c r="F366" s="1">
        <v>41954</v>
      </c>
      <c r="G366" s="2">
        <v>1604.3186184434469</v>
      </c>
      <c r="H366" s="4">
        <f t="shared" si="33"/>
        <v>1</v>
      </c>
      <c r="I366" s="4">
        <f t="shared" si="34"/>
        <v>1.6043186184434359</v>
      </c>
      <c r="J366" s="13"/>
    </row>
    <row r="367" spans="1:10" x14ac:dyDescent="0.25">
      <c r="A367" s="1">
        <f t="shared" si="35"/>
        <v>41953</v>
      </c>
      <c r="B367" s="2">
        <f t="shared" ca="1" si="31"/>
        <v>60</v>
      </c>
      <c r="C367" s="3">
        <f t="shared" ca="1" si="32"/>
        <v>0</v>
      </c>
      <c r="D367" s="2">
        <f t="shared" ca="1" si="30"/>
        <v>1613.9722514226401</v>
      </c>
      <c r="E367" s="3"/>
      <c r="F367" s="1">
        <v>41953</v>
      </c>
      <c r="G367" s="2">
        <v>1604.3186184434469</v>
      </c>
      <c r="H367" s="4">
        <f t="shared" si="33"/>
        <v>1.000054794520548</v>
      </c>
      <c r="I367" s="4">
        <f t="shared" si="34"/>
        <v>1.6043186184434359</v>
      </c>
      <c r="J367" s="13"/>
    </row>
    <row r="368" spans="1:10" x14ac:dyDescent="0.25">
      <c r="A368" s="1">
        <f t="shared" si="35"/>
        <v>41950</v>
      </c>
      <c r="B368" s="2">
        <f t="shared" ca="1" si="31"/>
        <v>46</v>
      </c>
      <c r="C368" s="3">
        <f t="shared" ca="1" si="32"/>
        <v>6</v>
      </c>
      <c r="D368" s="2">
        <f t="shared" ca="1" si="30"/>
        <v>1613.7069845210749</v>
      </c>
      <c r="E368" s="3"/>
      <c r="F368" s="1">
        <v>41950</v>
      </c>
      <c r="G368" s="2">
        <v>1604.2307153905488</v>
      </c>
      <c r="H368" s="4">
        <f t="shared" si="33"/>
        <v>1.0002191780821919</v>
      </c>
      <c r="I368" s="4">
        <f t="shared" si="34"/>
        <v>1.6042307153905377</v>
      </c>
      <c r="J368" s="13"/>
    </row>
    <row r="369" spans="1:10" x14ac:dyDescent="0.25">
      <c r="A369" s="1">
        <f t="shared" si="35"/>
        <v>41949</v>
      </c>
      <c r="B369" s="2">
        <f t="shared" ca="1" si="31"/>
        <v>95</v>
      </c>
      <c r="C369" s="3">
        <f t="shared" ca="1" si="32"/>
        <v>5</v>
      </c>
      <c r="D369" s="2">
        <f t="shared" ca="1" si="30"/>
        <v>1613.4859590472329</v>
      </c>
      <c r="E369" s="3"/>
      <c r="F369" s="1">
        <v>41949</v>
      </c>
      <c r="G369" s="2">
        <v>1603.879180227759</v>
      </c>
      <c r="H369" s="4">
        <f t="shared" si="33"/>
        <v>1.0002465753424659</v>
      </c>
      <c r="I369" s="4">
        <f t="shared" si="34"/>
        <v>1.6038791802277479</v>
      </c>
      <c r="J369" s="13"/>
    </row>
    <row r="370" spans="1:10" x14ac:dyDescent="0.25">
      <c r="A370" s="1">
        <f t="shared" si="35"/>
        <v>41948</v>
      </c>
      <c r="B370" s="2">
        <f t="shared" ca="1" si="31"/>
        <v>95</v>
      </c>
      <c r="C370" s="3">
        <f t="shared" ca="1" si="32"/>
        <v>5</v>
      </c>
      <c r="D370" s="2">
        <f t="shared" ca="1" si="30"/>
        <v>1613.264963846706</v>
      </c>
      <c r="E370" s="3"/>
      <c r="F370" s="1">
        <v>41948</v>
      </c>
      <c r="G370" s="2">
        <v>1603.4838006604728</v>
      </c>
      <c r="H370" s="4">
        <f t="shared" si="33"/>
        <v>1.0002191780821919</v>
      </c>
      <c r="I370" s="4">
        <f t="shared" si="34"/>
        <v>1.6034838006604615</v>
      </c>
      <c r="J370" s="13"/>
    </row>
    <row r="371" spans="1:10" x14ac:dyDescent="0.25">
      <c r="A371" s="1">
        <f t="shared" si="35"/>
        <v>41947</v>
      </c>
      <c r="B371" s="2">
        <f t="shared" ca="1" si="31"/>
        <v>32</v>
      </c>
      <c r="C371" s="3">
        <f t="shared" ca="1" si="32"/>
        <v>2</v>
      </c>
      <c r="D371" s="2">
        <f t="shared" ca="1" si="30"/>
        <v>1613.1765706099602</v>
      </c>
      <c r="E371" s="3"/>
      <c r="F371" s="1">
        <v>41947</v>
      </c>
      <c r="G371" s="2">
        <v>1603.1324291691478</v>
      </c>
      <c r="H371" s="4">
        <f t="shared" si="33"/>
        <v>1</v>
      </c>
      <c r="I371" s="4">
        <f t="shared" si="34"/>
        <v>1.6031324291691367</v>
      </c>
      <c r="J371" s="13"/>
    </row>
    <row r="372" spans="1:10" x14ac:dyDescent="0.25">
      <c r="A372" s="1">
        <f t="shared" si="35"/>
        <v>41946</v>
      </c>
      <c r="B372" s="2">
        <f t="shared" ca="1" si="31"/>
        <v>21</v>
      </c>
      <c r="C372" s="3">
        <f t="shared" ca="1" si="32"/>
        <v>1</v>
      </c>
      <c r="D372" s="2">
        <f t="shared" ca="1" si="30"/>
        <v>1613.1323752024205</v>
      </c>
      <c r="E372" s="3"/>
      <c r="F372" s="1">
        <v>41946</v>
      </c>
      <c r="G372" s="2">
        <v>1603.1324291691478</v>
      </c>
      <c r="H372" s="4">
        <f t="shared" si="33"/>
        <v>1.0001369863013698</v>
      </c>
      <c r="I372" s="4">
        <f t="shared" si="34"/>
        <v>1.6031324291691367</v>
      </c>
      <c r="J372" s="13"/>
    </row>
    <row r="373" spans="1:10" x14ac:dyDescent="0.25">
      <c r="A373" s="1">
        <f t="shared" si="35"/>
        <v>41943</v>
      </c>
      <c r="B373" s="2">
        <f t="shared" ca="1" si="31"/>
        <v>28</v>
      </c>
      <c r="C373" s="3">
        <f t="shared" ca="1" si="32"/>
        <v>8</v>
      </c>
      <c r="D373" s="2">
        <f t="shared" ca="1" si="30"/>
        <v>1612.7788894184382</v>
      </c>
      <c r="E373" s="3"/>
      <c r="F373" s="1">
        <v>41943</v>
      </c>
      <c r="G373" s="2">
        <v>1602.9128520661252</v>
      </c>
      <c r="H373" s="4">
        <f t="shared" si="33"/>
        <v>1.000027397260274</v>
      </c>
      <c r="I373" s="4">
        <f t="shared" si="34"/>
        <v>1.602912852066114</v>
      </c>
      <c r="J373" s="13"/>
    </row>
    <row r="374" spans="1:10" x14ac:dyDescent="0.25">
      <c r="A374" s="1">
        <f t="shared" si="35"/>
        <v>41942</v>
      </c>
      <c r="B374" s="2">
        <f t="shared" ca="1" si="31"/>
        <v>38</v>
      </c>
      <c r="C374" s="3">
        <f t="shared" ca="1" si="32"/>
        <v>8</v>
      </c>
      <c r="D374" s="2">
        <f t="shared" ca="1" si="30"/>
        <v>1612.4254810938148</v>
      </c>
      <c r="E374" s="3"/>
      <c r="F374" s="1">
        <v>41942</v>
      </c>
      <c r="G374" s="2">
        <v>1602.8689378486499</v>
      </c>
      <c r="H374" s="4">
        <f t="shared" si="33"/>
        <v>1.0001369863013698</v>
      </c>
      <c r="I374" s="4">
        <f t="shared" si="34"/>
        <v>1.6028689378486387</v>
      </c>
      <c r="J374" s="13"/>
    </row>
    <row r="375" spans="1:10" x14ac:dyDescent="0.25">
      <c r="A375" s="1">
        <f t="shared" si="35"/>
        <v>41941</v>
      </c>
      <c r="B375" s="2">
        <f t="shared" ca="1" si="31"/>
        <v>8</v>
      </c>
      <c r="C375" s="3">
        <f t="shared" ca="1" si="32"/>
        <v>8</v>
      </c>
      <c r="D375" s="2">
        <f t="shared" ca="1" si="30"/>
        <v>1612.0721502115766</v>
      </c>
      <c r="E375" s="3"/>
      <c r="F375" s="1">
        <v>41941</v>
      </c>
      <c r="G375" s="2">
        <v>1602.6493968353848</v>
      </c>
      <c r="H375" s="4">
        <f t="shared" si="33"/>
        <v>1.000082191780822</v>
      </c>
      <c r="I375" s="4">
        <f t="shared" si="34"/>
        <v>1.6026493968353737</v>
      </c>
      <c r="J375" s="13"/>
    </row>
    <row r="376" spans="1:10" x14ac:dyDescent="0.25">
      <c r="A376" s="1">
        <f t="shared" si="35"/>
        <v>41940</v>
      </c>
      <c r="B376" s="2">
        <f t="shared" ca="1" si="31"/>
        <v>37</v>
      </c>
      <c r="C376" s="3">
        <f t="shared" ca="1" si="32"/>
        <v>7</v>
      </c>
      <c r="D376" s="2">
        <f t="shared" ca="1" si="30"/>
        <v>1611.7630449700755</v>
      </c>
      <c r="E376" s="3"/>
      <c r="F376" s="1">
        <v>41940</v>
      </c>
      <c r="G376" s="2">
        <v>1602.5176830532159</v>
      </c>
      <c r="H376" s="4">
        <f t="shared" si="33"/>
        <v>1.0001917808219178</v>
      </c>
      <c r="I376" s="4">
        <f t="shared" si="34"/>
        <v>1.6025176830532046</v>
      </c>
      <c r="J376" s="13"/>
    </row>
    <row r="377" spans="1:10" x14ac:dyDescent="0.25">
      <c r="A377" s="1">
        <f t="shared" si="35"/>
        <v>41939</v>
      </c>
      <c r="B377" s="2">
        <f t="shared" ca="1" si="31"/>
        <v>83</v>
      </c>
      <c r="C377" s="3">
        <f t="shared" ca="1" si="32"/>
        <v>3</v>
      </c>
      <c r="D377" s="2">
        <f t="shared" ca="1" si="30"/>
        <v>1611.6305821824988</v>
      </c>
      <c r="E377" s="3"/>
      <c r="F377" s="1">
        <v>41939</v>
      </c>
      <c r="G377" s="2">
        <v>1602.2104098239345</v>
      </c>
      <c r="H377" s="4">
        <f t="shared" si="33"/>
        <v>1.0002191780821919</v>
      </c>
      <c r="I377" s="4">
        <f t="shared" si="34"/>
        <v>1.6022104098239234</v>
      </c>
      <c r="J377" s="13"/>
    </row>
    <row r="378" spans="1:10" x14ac:dyDescent="0.25">
      <c r="A378" s="1">
        <f t="shared" si="35"/>
        <v>41936</v>
      </c>
      <c r="B378" s="2">
        <f t="shared" ca="1" si="31"/>
        <v>97</v>
      </c>
      <c r="C378" s="3">
        <f t="shared" ca="1" si="32"/>
        <v>7</v>
      </c>
      <c r="D378" s="2">
        <f t="shared" ca="1" si="30"/>
        <v>1611.3215616090395</v>
      </c>
      <c r="E378" s="3"/>
      <c r="F378" s="1">
        <v>41936</v>
      </c>
      <c r="G378" s="2">
        <v>1601.8593173708121</v>
      </c>
      <c r="H378" s="4">
        <f t="shared" si="33"/>
        <v>1.0002191780821919</v>
      </c>
      <c r="I378" s="4">
        <f t="shared" si="34"/>
        <v>1.6018593173708009</v>
      </c>
      <c r="J378" s="13"/>
    </row>
    <row r="379" spans="1:10" x14ac:dyDescent="0.25">
      <c r="A379" s="1">
        <f t="shared" si="35"/>
        <v>41935</v>
      </c>
      <c r="B379" s="2">
        <f t="shared" ca="1" si="31"/>
        <v>31</v>
      </c>
      <c r="C379" s="3">
        <f t="shared" ca="1" si="32"/>
        <v>1</v>
      </c>
      <c r="D379" s="2">
        <f t="shared" ca="1" si="30"/>
        <v>1611.2774170222717</v>
      </c>
      <c r="E379" s="3"/>
      <c r="F379" s="1">
        <v>41935</v>
      </c>
      <c r="G379" s="2">
        <v>1601.5083018525977</v>
      </c>
      <c r="H379" s="4">
        <f t="shared" si="33"/>
        <v>1.000082191780822</v>
      </c>
      <c r="I379" s="4">
        <f t="shared" si="34"/>
        <v>1.6015083018525864</v>
      </c>
      <c r="J379" s="13"/>
    </row>
    <row r="380" spans="1:10" x14ac:dyDescent="0.25">
      <c r="A380" s="1">
        <f t="shared" si="35"/>
        <v>41934</v>
      </c>
      <c r="B380" s="2">
        <f t="shared" ca="1" si="31"/>
        <v>19</v>
      </c>
      <c r="C380" s="3">
        <f t="shared" ca="1" si="32"/>
        <v>9</v>
      </c>
      <c r="D380" s="2">
        <f t="shared" ca="1" si="30"/>
        <v>1610.8802136819115</v>
      </c>
      <c r="E380" s="3"/>
      <c r="F380" s="1">
        <v>41934</v>
      </c>
      <c r="G380" s="2">
        <v>1601.3766818513495</v>
      </c>
      <c r="H380" s="4">
        <f t="shared" si="33"/>
        <v>1.000027397260274</v>
      </c>
      <c r="I380" s="4">
        <f t="shared" si="34"/>
        <v>1.6013766818513382</v>
      </c>
      <c r="J380" s="13"/>
    </row>
    <row r="381" spans="1:10" x14ac:dyDescent="0.25">
      <c r="A381" s="1">
        <f t="shared" si="35"/>
        <v>41933</v>
      </c>
      <c r="B381" s="2">
        <f t="shared" ca="1" si="31"/>
        <v>27</v>
      </c>
      <c r="C381" s="3">
        <f t="shared" ca="1" si="32"/>
        <v>7</v>
      </c>
      <c r="D381" s="2">
        <f t="shared" ca="1" si="30"/>
        <v>1610.5713369871469</v>
      </c>
      <c r="E381" s="3"/>
      <c r="F381" s="1">
        <v>41933</v>
      </c>
      <c r="G381" s="2">
        <v>1601.3328097195763</v>
      </c>
      <c r="H381" s="4">
        <f t="shared" si="33"/>
        <v>1.0001369863013698</v>
      </c>
      <c r="I381" s="4">
        <f t="shared" si="34"/>
        <v>1.6013328097195649</v>
      </c>
      <c r="J381" s="13"/>
    </row>
    <row r="382" spans="1:10" x14ac:dyDescent="0.25">
      <c r="A382" s="1">
        <f t="shared" si="35"/>
        <v>41932</v>
      </c>
      <c r="B382" s="2">
        <f t="shared" ca="1" si="31"/>
        <v>23</v>
      </c>
      <c r="C382" s="3">
        <f t="shared" ca="1" si="32"/>
        <v>3</v>
      </c>
      <c r="D382" s="2">
        <f t="shared" ca="1" si="30"/>
        <v>1610.4389721401215</v>
      </c>
      <c r="E382" s="3"/>
      <c r="F382" s="1">
        <v>41932</v>
      </c>
      <c r="G382" s="2">
        <v>1601.1134791060001</v>
      </c>
      <c r="H382" s="4">
        <f t="shared" si="33"/>
        <v>1.000054794520548</v>
      </c>
      <c r="I382" s="4">
        <f t="shared" si="34"/>
        <v>1.6011134791059889</v>
      </c>
      <c r="J382" s="13"/>
    </row>
    <row r="383" spans="1:10" x14ac:dyDescent="0.25">
      <c r="A383" s="1">
        <f t="shared" si="35"/>
        <v>41929</v>
      </c>
      <c r="B383" s="2">
        <f t="shared" ca="1" si="31"/>
        <v>95</v>
      </c>
      <c r="C383" s="3">
        <f t="shared" ca="1" si="32"/>
        <v>5</v>
      </c>
      <c r="D383" s="2">
        <f t="shared" ca="1" si="30"/>
        <v>1610.2183942778918</v>
      </c>
      <c r="E383" s="3"/>
      <c r="F383" s="1">
        <v>41929</v>
      </c>
      <c r="G383" s="2">
        <v>1601.0257516675524</v>
      </c>
      <c r="H383" s="4">
        <f t="shared" si="33"/>
        <v>1.0002191780821919</v>
      </c>
      <c r="I383" s="4">
        <f t="shared" si="34"/>
        <v>1.6010257516675412</v>
      </c>
      <c r="J383" s="13"/>
    </row>
    <row r="384" spans="1:10" x14ac:dyDescent="0.25">
      <c r="A384" s="1">
        <f t="shared" si="35"/>
        <v>41928</v>
      </c>
      <c r="B384" s="2">
        <f t="shared" ca="1" si="31"/>
        <v>58</v>
      </c>
      <c r="C384" s="3">
        <f t="shared" ca="1" si="32"/>
        <v>8</v>
      </c>
      <c r="D384" s="2">
        <f t="shared" ca="1" si="30"/>
        <v>1609.865547034706</v>
      </c>
      <c r="E384" s="3"/>
      <c r="F384" s="1">
        <v>41928</v>
      </c>
      <c r="G384" s="2">
        <v>1600.6749188086353</v>
      </c>
      <c r="H384" s="4">
        <f t="shared" si="33"/>
        <v>1.000027397260274</v>
      </c>
      <c r="I384" s="4">
        <f t="shared" si="34"/>
        <v>1.6006749188086242</v>
      </c>
      <c r="J384" s="13"/>
    </row>
    <row r="385" spans="1:10" x14ac:dyDescent="0.25">
      <c r="A385" s="1">
        <f t="shared" si="35"/>
        <v>41927</v>
      </c>
      <c r="B385" s="2">
        <f t="shared" ca="1" si="31"/>
        <v>11</v>
      </c>
      <c r="C385" s="3">
        <f t="shared" ca="1" si="32"/>
        <v>1</v>
      </c>
      <c r="D385" s="2">
        <f t="shared" ref="D385:D448" ca="1" si="36">D386*(1+(C386/36500))</f>
        <v>1609.8214423376555</v>
      </c>
      <c r="E385" s="3"/>
      <c r="F385" s="1">
        <v>41927</v>
      </c>
      <c r="G385" s="2">
        <v>1600.6310659027201</v>
      </c>
      <c r="H385" s="4">
        <f t="shared" si="33"/>
        <v>1.000082191780822</v>
      </c>
      <c r="I385" s="4">
        <f t="shared" si="34"/>
        <v>1.600631065902709</v>
      </c>
      <c r="J385" s="13"/>
    </row>
    <row r="386" spans="1:10" x14ac:dyDescent="0.25">
      <c r="A386" s="1">
        <f t="shared" si="35"/>
        <v>41926</v>
      </c>
      <c r="B386" s="2">
        <f t="shared" ca="1" si="31"/>
        <v>85</v>
      </c>
      <c r="C386" s="3">
        <f t="shared" ca="1" si="32"/>
        <v>5</v>
      </c>
      <c r="D386" s="2">
        <f t="shared" ca="1" si="36"/>
        <v>1609.6009490569629</v>
      </c>
      <c r="E386" s="3"/>
      <c r="F386" s="1">
        <v>41926</v>
      </c>
      <c r="G386" s="2">
        <v>1600.4995179971311</v>
      </c>
      <c r="H386" s="4">
        <f t="shared" si="33"/>
        <v>1.0001369863013698</v>
      </c>
      <c r="I386" s="4">
        <f t="shared" si="34"/>
        <v>1.60049951799712</v>
      </c>
      <c r="J386" s="13"/>
    </row>
    <row r="387" spans="1:10" x14ac:dyDescent="0.25">
      <c r="A387" s="1">
        <f t="shared" si="35"/>
        <v>41925</v>
      </c>
      <c r="B387" s="2">
        <f t="shared" ref="B387:B450" ca="1" si="37">INT(RAND()*100)</f>
        <v>21</v>
      </c>
      <c r="C387" s="3">
        <f t="shared" ref="C387:C450" ca="1" si="38">MOD(B387,10)</f>
        <v>1</v>
      </c>
      <c r="D387" s="2">
        <f t="shared" ca="1" si="36"/>
        <v>1609.5568516089736</v>
      </c>
      <c r="E387" s="3"/>
      <c r="F387" s="1">
        <v>41925</v>
      </c>
      <c r="G387" s="2">
        <v>1600.2803015174711</v>
      </c>
      <c r="H387" s="4">
        <f t="shared" ref="H387:H450" si="39">G387/G388</f>
        <v>1.0002191780821919</v>
      </c>
      <c r="I387" s="4">
        <f t="shared" ref="I387:I450" si="40">H387*I388</f>
        <v>1.60028030151746</v>
      </c>
      <c r="J387" s="13"/>
    </row>
    <row r="388" spans="1:10" x14ac:dyDescent="0.25">
      <c r="A388" s="1">
        <f t="shared" si="35"/>
        <v>41922</v>
      </c>
      <c r="B388" s="2">
        <f t="shared" ca="1" si="37"/>
        <v>70</v>
      </c>
      <c r="C388" s="3">
        <f t="shared" ca="1" si="38"/>
        <v>0</v>
      </c>
      <c r="D388" s="2">
        <f t="shared" ca="1" si="36"/>
        <v>1609.5568516089736</v>
      </c>
      <c r="E388" s="3"/>
      <c r="F388" s="1">
        <v>41922</v>
      </c>
      <c r="G388" s="2">
        <v>1599.9296320090855</v>
      </c>
      <c r="H388" s="4">
        <f t="shared" si="39"/>
        <v>1.0002465753424659</v>
      </c>
      <c r="I388" s="4">
        <f t="shared" si="40"/>
        <v>1.5999296320090743</v>
      </c>
      <c r="J388" s="13"/>
    </row>
    <row r="389" spans="1:10" x14ac:dyDescent="0.25">
      <c r="A389" s="1">
        <f t="shared" si="35"/>
        <v>41921</v>
      </c>
      <c r="B389" s="2">
        <f t="shared" ca="1" si="37"/>
        <v>31</v>
      </c>
      <c r="C389" s="3">
        <f t="shared" ca="1" si="38"/>
        <v>1</v>
      </c>
      <c r="D389" s="2">
        <f t="shared" ca="1" si="36"/>
        <v>1609.5127553691004</v>
      </c>
      <c r="E389" s="3"/>
      <c r="F389" s="1">
        <v>41921</v>
      </c>
      <c r="G389" s="2">
        <v>1599.5352260629329</v>
      </c>
      <c r="H389" s="4">
        <f t="shared" si="39"/>
        <v>1.0001643835616438</v>
      </c>
      <c r="I389" s="4">
        <f t="shared" si="40"/>
        <v>1.5995352260629216</v>
      </c>
      <c r="J389" s="13"/>
    </row>
    <row r="390" spans="1:10" x14ac:dyDescent="0.25">
      <c r="A390" s="1">
        <f t="shared" si="35"/>
        <v>41920</v>
      </c>
      <c r="B390" s="2">
        <f t="shared" ca="1" si="37"/>
        <v>78</v>
      </c>
      <c r="C390" s="3">
        <f t="shared" ca="1" si="38"/>
        <v>8</v>
      </c>
      <c r="D390" s="2">
        <f t="shared" ca="1" si="36"/>
        <v>1609.1600627526066</v>
      </c>
      <c r="E390" s="3"/>
      <c r="F390" s="1">
        <v>41920</v>
      </c>
      <c r="G390" s="2">
        <v>1599.2723319809634</v>
      </c>
      <c r="H390" s="4">
        <f t="shared" si="39"/>
        <v>1.000054794520548</v>
      </c>
      <c r="I390" s="4">
        <f t="shared" si="40"/>
        <v>1.5992723319809521</v>
      </c>
      <c r="J390" s="13"/>
    </row>
    <row r="391" spans="1:10" x14ac:dyDescent="0.25">
      <c r="A391" s="1">
        <f t="shared" si="35"/>
        <v>41919</v>
      </c>
      <c r="B391" s="2">
        <f t="shared" ca="1" si="37"/>
        <v>53</v>
      </c>
      <c r="C391" s="3">
        <f t="shared" ca="1" si="38"/>
        <v>3</v>
      </c>
      <c r="D391" s="2">
        <f t="shared" ca="1" si="36"/>
        <v>1609.0278138911906</v>
      </c>
      <c r="E391" s="3"/>
      <c r="F391" s="1">
        <v>41919</v>
      </c>
      <c r="G391" s="2">
        <v>1599.1847054217621</v>
      </c>
      <c r="H391" s="4">
        <f t="shared" si="39"/>
        <v>1.000027397260274</v>
      </c>
      <c r="I391" s="4">
        <f t="shared" si="40"/>
        <v>1.5991847054217507</v>
      </c>
      <c r="J391" s="13"/>
    </row>
    <row r="392" spans="1:10" x14ac:dyDescent="0.25">
      <c r="A392" s="1">
        <f t="shared" ref="A392:A455" si="41">IF(WEEKDAY(A391-1, 1)=7,A391-2,IF(WEEKDAY(A391-1,1)=1,A391-3,A391-1))</f>
        <v>41918</v>
      </c>
      <c r="B392" s="2">
        <f t="shared" ca="1" si="37"/>
        <v>22</v>
      </c>
      <c r="C392" s="3">
        <f t="shared" ca="1" si="38"/>
        <v>2</v>
      </c>
      <c r="D392" s="2">
        <f t="shared" ca="1" si="36"/>
        <v>1608.9396528143238</v>
      </c>
      <c r="E392" s="3"/>
      <c r="F392" s="1">
        <v>41918</v>
      </c>
      <c r="G392" s="2">
        <v>1599.1408933424925</v>
      </c>
      <c r="H392" s="4">
        <f t="shared" si="39"/>
        <v>1.0001643835616438</v>
      </c>
      <c r="I392" s="4">
        <f t="shared" si="40"/>
        <v>1.5991408933424811</v>
      </c>
      <c r="J392" s="13"/>
    </row>
    <row r="393" spans="1:10" x14ac:dyDescent="0.25">
      <c r="A393" s="1">
        <f t="shared" si="41"/>
        <v>41915</v>
      </c>
      <c r="B393" s="2">
        <f t="shared" ca="1" si="37"/>
        <v>23</v>
      </c>
      <c r="C393" s="3">
        <f t="shared" ca="1" si="38"/>
        <v>3</v>
      </c>
      <c r="D393" s="2">
        <f t="shared" ca="1" si="36"/>
        <v>1608.8074220673045</v>
      </c>
      <c r="E393" s="3"/>
      <c r="F393" s="1">
        <v>41915</v>
      </c>
      <c r="G393" s="2">
        <v>1598.8780640716861</v>
      </c>
      <c r="H393" s="4">
        <f t="shared" si="39"/>
        <v>1.000082191780822</v>
      </c>
      <c r="I393" s="4">
        <f t="shared" si="40"/>
        <v>1.5988780640716749</v>
      </c>
      <c r="J393" s="13"/>
    </row>
    <row r="394" spans="1:10" x14ac:dyDescent="0.25">
      <c r="A394" s="1">
        <f t="shared" si="41"/>
        <v>41914</v>
      </c>
      <c r="B394" s="2">
        <f t="shared" ca="1" si="37"/>
        <v>16</v>
      </c>
      <c r="C394" s="3">
        <f t="shared" ca="1" si="38"/>
        <v>6</v>
      </c>
      <c r="D394" s="2">
        <f t="shared" ca="1" si="36"/>
        <v>1608.5430040392432</v>
      </c>
      <c r="E394" s="3"/>
      <c r="F394" s="1">
        <v>41914</v>
      </c>
      <c r="G394" s="2">
        <v>1598.746660236598</v>
      </c>
      <c r="H394" s="4">
        <f t="shared" si="39"/>
        <v>1.0001095890410958</v>
      </c>
      <c r="I394" s="4">
        <f t="shared" si="40"/>
        <v>1.5987466602365867</v>
      </c>
      <c r="J394" s="13"/>
    </row>
    <row r="395" spans="1:10" x14ac:dyDescent="0.25">
      <c r="A395" s="1">
        <f t="shared" si="41"/>
        <v>41913</v>
      </c>
      <c r="B395" s="2">
        <f t="shared" ca="1" si="37"/>
        <v>2</v>
      </c>
      <c r="C395" s="3">
        <f t="shared" ca="1" si="38"/>
        <v>2</v>
      </c>
      <c r="D395" s="2">
        <f t="shared" ca="1" si="36"/>
        <v>1608.4548695258445</v>
      </c>
      <c r="E395" s="3"/>
      <c r="F395" s="1">
        <v>41913</v>
      </c>
      <c r="G395" s="2">
        <v>1598.571474321604</v>
      </c>
      <c r="H395" s="4">
        <f t="shared" si="39"/>
        <v>1.0001917808219178</v>
      </c>
      <c r="I395" s="4">
        <f t="shared" si="40"/>
        <v>1.5985714743215926</v>
      </c>
      <c r="J395" s="13"/>
    </row>
    <row r="396" spans="1:10" x14ac:dyDescent="0.25">
      <c r="A396" s="1">
        <f t="shared" si="41"/>
        <v>41912</v>
      </c>
      <c r="B396" s="2">
        <f t="shared" ca="1" si="37"/>
        <v>54</v>
      </c>
      <c r="C396" s="3">
        <f t="shared" ca="1" si="38"/>
        <v>4</v>
      </c>
      <c r="D396" s="2">
        <f t="shared" ca="1" si="36"/>
        <v>1608.2786198140841</v>
      </c>
      <c r="E396" s="3"/>
      <c r="F396" s="1">
        <v>41912</v>
      </c>
      <c r="G396" s="2">
        <v>1598.2649577543634</v>
      </c>
      <c r="H396" s="4">
        <f t="shared" si="39"/>
        <v>1.0001917808219178</v>
      </c>
      <c r="I396" s="4">
        <f t="shared" si="40"/>
        <v>1.598264957754352</v>
      </c>
      <c r="J396" s="13"/>
    </row>
    <row r="397" spans="1:10" x14ac:dyDescent="0.25">
      <c r="A397" s="1">
        <f t="shared" si="41"/>
        <v>41911</v>
      </c>
      <c r="B397" s="2">
        <f t="shared" ca="1" si="37"/>
        <v>59</v>
      </c>
      <c r="C397" s="3">
        <f t="shared" ca="1" si="38"/>
        <v>9</v>
      </c>
      <c r="D397" s="2">
        <f t="shared" ca="1" si="36"/>
        <v>1607.8821557208926</v>
      </c>
      <c r="E397" s="3"/>
      <c r="F397" s="1">
        <v>41911</v>
      </c>
      <c r="G397" s="2">
        <v>1597.9584999598505</v>
      </c>
      <c r="H397" s="4">
        <f t="shared" si="39"/>
        <v>1.000027397260274</v>
      </c>
      <c r="I397" s="4">
        <f t="shared" si="40"/>
        <v>1.5979584999598391</v>
      </c>
      <c r="J397" s="13"/>
    </row>
    <row r="398" spans="1:10" x14ac:dyDescent="0.25">
      <c r="A398" s="1">
        <f t="shared" si="41"/>
        <v>41908</v>
      </c>
      <c r="B398" s="2">
        <f t="shared" ca="1" si="37"/>
        <v>87</v>
      </c>
      <c r="C398" s="3">
        <f t="shared" ca="1" si="38"/>
        <v>7</v>
      </c>
      <c r="D398" s="2">
        <f t="shared" ca="1" si="36"/>
        <v>1607.5738538859007</v>
      </c>
      <c r="E398" s="3"/>
      <c r="F398" s="1">
        <v>41908</v>
      </c>
      <c r="G398" s="2">
        <v>1597.9147214743307</v>
      </c>
      <c r="H398" s="4">
        <f t="shared" si="39"/>
        <v>1.000082191780822</v>
      </c>
      <c r="I398" s="4">
        <f t="shared" si="40"/>
        <v>1.5979147214743192</v>
      </c>
      <c r="J398" s="13"/>
    </row>
    <row r="399" spans="1:10" x14ac:dyDescent="0.25">
      <c r="A399" s="1">
        <f t="shared" si="41"/>
        <v>41907</v>
      </c>
      <c r="B399" s="2">
        <f t="shared" ca="1" si="37"/>
        <v>68</v>
      </c>
      <c r="C399" s="3">
        <f t="shared" ca="1" si="38"/>
        <v>8</v>
      </c>
      <c r="D399" s="2">
        <f t="shared" ca="1" si="36"/>
        <v>1607.2215861409929</v>
      </c>
      <c r="E399" s="3"/>
      <c r="F399" s="1">
        <v>41907</v>
      </c>
      <c r="G399" s="2">
        <v>1597.7833968115788</v>
      </c>
      <c r="H399" s="4">
        <f t="shared" si="39"/>
        <v>1.000082191780822</v>
      </c>
      <c r="I399" s="4">
        <f t="shared" si="40"/>
        <v>1.5977833968115673</v>
      </c>
      <c r="J399" s="13"/>
    </row>
    <row r="400" spans="1:10" x14ac:dyDescent="0.25">
      <c r="A400" s="1">
        <f t="shared" si="41"/>
        <v>41906</v>
      </c>
      <c r="B400" s="2">
        <f t="shared" ca="1" si="37"/>
        <v>64</v>
      </c>
      <c r="C400" s="3">
        <f t="shared" ca="1" si="38"/>
        <v>4</v>
      </c>
      <c r="D400" s="2">
        <f t="shared" ca="1" si="36"/>
        <v>1607.0454715687663</v>
      </c>
      <c r="E400" s="3"/>
      <c r="F400" s="1">
        <v>41906</v>
      </c>
      <c r="G400" s="2">
        <v>1597.6520829417477</v>
      </c>
      <c r="H400" s="4">
        <f t="shared" si="39"/>
        <v>1.0001643835616438</v>
      </c>
      <c r="I400" s="4">
        <f t="shared" si="40"/>
        <v>1.5976520829417364</v>
      </c>
      <c r="J400" s="13"/>
    </row>
    <row r="401" spans="1:10" x14ac:dyDescent="0.25">
      <c r="A401" s="1">
        <f t="shared" si="41"/>
        <v>41905</v>
      </c>
      <c r="B401" s="2">
        <f t="shared" ca="1" si="37"/>
        <v>17</v>
      </c>
      <c r="C401" s="3">
        <f t="shared" ca="1" si="38"/>
        <v>7</v>
      </c>
      <c r="D401" s="2">
        <f t="shared" ca="1" si="36"/>
        <v>1606.7373301629816</v>
      </c>
      <c r="E401" s="3"/>
      <c r="F401" s="1">
        <v>41905</v>
      </c>
      <c r="G401" s="2">
        <v>1597.3894983666737</v>
      </c>
      <c r="H401" s="4">
        <f t="shared" si="39"/>
        <v>1.000027397260274</v>
      </c>
      <c r="I401" s="4">
        <f t="shared" si="40"/>
        <v>1.5973894983666626</v>
      </c>
      <c r="J401" s="13"/>
    </row>
    <row r="402" spans="1:10" x14ac:dyDescent="0.25">
      <c r="A402" s="1">
        <f t="shared" si="41"/>
        <v>41904</v>
      </c>
      <c r="B402" s="2">
        <f t="shared" ca="1" si="37"/>
        <v>73</v>
      </c>
      <c r="C402" s="3">
        <f t="shared" ca="1" si="38"/>
        <v>3</v>
      </c>
      <c r="D402" s="2">
        <f t="shared" ca="1" si="36"/>
        <v>1606.6052804139063</v>
      </c>
      <c r="E402" s="3"/>
      <c r="F402" s="1">
        <v>41904</v>
      </c>
      <c r="G402" s="2">
        <v>1597.3457354698114</v>
      </c>
      <c r="H402" s="4">
        <f t="shared" si="39"/>
        <v>1</v>
      </c>
      <c r="I402" s="4">
        <f t="shared" si="40"/>
        <v>1.5973457354698004</v>
      </c>
      <c r="J402" s="13"/>
    </row>
    <row r="403" spans="1:10" x14ac:dyDescent="0.25">
      <c r="A403" s="1">
        <f t="shared" si="41"/>
        <v>41901</v>
      </c>
      <c r="B403" s="2">
        <f t="shared" ca="1" si="37"/>
        <v>84</v>
      </c>
      <c r="C403" s="3">
        <f t="shared" ca="1" si="38"/>
        <v>4</v>
      </c>
      <c r="D403" s="2">
        <f t="shared" ca="1" si="36"/>
        <v>1606.4292333746325</v>
      </c>
      <c r="E403" s="3"/>
      <c r="F403" s="1">
        <v>41901</v>
      </c>
      <c r="G403" s="2">
        <v>1597.3457354698114</v>
      </c>
      <c r="H403" s="4">
        <f t="shared" si="39"/>
        <v>1.0002465753424659</v>
      </c>
      <c r="I403" s="4">
        <f t="shared" si="40"/>
        <v>1.5973457354698004</v>
      </c>
      <c r="J403" s="13"/>
    </row>
    <row r="404" spans="1:10" x14ac:dyDescent="0.25">
      <c r="A404" s="1">
        <f t="shared" si="41"/>
        <v>41900</v>
      </c>
      <c r="B404" s="2">
        <f t="shared" ca="1" si="37"/>
        <v>19</v>
      </c>
      <c r="C404" s="3">
        <f t="shared" ca="1" si="38"/>
        <v>9</v>
      </c>
      <c r="D404" s="2">
        <f t="shared" ca="1" si="36"/>
        <v>1606.0332251821217</v>
      </c>
      <c r="E404" s="3"/>
      <c r="F404" s="1">
        <v>41900</v>
      </c>
      <c r="G404" s="2">
        <v>1596.9519664917723</v>
      </c>
      <c r="H404" s="4">
        <f t="shared" si="39"/>
        <v>1.000054794520548</v>
      </c>
      <c r="I404" s="4">
        <f t="shared" si="40"/>
        <v>1.5969519664917611</v>
      </c>
      <c r="J404" s="13"/>
    </row>
    <row r="405" spans="1:10" x14ac:dyDescent="0.25">
      <c r="A405" s="1">
        <f t="shared" si="41"/>
        <v>41899</v>
      </c>
      <c r="B405" s="2">
        <f t="shared" ca="1" si="37"/>
        <v>2</v>
      </c>
      <c r="C405" s="3">
        <f t="shared" ca="1" si="38"/>
        <v>2</v>
      </c>
      <c r="D405" s="2">
        <f t="shared" ca="1" si="36"/>
        <v>1605.9452281833169</v>
      </c>
      <c r="E405" s="3"/>
      <c r="F405" s="1">
        <v>41899</v>
      </c>
      <c r="G405" s="2">
        <v>1596.8644670689191</v>
      </c>
      <c r="H405" s="4">
        <f t="shared" si="39"/>
        <v>1.000054794520548</v>
      </c>
      <c r="I405" s="4">
        <f t="shared" si="40"/>
        <v>1.5968644670689078</v>
      </c>
      <c r="J405" s="13"/>
    </row>
    <row r="406" spans="1:10" x14ac:dyDescent="0.25">
      <c r="A406" s="1">
        <f t="shared" si="41"/>
        <v>41898</v>
      </c>
      <c r="B406" s="2">
        <f t="shared" ca="1" si="37"/>
        <v>29</v>
      </c>
      <c r="C406" s="3">
        <f t="shared" ca="1" si="38"/>
        <v>9</v>
      </c>
      <c r="D406" s="2">
        <f t="shared" ca="1" si="36"/>
        <v>1605.549339305132</v>
      </c>
      <c r="E406" s="3"/>
      <c r="F406" s="1">
        <v>41898</v>
      </c>
      <c r="G406" s="2">
        <v>1596.7769724402922</v>
      </c>
      <c r="H406" s="4">
        <f t="shared" si="39"/>
        <v>1</v>
      </c>
      <c r="I406" s="4">
        <f t="shared" si="40"/>
        <v>1.5967769724402809</v>
      </c>
      <c r="J406" s="13"/>
    </row>
    <row r="407" spans="1:10" x14ac:dyDescent="0.25">
      <c r="A407" s="1">
        <f t="shared" si="41"/>
        <v>41897</v>
      </c>
      <c r="B407" s="2">
        <f t="shared" ca="1" si="37"/>
        <v>69</v>
      </c>
      <c r="C407" s="3">
        <f t="shared" ca="1" si="38"/>
        <v>9</v>
      </c>
      <c r="D407" s="2">
        <f t="shared" ca="1" si="36"/>
        <v>1605.1535480193188</v>
      </c>
      <c r="E407" s="3"/>
      <c r="F407" s="1">
        <v>41897</v>
      </c>
      <c r="G407" s="2">
        <v>1596.7769724402922</v>
      </c>
      <c r="H407" s="4">
        <f t="shared" si="39"/>
        <v>1.0002191780821919</v>
      </c>
      <c r="I407" s="4">
        <f t="shared" si="40"/>
        <v>1.5967769724402809</v>
      </c>
      <c r="J407" s="13"/>
    </row>
    <row r="408" spans="1:10" x14ac:dyDescent="0.25">
      <c r="A408" s="1">
        <f t="shared" si="41"/>
        <v>41894</v>
      </c>
      <c r="B408" s="2">
        <f t="shared" ca="1" si="37"/>
        <v>48</v>
      </c>
      <c r="C408" s="3">
        <f t="shared" ca="1" si="38"/>
        <v>8</v>
      </c>
      <c r="D408" s="2">
        <f t="shared" ca="1" si="36"/>
        <v>1604.8018106361656</v>
      </c>
      <c r="E408" s="3"/>
      <c r="F408" s="1">
        <v>41894</v>
      </c>
      <c r="G408" s="2">
        <v>1596.4270706165953</v>
      </c>
      <c r="H408" s="4">
        <f t="shared" si="39"/>
        <v>1.0001369863013698</v>
      </c>
      <c r="I408" s="4">
        <f t="shared" si="40"/>
        <v>1.596427070616584</v>
      </c>
      <c r="J408" s="13"/>
    </row>
    <row r="409" spans="1:10" x14ac:dyDescent="0.25">
      <c r="A409" s="1">
        <f t="shared" si="41"/>
        <v>41893</v>
      </c>
      <c r="B409" s="2">
        <f t="shared" ca="1" si="37"/>
        <v>51</v>
      </c>
      <c r="C409" s="3">
        <f t="shared" ca="1" si="38"/>
        <v>1</v>
      </c>
      <c r="D409" s="2">
        <f t="shared" ca="1" si="36"/>
        <v>1604.7578446678185</v>
      </c>
      <c r="E409" s="3"/>
      <c r="F409" s="1">
        <v>41893</v>
      </c>
      <c r="G409" s="2">
        <v>1596.2084119300296</v>
      </c>
      <c r="H409" s="4">
        <f t="shared" si="39"/>
        <v>1.0001643835616438</v>
      </c>
      <c r="I409" s="4">
        <f t="shared" si="40"/>
        <v>1.5962084119300182</v>
      </c>
      <c r="J409" s="13"/>
    </row>
    <row r="410" spans="1:10" x14ac:dyDescent="0.25">
      <c r="A410" s="1">
        <f t="shared" si="41"/>
        <v>41892</v>
      </c>
      <c r="B410" s="2">
        <f t="shared" ca="1" si="37"/>
        <v>21</v>
      </c>
      <c r="C410" s="3">
        <f t="shared" ca="1" si="38"/>
        <v>1</v>
      </c>
      <c r="D410" s="2">
        <f t="shared" ca="1" si="36"/>
        <v>1604.7138799039856</v>
      </c>
      <c r="E410" s="3"/>
      <c r="F410" s="1">
        <v>41892</v>
      </c>
      <c r="G410" s="2">
        <v>1595.9460646317339</v>
      </c>
      <c r="H410" s="4">
        <f t="shared" si="39"/>
        <v>1.0002191780821919</v>
      </c>
      <c r="I410" s="4">
        <f t="shared" si="40"/>
        <v>1.5959460646317225</v>
      </c>
      <c r="J410" s="13"/>
    </row>
    <row r="411" spans="1:10" x14ac:dyDescent="0.25">
      <c r="A411" s="1">
        <f t="shared" si="41"/>
        <v>41891</v>
      </c>
      <c r="B411" s="2">
        <f t="shared" ca="1" si="37"/>
        <v>7</v>
      </c>
      <c r="C411" s="3">
        <f t="shared" ca="1" si="38"/>
        <v>7</v>
      </c>
      <c r="D411" s="2">
        <f t="shared" ca="1" si="36"/>
        <v>1604.4061855670275</v>
      </c>
      <c r="E411" s="3"/>
      <c r="F411" s="1">
        <v>41891</v>
      </c>
      <c r="G411" s="2">
        <v>1595.5963448849097</v>
      </c>
      <c r="H411" s="4">
        <f t="shared" si="39"/>
        <v>1.000082191780822</v>
      </c>
      <c r="I411" s="4">
        <f t="shared" si="40"/>
        <v>1.5955963448848982</v>
      </c>
      <c r="J411" s="13"/>
    </row>
    <row r="412" spans="1:10" x14ac:dyDescent="0.25">
      <c r="A412" s="1">
        <f t="shared" si="41"/>
        <v>41890</v>
      </c>
      <c r="B412" s="2">
        <f t="shared" ca="1" si="37"/>
        <v>48</v>
      </c>
      <c r="C412" s="3">
        <f t="shared" ca="1" si="38"/>
        <v>8</v>
      </c>
      <c r="D412" s="2">
        <f t="shared" ca="1" si="36"/>
        <v>1604.0546119534486</v>
      </c>
      <c r="E412" s="3"/>
      <c r="F412" s="1">
        <v>41890</v>
      </c>
      <c r="G412" s="2">
        <v>1595.465210757998</v>
      </c>
      <c r="H412" s="4">
        <f t="shared" si="39"/>
        <v>1.0001095890410958</v>
      </c>
      <c r="I412" s="4">
        <f t="shared" si="40"/>
        <v>1.5954652107579865</v>
      </c>
      <c r="J412" s="13"/>
    </row>
    <row r="413" spans="1:10" x14ac:dyDescent="0.25">
      <c r="A413" s="1">
        <f t="shared" si="41"/>
        <v>41887</v>
      </c>
      <c r="B413" s="2">
        <f t="shared" ca="1" si="37"/>
        <v>39</v>
      </c>
      <c r="C413" s="3">
        <f t="shared" ca="1" si="38"/>
        <v>9</v>
      </c>
      <c r="D413" s="2">
        <f t="shared" ca="1" si="36"/>
        <v>1603.6591891396879</v>
      </c>
      <c r="E413" s="3"/>
      <c r="F413" s="1">
        <v>41887</v>
      </c>
      <c r="G413" s="2">
        <v>1595.2903844145005</v>
      </c>
      <c r="H413" s="4">
        <f t="shared" si="39"/>
        <v>1.000082191780822</v>
      </c>
      <c r="I413" s="4">
        <f t="shared" si="40"/>
        <v>1.5952903844144892</v>
      </c>
      <c r="J413" s="13"/>
    </row>
    <row r="414" spans="1:10" x14ac:dyDescent="0.25">
      <c r="A414" s="1">
        <f t="shared" si="41"/>
        <v>41886</v>
      </c>
      <c r="B414" s="2">
        <f t="shared" ca="1" si="37"/>
        <v>3</v>
      </c>
      <c r="C414" s="3">
        <f t="shared" ca="1" si="38"/>
        <v>3</v>
      </c>
      <c r="D414" s="2">
        <f t="shared" ca="1" si="36"/>
        <v>1603.5273923677123</v>
      </c>
      <c r="E414" s="3"/>
      <c r="F414" s="1">
        <v>41886</v>
      </c>
      <c r="G414" s="2">
        <v>1595.1592754329579</v>
      </c>
      <c r="H414" s="4">
        <f t="shared" si="39"/>
        <v>1.0001369863013698</v>
      </c>
      <c r="I414" s="4">
        <f t="shared" si="40"/>
        <v>1.5951592754329467</v>
      </c>
      <c r="J414" s="13"/>
    </row>
    <row r="415" spans="1:10" x14ac:dyDescent="0.25">
      <c r="A415" s="1">
        <f t="shared" si="41"/>
        <v>41885</v>
      </c>
      <c r="B415" s="2">
        <f t="shared" ca="1" si="37"/>
        <v>25</v>
      </c>
      <c r="C415" s="3">
        <f t="shared" ca="1" si="38"/>
        <v>5</v>
      </c>
      <c r="D415" s="2">
        <f t="shared" ca="1" si="36"/>
        <v>1603.3077611675524</v>
      </c>
      <c r="E415" s="3"/>
      <c r="F415" s="1">
        <v>41885</v>
      </c>
      <c r="G415" s="2">
        <v>1594.9407903931781</v>
      </c>
      <c r="H415" s="4">
        <f t="shared" si="39"/>
        <v>1.000082191780822</v>
      </c>
      <c r="I415" s="4">
        <f t="shared" si="40"/>
        <v>1.5949407903931669</v>
      </c>
      <c r="J415" s="13"/>
    </row>
    <row r="416" spans="1:10" x14ac:dyDescent="0.25">
      <c r="A416" s="1">
        <f t="shared" si="41"/>
        <v>41884</v>
      </c>
      <c r="B416" s="2">
        <f t="shared" ca="1" si="37"/>
        <v>49</v>
      </c>
      <c r="C416" s="3">
        <f t="shared" ca="1" si="38"/>
        <v>9</v>
      </c>
      <c r="D416" s="2">
        <f t="shared" ca="1" si="36"/>
        <v>1602.9125224633831</v>
      </c>
      <c r="E416" s="3"/>
      <c r="F416" s="1">
        <v>41884</v>
      </c>
      <c r="G416" s="2">
        <v>1594.8097101430292</v>
      </c>
      <c r="H416" s="4">
        <f t="shared" si="39"/>
        <v>1.000082191780822</v>
      </c>
      <c r="I416" s="4">
        <f t="shared" si="40"/>
        <v>1.5948097101430181</v>
      </c>
      <c r="J416" s="13"/>
    </row>
    <row r="417" spans="1:10" x14ac:dyDescent="0.25">
      <c r="A417" s="1">
        <f t="shared" si="41"/>
        <v>41883</v>
      </c>
      <c r="B417" s="2">
        <f t="shared" ca="1" si="37"/>
        <v>73</v>
      </c>
      <c r="C417" s="3">
        <f t="shared" ca="1" si="38"/>
        <v>3</v>
      </c>
      <c r="D417" s="2">
        <f t="shared" ca="1" si="36"/>
        <v>1602.7807870562276</v>
      </c>
      <c r="E417" s="3"/>
      <c r="F417" s="1">
        <v>41883</v>
      </c>
      <c r="G417" s="2">
        <v>1594.6786406657141</v>
      </c>
      <c r="H417" s="4">
        <f t="shared" si="39"/>
        <v>1.0001643835616438</v>
      </c>
      <c r="I417" s="4">
        <f t="shared" si="40"/>
        <v>1.594678640665703</v>
      </c>
      <c r="J417" s="13"/>
    </row>
    <row r="418" spans="1:10" x14ac:dyDescent="0.25">
      <c r="A418" s="1">
        <f t="shared" si="41"/>
        <v>41880</v>
      </c>
      <c r="B418" s="2">
        <f t="shared" ca="1" si="37"/>
        <v>32</v>
      </c>
      <c r="C418" s="3">
        <f t="shared" ca="1" si="38"/>
        <v>2</v>
      </c>
      <c r="D418" s="2">
        <f t="shared" ca="1" si="36"/>
        <v>1602.6929682634459</v>
      </c>
      <c r="E418" s="3"/>
      <c r="F418" s="1">
        <v>41880</v>
      </c>
      <c r="G418" s="2">
        <v>1594.4165447953367</v>
      </c>
      <c r="H418" s="4">
        <f t="shared" si="39"/>
        <v>1.0002191780821919</v>
      </c>
      <c r="I418" s="4">
        <f t="shared" si="40"/>
        <v>1.5944165447953256</v>
      </c>
      <c r="J418" s="13"/>
    </row>
    <row r="419" spans="1:10" x14ac:dyDescent="0.25">
      <c r="A419" s="1">
        <f t="shared" si="41"/>
        <v>41879</v>
      </c>
      <c r="B419" s="2">
        <f t="shared" ca="1" si="37"/>
        <v>1</v>
      </c>
      <c r="C419" s="3">
        <f t="shared" ca="1" si="38"/>
        <v>1</v>
      </c>
      <c r="D419" s="2">
        <f t="shared" ca="1" si="36"/>
        <v>1602.6490600700192</v>
      </c>
      <c r="E419" s="3"/>
      <c r="F419" s="1">
        <v>41879</v>
      </c>
      <c r="G419" s="2">
        <v>1594.0671602122763</v>
      </c>
      <c r="H419" s="4">
        <f t="shared" si="39"/>
        <v>1.000054794520548</v>
      </c>
      <c r="I419" s="4">
        <f t="shared" si="40"/>
        <v>1.5940671602122651</v>
      </c>
      <c r="J419" s="13"/>
    </row>
    <row r="420" spans="1:10" x14ac:dyDescent="0.25">
      <c r="A420" s="1">
        <f t="shared" si="41"/>
        <v>41878</v>
      </c>
      <c r="B420" s="2">
        <f t="shared" ca="1" si="37"/>
        <v>35</v>
      </c>
      <c r="C420" s="3">
        <f t="shared" ca="1" si="38"/>
        <v>5</v>
      </c>
      <c r="D420" s="2">
        <f t="shared" ca="1" si="36"/>
        <v>1602.4295491728724</v>
      </c>
      <c r="E420" s="3"/>
      <c r="F420" s="1">
        <v>41878</v>
      </c>
      <c r="G420" s="2">
        <v>1593.9798188523391</v>
      </c>
      <c r="H420" s="4">
        <f t="shared" si="39"/>
        <v>1.000054794520548</v>
      </c>
      <c r="I420" s="4">
        <f t="shared" si="40"/>
        <v>1.593979818852328</v>
      </c>
      <c r="J420" s="13"/>
    </row>
    <row r="421" spans="1:10" x14ac:dyDescent="0.25">
      <c r="A421" s="1">
        <f t="shared" si="41"/>
        <v>41877</v>
      </c>
      <c r="B421" s="2">
        <f t="shared" ca="1" si="37"/>
        <v>38</v>
      </c>
      <c r="C421" s="3">
        <f t="shared" ca="1" si="38"/>
        <v>8</v>
      </c>
      <c r="D421" s="2">
        <f t="shared" ca="1" si="36"/>
        <v>1602.0784086997326</v>
      </c>
      <c r="E421" s="3"/>
      <c r="F421" s="1">
        <v>41877</v>
      </c>
      <c r="G421" s="2">
        <v>1593.8924822779677</v>
      </c>
      <c r="H421" s="4">
        <f t="shared" si="39"/>
        <v>1</v>
      </c>
      <c r="I421" s="4">
        <f t="shared" si="40"/>
        <v>1.5938924822779565</v>
      </c>
      <c r="J421" s="13"/>
    </row>
    <row r="422" spans="1:10" x14ac:dyDescent="0.25">
      <c r="A422" s="1">
        <f t="shared" si="41"/>
        <v>41876</v>
      </c>
      <c r="B422" s="2">
        <f t="shared" ca="1" si="37"/>
        <v>64</v>
      </c>
      <c r="C422" s="3">
        <f t="shared" ca="1" si="38"/>
        <v>4</v>
      </c>
      <c r="D422" s="2">
        <f t="shared" ca="1" si="36"/>
        <v>1601.9028577016284</v>
      </c>
      <c r="E422" s="3"/>
      <c r="F422" s="1">
        <v>41876</v>
      </c>
      <c r="G422" s="2">
        <v>1593.8924822779677</v>
      </c>
      <c r="H422" s="4">
        <f t="shared" si="39"/>
        <v>1.0001095890410958</v>
      </c>
      <c r="I422" s="4">
        <f t="shared" si="40"/>
        <v>1.5938924822779565</v>
      </c>
      <c r="J422" s="13"/>
    </row>
    <row r="423" spans="1:10" x14ac:dyDescent="0.25">
      <c r="A423" s="1">
        <f t="shared" si="41"/>
        <v>41873</v>
      </c>
      <c r="B423" s="2">
        <f t="shared" ca="1" si="37"/>
        <v>92</v>
      </c>
      <c r="C423" s="3">
        <f t="shared" ca="1" si="38"/>
        <v>2</v>
      </c>
      <c r="D423" s="2">
        <f t="shared" ca="1" si="36"/>
        <v>1601.8150870119289</v>
      </c>
      <c r="E423" s="3"/>
      <c r="F423" s="1">
        <v>41873</v>
      </c>
      <c r="G423" s="2">
        <v>1593.7178282693903</v>
      </c>
      <c r="H423" s="4">
        <f t="shared" si="39"/>
        <v>1.000054794520548</v>
      </c>
      <c r="I423" s="4">
        <f t="shared" si="40"/>
        <v>1.5937178282693791</v>
      </c>
      <c r="J423" s="13"/>
    </row>
    <row r="424" spans="1:10" x14ac:dyDescent="0.25">
      <c r="A424" s="1">
        <f t="shared" si="41"/>
        <v>41872</v>
      </c>
      <c r="B424" s="2">
        <f t="shared" ca="1" si="37"/>
        <v>77</v>
      </c>
      <c r="C424" s="3">
        <f t="shared" ca="1" si="38"/>
        <v>7</v>
      </c>
      <c r="D424" s="2">
        <f t="shared" ca="1" si="36"/>
        <v>1601.5079485012573</v>
      </c>
      <c r="E424" s="3"/>
      <c r="F424" s="1">
        <v>41872</v>
      </c>
      <c r="G424" s="2">
        <v>1593.6305060498808</v>
      </c>
      <c r="H424" s="4">
        <f t="shared" si="39"/>
        <v>1.0001369863013698</v>
      </c>
      <c r="I424" s="4">
        <f t="shared" si="40"/>
        <v>1.5936305060498694</v>
      </c>
      <c r="J424" s="13"/>
    </row>
    <row r="425" spans="1:10" x14ac:dyDescent="0.25">
      <c r="A425" s="1">
        <f t="shared" si="41"/>
        <v>41871</v>
      </c>
      <c r="B425" s="2">
        <f t="shared" ca="1" si="37"/>
        <v>24</v>
      </c>
      <c r="C425" s="3">
        <f t="shared" ca="1" si="38"/>
        <v>4</v>
      </c>
      <c r="D425" s="2">
        <f t="shared" ca="1" si="36"/>
        <v>1601.3324600124888</v>
      </c>
      <c r="E425" s="3"/>
      <c r="F425" s="1">
        <v>41871</v>
      </c>
      <c r="G425" s="2">
        <v>1593.4122304018806</v>
      </c>
      <c r="H425" s="4">
        <f t="shared" si="39"/>
        <v>1.0001643835616438</v>
      </c>
      <c r="I425" s="4">
        <f t="shared" si="40"/>
        <v>1.5934122304018692</v>
      </c>
      <c r="J425" s="13"/>
    </row>
    <row r="426" spans="1:10" x14ac:dyDescent="0.25">
      <c r="A426" s="1">
        <f t="shared" si="41"/>
        <v>41870</v>
      </c>
      <c r="B426" s="2">
        <f t="shared" ca="1" si="37"/>
        <v>15</v>
      </c>
      <c r="C426" s="3">
        <f t="shared" ca="1" si="38"/>
        <v>5</v>
      </c>
      <c r="D426" s="2">
        <f t="shared" ca="1" si="36"/>
        <v>1601.1131294468112</v>
      </c>
      <c r="E426" s="3"/>
      <c r="F426" s="1">
        <v>41870</v>
      </c>
      <c r="G426" s="2">
        <v>1593.1503426743177</v>
      </c>
      <c r="H426" s="4">
        <f t="shared" si="39"/>
        <v>1</v>
      </c>
      <c r="I426" s="4">
        <f t="shared" si="40"/>
        <v>1.5931503426743063</v>
      </c>
      <c r="J426" s="13"/>
    </row>
    <row r="427" spans="1:10" x14ac:dyDescent="0.25">
      <c r="A427" s="1">
        <f t="shared" si="41"/>
        <v>41869</v>
      </c>
      <c r="B427" s="2">
        <f t="shared" ca="1" si="37"/>
        <v>64</v>
      </c>
      <c r="C427" s="3">
        <f t="shared" ca="1" si="38"/>
        <v>4</v>
      </c>
      <c r="D427" s="2">
        <f t="shared" ca="1" si="36"/>
        <v>1600.9376842211432</v>
      </c>
      <c r="E427" s="3"/>
      <c r="F427" s="1">
        <v>41869</v>
      </c>
      <c r="G427" s="2">
        <v>1593.1503426743177</v>
      </c>
      <c r="H427" s="4">
        <f t="shared" si="39"/>
        <v>1.000054794520548</v>
      </c>
      <c r="I427" s="4">
        <f t="shared" si="40"/>
        <v>1.5931503426743063</v>
      </c>
      <c r="J427" s="13"/>
    </row>
    <row r="428" spans="1:10" x14ac:dyDescent="0.25">
      <c r="A428" s="1">
        <f t="shared" si="41"/>
        <v>41866</v>
      </c>
      <c r="B428" s="2">
        <f t="shared" ca="1" si="37"/>
        <v>13</v>
      </c>
      <c r="C428" s="3">
        <f t="shared" ca="1" si="38"/>
        <v>3</v>
      </c>
      <c r="D428" s="2">
        <f t="shared" ca="1" si="36"/>
        <v>1600.8061111161198</v>
      </c>
      <c r="E428" s="3"/>
      <c r="F428" s="1">
        <v>41866</v>
      </c>
      <c r="G428" s="2">
        <v>1593.0630515482053</v>
      </c>
      <c r="H428" s="4">
        <f t="shared" si="39"/>
        <v>1.000082191780822</v>
      </c>
      <c r="I428" s="4">
        <f t="shared" si="40"/>
        <v>1.5930630515481941</v>
      </c>
      <c r="J428" s="13"/>
    </row>
    <row r="429" spans="1:10" x14ac:dyDescent="0.25">
      <c r="A429" s="1">
        <f t="shared" si="41"/>
        <v>41865</v>
      </c>
      <c r="B429" s="2">
        <f t="shared" ca="1" si="37"/>
        <v>44</v>
      </c>
      <c r="C429" s="3">
        <f t="shared" ca="1" si="38"/>
        <v>4</v>
      </c>
      <c r="D429" s="2">
        <f t="shared" ca="1" si="36"/>
        <v>1600.6306995326095</v>
      </c>
      <c r="E429" s="3"/>
      <c r="F429" s="1">
        <v>41865</v>
      </c>
      <c r="G429" s="2">
        <v>1592.9321256200719</v>
      </c>
      <c r="H429" s="4">
        <f t="shared" si="39"/>
        <v>1</v>
      </c>
      <c r="I429" s="4">
        <f t="shared" si="40"/>
        <v>1.5929321256200608</v>
      </c>
      <c r="J429" s="13"/>
    </row>
    <row r="430" spans="1:10" x14ac:dyDescent="0.25">
      <c r="A430" s="1">
        <f t="shared" si="41"/>
        <v>41864</v>
      </c>
      <c r="B430" s="2">
        <f t="shared" ca="1" si="37"/>
        <v>99</v>
      </c>
      <c r="C430" s="3">
        <f t="shared" ca="1" si="38"/>
        <v>9</v>
      </c>
      <c r="D430" s="2">
        <f t="shared" ca="1" si="36"/>
        <v>1600.2361207631061</v>
      </c>
      <c r="E430" s="3"/>
      <c r="F430" s="1">
        <v>41864</v>
      </c>
      <c r="G430" s="2">
        <v>1592.9321256200719</v>
      </c>
      <c r="H430" s="4">
        <f t="shared" si="39"/>
        <v>1</v>
      </c>
      <c r="I430" s="4">
        <f t="shared" si="40"/>
        <v>1.5929321256200608</v>
      </c>
      <c r="J430" s="13"/>
    </row>
    <row r="431" spans="1:10" x14ac:dyDescent="0.25">
      <c r="A431" s="1">
        <f t="shared" si="41"/>
        <v>41863</v>
      </c>
      <c r="B431" s="2">
        <f t="shared" ca="1" si="37"/>
        <v>73</v>
      </c>
      <c r="C431" s="3">
        <f t="shared" ca="1" si="38"/>
        <v>3</v>
      </c>
      <c r="D431" s="2">
        <f t="shared" ca="1" si="36"/>
        <v>1600.1046053160937</v>
      </c>
      <c r="E431" s="3"/>
      <c r="F431" s="1">
        <v>41863</v>
      </c>
      <c r="G431" s="2">
        <v>1592.9321256200719</v>
      </c>
      <c r="H431" s="4">
        <f t="shared" si="39"/>
        <v>1.0001369863013698</v>
      </c>
      <c r="I431" s="4">
        <f t="shared" si="40"/>
        <v>1.5929321256200608</v>
      </c>
      <c r="J431" s="13"/>
    </row>
    <row r="432" spans="1:10" x14ac:dyDescent="0.25">
      <c r="A432" s="1">
        <f t="shared" si="41"/>
        <v>41862</v>
      </c>
      <c r="B432" s="2">
        <f t="shared" ca="1" si="37"/>
        <v>65</v>
      </c>
      <c r="C432" s="3">
        <f t="shared" ca="1" si="38"/>
        <v>5</v>
      </c>
      <c r="D432" s="2">
        <f t="shared" ca="1" si="36"/>
        <v>1599.8854429266519</v>
      </c>
      <c r="E432" s="3"/>
      <c r="F432" s="1">
        <v>41862</v>
      </c>
      <c r="G432" s="2">
        <v>1592.7139456275204</v>
      </c>
      <c r="H432" s="4">
        <f t="shared" si="39"/>
        <v>1.0002191780821919</v>
      </c>
      <c r="I432" s="4">
        <f t="shared" si="40"/>
        <v>1.5927139456275092</v>
      </c>
      <c r="J432" s="13"/>
    </row>
    <row r="433" spans="1:10" x14ac:dyDescent="0.25">
      <c r="A433" s="1">
        <f t="shared" si="41"/>
        <v>41859</v>
      </c>
      <c r="B433" s="2">
        <f t="shared" ca="1" si="37"/>
        <v>6</v>
      </c>
      <c r="C433" s="3">
        <f t="shared" ca="1" si="38"/>
        <v>6</v>
      </c>
      <c r="D433" s="2">
        <f t="shared" ca="1" si="36"/>
        <v>1599.622491284249</v>
      </c>
      <c r="E433" s="3"/>
      <c r="F433" s="1">
        <v>41859</v>
      </c>
      <c r="G433" s="2">
        <v>1592.3649341351072</v>
      </c>
      <c r="H433" s="4">
        <f t="shared" si="39"/>
        <v>1.0001917808219178</v>
      </c>
      <c r="I433" s="4">
        <f t="shared" si="40"/>
        <v>1.5923649341350961</v>
      </c>
      <c r="J433" s="13"/>
    </row>
    <row r="434" spans="1:10" x14ac:dyDescent="0.25">
      <c r="A434" s="1">
        <f t="shared" si="41"/>
        <v>41858</v>
      </c>
      <c r="B434" s="2">
        <f t="shared" ca="1" si="37"/>
        <v>59</v>
      </c>
      <c r="C434" s="3">
        <f t="shared" ca="1" si="38"/>
        <v>9</v>
      </c>
      <c r="D434" s="2">
        <f t="shared" ca="1" si="36"/>
        <v>1599.2281610527564</v>
      </c>
      <c r="E434" s="3"/>
      <c r="F434" s="1">
        <v>41858</v>
      </c>
      <c r="G434" s="2">
        <v>1592.0596076350128</v>
      </c>
      <c r="H434" s="4">
        <f t="shared" si="39"/>
        <v>1.000082191780822</v>
      </c>
      <c r="I434" s="4">
        <f t="shared" si="40"/>
        <v>1.5920596076350015</v>
      </c>
      <c r="J434" s="13"/>
    </row>
    <row r="435" spans="1:10" x14ac:dyDescent="0.25">
      <c r="A435" s="1">
        <f t="shared" si="41"/>
        <v>41857</v>
      </c>
      <c r="B435" s="2">
        <f t="shared" ca="1" si="37"/>
        <v>61</v>
      </c>
      <c r="C435" s="3">
        <f t="shared" ca="1" si="38"/>
        <v>1</v>
      </c>
      <c r="D435" s="2">
        <f t="shared" ca="1" si="36"/>
        <v>1599.1843477829541</v>
      </c>
      <c r="E435" s="3"/>
      <c r="F435" s="1">
        <v>41857</v>
      </c>
      <c r="G435" s="2">
        <v>1591.9287641749434</v>
      </c>
      <c r="H435" s="4">
        <f t="shared" si="39"/>
        <v>1.0001095890410958</v>
      </c>
      <c r="I435" s="4">
        <f t="shared" si="40"/>
        <v>1.5919287641749322</v>
      </c>
      <c r="J435" s="13"/>
    </row>
    <row r="436" spans="1:10" x14ac:dyDescent="0.25">
      <c r="A436" s="1">
        <f t="shared" si="41"/>
        <v>41856</v>
      </c>
      <c r="B436" s="2">
        <f t="shared" ca="1" si="37"/>
        <v>78</v>
      </c>
      <c r="C436" s="3">
        <f t="shared" ca="1" si="38"/>
        <v>8</v>
      </c>
      <c r="D436" s="2">
        <f t="shared" ca="1" si="36"/>
        <v>1598.8339184309691</v>
      </c>
      <c r="E436" s="3"/>
      <c r="F436" s="1">
        <v>41856</v>
      </c>
      <c r="G436" s="2">
        <v>1591.7543253447686</v>
      </c>
      <c r="H436" s="4">
        <f t="shared" si="39"/>
        <v>1.000054794520548</v>
      </c>
      <c r="I436" s="4">
        <f t="shared" si="40"/>
        <v>1.5917543253447577</v>
      </c>
      <c r="J436" s="13"/>
    </row>
    <row r="437" spans="1:10" x14ac:dyDescent="0.25">
      <c r="A437" s="1">
        <f t="shared" si="41"/>
        <v>41855</v>
      </c>
      <c r="B437" s="2">
        <f t="shared" ca="1" si="37"/>
        <v>60</v>
      </c>
      <c r="C437" s="3">
        <f t="shared" ca="1" si="38"/>
        <v>0</v>
      </c>
      <c r="D437" s="2">
        <f t="shared" ca="1" si="36"/>
        <v>1598.8339184309691</v>
      </c>
      <c r="E437" s="3"/>
      <c r="F437" s="1">
        <v>41855</v>
      </c>
      <c r="G437" s="2">
        <v>1591.6671107085654</v>
      </c>
      <c r="H437" s="4">
        <f t="shared" si="39"/>
        <v>1.0001369863013698</v>
      </c>
      <c r="I437" s="4">
        <f t="shared" si="40"/>
        <v>1.5916671107085543</v>
      </c>
      <c r="J437" s="13"/>
    </row>
    <row r="438" spans="1:10" x14ac:dyDescent="0.25">
      <c r="A438" s="1">
        <f t="shared" si="41"/>
        <v>41852</v>
      </c>
      <c r="B438" s="2">
        <f t="shared" ca="1" si="37"/>
        <v>97</v>
      </c>
      <c r="C438" s="3">
        <f t="shared" ca="1" si="38"/>
        <v>7</v>
      </c>
      <c r="D438" s="2">
        <f t="shared" ca="1" si="36"/>
        <v>1598.5273515416322</v>
      </c>
      <c r="E438" s="3"/>
      <c r="F438" s="1">
        <v>41852</v>
      </c>
      <c r="G438" s="2">
        <v>1591.4491039819925</v>
      </c>
      <c r="H438" s="4">
        <f t="shared" si="39"/>
        <v>1.000027397260274</v>
      </c>
      <c r="I438" s="4">
        <f t="shared" si="40"/>
        <v>1.5914491039819814</v>
      </c>
      <c r="J438" s="13"/>
    </row>
    <row r="439" spans="1:10" x14ac:dyDescent="0.25">
      <c r="A439" s="1">
        <f t="shared" si="41"/>
        <v>41851</v>
      </c>
      <c r="B439" s="2">
        <f t="shared" ca="1" si="37"/>
        <v>38</v>
      </c>
      <c r="C439" s="3">
        <f t="shared" ca="1" si="38"/>
        <v>8</v>
      </c>
      <c r="D439" s="2">
        <f t="shared" ca="1" si="36"/>
        <v>1598.1770661572689</v>
      </c>
      <c r="E439" s="3"/>
      <c r="F439" s="1">
        <v>41851</v>
      </c>
      <c r="G439" s="2">
        <v>1591.4055038312026</v>
      </c>
      <c r="H439" s="4">
        <f t="shared" si="39"/>
        <v>1.000082191780822</v>
      </c>
      <c r="I439" s="4">
        <f t="shared" si="40"/>
        <v>1.5914055038311914</v>
      </c>
      <c r="J439" s="13"/>
    </row>
    <row r="440" spans="1:10" x14ac:dyDescent="0.25">
      <c r="A440" s="1">
        <f t="shared" si="41"/>
        <v>41850</v>
      </c>
      <c r="B440" s="2">
        <f t="shared" ca="1" si="37"/>
        <v>40</v>
      </c>
      <c r="C440" s="3">
        <f t="shared" ca="1" si="38"/>
        <v>0</v>
      </c>
      <c r="D440" s="2">
        <f t="shared" ca="1" si="36"/>
        <v>1598.1770661572689</v>
      </c>
      <c r="E440" s="3"/>
      <c r="F440" s="1">
        <v>41850</v>
      </c>
      <c r="G440" s="2">
        <v>1591.2747141286713</v>
      </c>
      <c r="H440" s="4">
        <f t="shared" si="39"/>
        <v>1.000054794520548</v>
      </c>
      <c r="I440" s="4">
        <f t="shared" si="40"/>
        <v>1.5912747141286601</v>
      </c>
      <c r="J440" s="13"/>
    </row>
    <row r="441" spans="1:10" x14ac:dyDescent="0.25">
      <c r="A441" s="1">
        <f t="shared" si="41"/>
        <v>41849</v>
      </c>
      <c r="B441" s="2">
        <f t="shared" ca="1" si="37"/>
        <v>38</v>
      </c>
      <c r="C441" s="3">
        <f t="shared" ca="1" si="38"/>
        <v>8</v>
      </c>
      <c r="D441" s="2">
        <f t="shared" ca="1" si="36"/>
        <v>1597.8268575309605</v>
      </c>
      <c r="E441" s="3"/>
      <c r="F441" s="1">
        <v>41849</v>
      </c>
      <c r="G441" s="2">
        <v>1591.1875257710947</v>
      </c>
      <c r="H441" s="4">
        <f t="shared" si="39"/>
        <v>1.000054794520548</v>
      </c>
      <c r="I441" s="4">
        <f t="shared" si="40"/>
        <v>1.5911875257710835</v>
      </c>
      <c r="J441" s="13"/>
    </row>
    <row r="442" spans="1:10" x14ac:dyDescent="0.25">
      <c r="A442" s="1">
        <f t="shared" si="41"/>
        <v>41848</v>
      </c>
      <c r="B442" s="2">
        <f t="shared" ca="1" si="37"/>
        <v>42</v>
      </c>
      <c r="C442" s="3">
        <f t="shared" ca="1" si="38"/>
        <v>2</v>
      </c>
      <c r="D442" s="2">
        <f t="shared" ca="1" si="36"/>
        <v>1597.739310171499</v>
      </c>
      <c r="E442" s="3"/>
      <c r="F442" s="1">
        <v>41848</v>
      </c>
      <c r="G442" s="2">
        <v>1591.1003421907005</v>
      </c>
      <c r="H442" s="4">
        <f t="shared" si="39"/>
        <v>1.000027397260274</v>
      </c>
      <c r="I442" s="4">
        <f t="shared" si="40"/>
        <v>1.5911003421906893</v>
      </c>
      <c r="J442" s="13"/>
    </row>
    <row r="443" spans="1:10" x14ac:dyDescent="0.25">
      <c r="A443" s="1">
        <f t="shared" si="41"/>
        <v>41845</v>
      </c>
      <c r="B443" s="2">
        <f t="shared" ca="1" si="37"/>
        <v>86</v>
      </c>
      <c r="C443" s="3">
        <f t="shared" ca="1" si="38"/>
        <v>6</v>
      </c>
      <c r="D443" s="2">
        <f t="shared" ca="1" si="36"/>
        <v>1597.4767112600591</v>
      </c>
      <c r="E443" s="3"/>
      <c r="F443" s="1">
        <v>41845</v>
      </c>
      <c r="G443" s="2">
        <v>1591.0567515947664</v>
      </c>
      <c r="H443" s="4">
        <f t="shared" si="39"/>
        <v>1.0001643835616438</v>
      </c>
      <c r="I443" s="4">
        <f t="shared" si="40"/>
        <v>1.5910567515947551</v>
      </c>
      <c r="J443" s="13"/>
    </row>
    <row r="444" spans="1:10" x14ac:dyDescent="0.25">
      <c r="A444" s="1">
        <f t="shared" si="41"/>
        <v>41844</v>
      </c>
      <c r="B444" s="2">
        <f t="shared" ca="1" si="37"/>
        <v>24</v>
      </c>
      <c r="C444" s="3">
        <f t="shared" ca="1" si="38"/>
        <v>4</v>
      </c>
      <c r="D444" s="2">
        <f t="shared" ca="1" si="36"/>
        <v>1597.3016645023056</v>
      </c>
      <c r="E444" s="3"/>
      <c r="F444" s="1">
        <v>41844</v>
      </c>
      <c r="G444" s="2">
        <v>1590.79525100556</v>
      </c>
      <c r="H444" s="4">
        <f t="shared" si="39"/>
        <v>1.0002465753424659</v>
      </c>
      <c r="I444" s="4">
        <f t="shared" si="40"/>
        <v>1.5907952510055487</v>
      </c>
      <c r="J444" s="13"/>
    </row>
    <row r="445" spans="1:10" x14ac:dyDescent="0.25">
      <c r="A445" s="1">
        <f t="shared" si="41"/>
        <v>41843</v>
      </c>
      <c r="B445" s="2">
        <f t="shared" ca="1" si="37"/>
        <v>53</v>
      </c>
      <c r="C445" s="3">
        <f t="shared" ca="1" si="38"/>
        <v>3</v>
      </c>
      <c r="D445" s="2">
        <f t="shared" ca="1" si="36"/>
        <v>1597.1703902236568</v>
      </c>
      <c r="E445" s="3"/>
      <c r="F445" s="1">
        <v>41843</v>
      </c>
      <c r="G445" s="2">
        <v>1590.4030968173035</v>
      </c>
      <c r="H445" s="4">
        <f t="shared" si="39"/>
        <v>1.0002191780821919</v>
      </c>
      <c r="I445" s="4">
        <f t="shared" si="40"/>
        <v>1.5904030968172922</v>
      </c>
      <c r="J445" s="13"/>
    </row>
    <row r="446" spans="1:10" x14ac:dyDescent="0.25">
      <c r="A446" s="1">
        <f t="shared" si="41"/>
        <v>41842</v>
      </c>
      <c r="B446" s="2">
        <f t="shared" ca="1" si="37"/>
        <v>35</v>
      </c>
      <c r="C446" s="3">
        <f t="shared" ca="1" si="38"/>
        <v>5</v>
      </c>
      <c r="D446" s="2">
        <f t="shared" ca="1" si="36"/>
        <v>1596.951629726434</v>
      </c>
      <c r="E446" s="3"/>
      <c r="F446" s="1">
        <v>41842</v>
      </c>
      <c r="G446" s="2">
        <v>1590.0545917013142</v>
      </c>
      <c r="H446" s="4">
        <f t="shared" si="39"/>
        <v>1.000027397260274</v>
      </c>
      <c r="I446" s="4">
        <f t="shared" si="40"/>
        <v>1.5900545917013027</v>
      </c>
      <c r="J446" s="13"/>
    </row>
    <row r="447" spans="1:10" x14ac:dyDescent="0.25">
      <c r="A447" s="1">
        <f t="shared" si="41"/>
        <v>41841</v>
      </c>
      <c r="B447" s="2">
        <f t="shared" ca="1" si="37"/>
        <v>53</v>
      </c>
      <c r="C447" s="3">
        <f t="shared" ca="1" si="38"/>
        <v>3</v>
      </c>
      <c r="D447" s="2">
        <f t="shared" ca="1" si="36"/>
        <v>1596.8203842154026</v>
      </c>
      <c r="E447" s="3"/>
      <c r="F447" s="1">
        <v>41841</v>
      </c>
      <c r="G447" s="2">
        <v>1590.0110297552935</v>
      </c>
      <c r="H447" s="4">
        <f t="shared" si="39"/>
        <v>1.0001643835616438</v>
      </c>
      <c r="I447" s="4">
        <f t="shared" si="40"/>
        <v>1.5900110297552819</v>
      </c>
      <c r="J447" s="13"/>
    </row>
    <row r="448" spans="1:10" x14ac:dyDescent="0.25">
      <c r="A448" s="1">
        <f t="shared" si="41"/>
        <v>41838</v>
      </c>
      <c r="B448" s="2">
        <f t="shared" ca="1" si="37"/>
        <v>57</v>
      </c>
      <c r="C448" s="3">
        <f t="shared" ca="1" si="38"/>
        <v>7</v>
      </c>
      <c r="D448" s="2">
        <f t="shared" ca="1" si="36"/>
        <v>1596.5142034092692</v>
      </c>
      <c r="E448" s="3"/>
      <c r="F448" s="1">
        <v>41838</v>
      </c>
      <c r="G448" s="2">
        <v>1589.7497010373147</v>
      </c>
      <c r="H448" s="4">
        <f t="shared" si="39"/>
        <v>1.000054794520548</v>
      </c>
      <c r="I448" s="4">
        <f t="shared" si="40"/>
        <v>1.5897497010373032</v>
      </c>
      <c r="J448" s="13"/>
    </row>
    <row r="449" spans="1:10" x14ac:dyDescent="0.25">
      <c r="A449" s="1">
        <f t="shared" si="41"/>
        <v>41837</v>
      </c>
      <c r="B449" s="2">
        <f t="shared" ca="1" si="37"/>
        <v>93</v>
      </c>
      <c r="C449" s="3">
        <f t="shared" ca="1" si="38"/>
        <v>3</v>
      </c>
      <c r="D449" s="2">
        <f t="shared" ref="D449:D512" ca="1" si="42">D450*(1+(C450/36500))</f>
        <v>1596.3829938481308</v>
      </c>
      <c r="E449" s="3"/>
      <c r="F449" s="1">
        <v>41837</v>
      </c>
      <c r="G449" s="2">
        <v>1589.6625962375208</v>
      </c>
      <c r="H449" s="4">
        <f t="shared" si="39"/>
        <v>1</v>
      </c>
      <c r="I449" s="4">
        <f t="shared" si="40"/>
        <v>1.5896625962375093</v>
      </c>
      <c r="J449" s="13"/>
    </row>
    <row r="450" spans="1:10" x14ac:dyDescent="0.25">
      <c r="A450" s="1">
        <f t="shared" si="41"/>
        <v>41836</v>
      </c>
      <c r="B450" s="2">
        <f t="shared" ca="1" si="37"/>
        <v>39</v>
      </c>
      <c r="C450" s="3">
        <f t="shared" ca="1" si="38"/>
        <v>9</v>
      </c>
      <c r="D450" s="2">
        <f t="shared" ca="1" si="42"/>
        <v>1595.9894621999169</v>
      </c>
      <c r="E450" s="3"/>
      <c r="F450" s="1">
        <v>41836</v>
      </c>
      <c r="G450" s="2">
        <v>1589.6625962375208</v>
      </c>
      <c r="H450" s="4">
        <f t="shared" si="39"/>
        <v>1.0001095890410958</v>
      </c>
      <c r="I450" s="4">
        <f t="shared" si="40"/>
        <v>1.5896625962375093</v>
      </c>
      <c r="J450" s="13"/>
    </row>
    <row r="451" spans="1:10" x14ac:dyDescent="0.25">
      <c r="A451" s="1">
        <f t="shared" si="41"/>
        <v>41835</v>
      </c>
      <c r="B451" s="2">
        <f t="shared" ref="B451:B514" ca="1" si="43">INT(RAND()*100)</f>
        <v>33</v>
      </c>
      <c r="C451" s="3">
        <f t="shared" ref="C451:C514" ca="1" si="44">MOD(B451,10)</f>
        <v>3</v>
      </c>
      <c r="D451" s="2">
        <f t="shared" ca="1" si="42"/>
        <v>1595.8582957646483</v>
      </c>
      <c r="E451" s="3"/>
      <c r="F451" s="1">
        <v>41835</v>
      </c>
      <c r="G451" s="2">
        <v>1589.4884057273043</v>
      </c>
      <c r="H451" s="4">
        <f t="shared" ref="H451:H514" si="45">G451/G452</f>
        <v>1</v>
      </c>
      <c r="I451" s="4">
        <f t="shared" ref="I451:I514" si="46">H451*I452</f>
        <v>1.5894884057272927</v>
      </c>
      <c r="J451" s="13"/>
    </row>
    <row r="452" spans="1:10" x14ac:dyDescent="0.25">
      <c r="A452" s="1">
        <f t="shared" si="41"/>
        <v>41834</v>
      </c>
      <c r="B452" s="2">
        <f t="shared" ca="1" si="43"/>
        <v>2</v>
      </c>
      <c r="C452" s="3">
        <f t="shared" ca="1" si="44"/>
        <v>2</v>
      </c>
      <c r="D452" s="2">
        <f t="shared" ca="1" si="42"/>
        <v>1595.7708562656749</v>
      </c>
      <c r="E452" s="3"/>
      <c r="F452" s="1">
        <v>41834</v>
      </c>
      <c r="G452" s="2">
        <v>1589.4884057273043</v>
      </c>
      <c r="H452" s="4">
        <f t="shared" si="45"/>
        <v>1.000054794520548</v>
      </c>
      <c r="I452" s="4">
        <f t="shared" si="46"/>
        <v>1.5894884057272927</v>
      </c>
      <c r="J452" s="13"/>
    </row>
    <row r="453" spans="1:10" x14ac:dyDescent="0.25">
      <c r="A453" s="1">
        <f t="shared" si="41"/>
        <v>41831</v>
      </c>
      <c r="B453" s="2">
        <f t="shared" ca="1" si="43"/>
        <v>87</v>
      </c>
      <c r="C453" s="3">
        <f t="shared" ca="1" si="44"/>
        <v>7</v>
      </c>
      <c r="D453" s="2">
        <f t="shared" ca="1" si="42"/>
        <v>1595.4648767002802</v>
      </c>
      <c r="E453" s="3"/>
      <c r="F453" s="1">
        <v>41831</v>
      </c>
      <c r="G453" s="2">
        <v>1589.4013152442772</v>
      </c>
      <c r="H453" s="4">
        <f t="shared" si="45"/>
        <v>1.0001095890410958</v>
      </c>
      <c r="I453" s="4">
        <f t="shared" si="46"/>
        <v>1.5894013152442654</v>
      </c>
      <c r="J453" s="13"/>
    </row>
    <row r="454" spans="1:10" x14ac:dyDescent="0.25">
      <c r="A454" s="1">
        <f t="shared" si="41"/>
        <v>41830</v>
      </c>
      <c r="B454" s="2">
        <f t="shared" ca="1" si="43"/>
        <v>95</v>
      </c>
      <c r="C454" s="3">
        <f t="shared" ca="1" si="44"/>
        <v>5</v>
      </c>
      <c r="D454" s="2">
        <f t="shared" ca="1" si="42"/>
        <v>1595.246349803047</v>
      </c>
      <c r="E454" s="3"/>
      <c r="F454" s="1">
        <v>41830</v>
      </c>
      <c r="G454" s="2">
        <v>1589.2271533644566</v>
      </c>
      <c r="H454" s="4">
        <f t="shared" si="45"/>
        <v>1.000082191780822</v>
      </c>
      <c r="I454" s="4">
        <f t="shared" si="46"/>
        <v>1.5892271533644449</v>
      </c>
      <c r="J454" s="13"/>
    </row>
    <row r="455" spans="1:10" x14ac:dyDescent="0.25">
      <c r="A455" s="1">
        <f t="shared" si="41"/>
        <v>41829</v>
      </c>
      <c r="B455" s="2">
        <f t="shared" ca="1" si="43"/>
        <v>36</v>
      </c>
      <c r="C455" s="3">
        <f t="shared" ca="1" si="44"/>
        <v>6</v>
      </c>
      <c r="D455" s="2">
        <f t="shared" ca="1" si="42"/>
        <v>1594.9841606259579</v>
      </c>
      <c r="E455" s="3"/>
      <c r="F455" s="1">
        <v>41829</v>
      </c>
      <c r="G455" s="2">
        <v>1589.0965426897149</v>
      </c>
      <c r="H455" s="4">
        <f t="shared" si="45"/>
        <v>1.000027397260274</v>
      </c>
      <c r="I455" s="4">
        <f t="shared" si="46"/>
        <v>1.589096542689703</v>
      </c>
      <c r="J455" s="13"/>
    </row>
    <row r="456" spans="1:10" x14ac:dyDescent="0.25">
      <c r="A456" s="1">
        <f t="shared" ref="A456:A519" si="47">IF(WEEKDAY(A455-1, 1)=7,A455-2,IF(WEEKDAY(A455-1,1)=1,A455-3,A455-1))</f>
        <v>41828</v>
      </c>
      <c r="B456" s="2">
        <f t="shared" ca="1" si="43"/>
        <v>32</v>
      </c>
      <c r="C456" s="3">
        <f t="shared" ca="1" si="44"/>
        <v>2</v>
      </c>
      <c r="D456" s="2">
        <f t="shared" ca="1" si="42"/>
        <v>1594.8967690221757</v>
      </c>
      <c r="E456" s="3"/>
      <c r="F456" s="1">
        <v>41828</v>
      </c>
      <c r="G456" s="2">
        <v>1589.0530069908932</v>
      </c>
      <c r="H456" s="4">
        <f t="shared" si="45"/>
        <v>1.000027397260274</v>
      </c>
      <c r="I456" s="4">
        <f t="shared" si="46"/>
        <v>1.5890530069908813</v>
      </c>
      <c r="J456" s="13"/>
    </row>
    <row r="457" spans="1:10" x14ac:dyDescent="0.25">
      <c r="A457" s="1">
        <f t="shared" si="47"/>
        <v>41827</v>
      </c>
      <c r="B457" s="2">
        <f t="shared" ca="1" si="43"/>
        <v>63</v>
      </c>
      <c r="C457" s="3">
        <f t="shared" ca="1" si="44"/>
        <v>3</v>
      </c>
      <c r="D457" s="2">
        <f t="shared" ca="1" si="42"/>
        <v>1594.7656923899242</v>
      </c>
      <c r="E457" s="3"/>
      <c r="F457" s="1">
        <v>41827</v>
      </c>
      <c r="G457" s="2">
        <v>1589.0094724847977</v>
      </c>
      <c r="H457" s="4">
        <f t="shared" si="45"/>
        <v>1.0001369863013698</v>
      </c>
      <c r="I457" s="4">
        <f t="shared" si="46"/>
        <v>1.5890094724847856</v>
      </c>
      <c r="J457" s="13"/>
    </row>
    <row r="458" spans="1:10" x14ac:dyDescent="0.25">
      <c r="A458" s="1">
        <f t="shared" si="47"/>
        <v>41824</v>
      </c>
      <c r="B458" s="2">
        <f t="shared" ca="1" si="43"/>
        <v>93</v>
      </c>
      <c r="C458" s="3">
        <f t="shared" ca="1" si="44"/>
        <v>3</v>
      </c>
      <c r="D458" s="2">
        <f t="shared" ca="1" si="42"/>
        <v>1594.6346265302093</v>
      </c>
      <c r="E458" s="3"/>
      <c r="F458" s="1">
        <v>41824</v>
      </c>
      <c r="G458" s="2">
        <v>1588.7918297683912</v>
      </c>
      <c r="H458" s="4">
        <f t="shared" si="45"/>
        <v>1.0001917808219178</v>
      </c>
      <c r="I458" s="4">
        <f t="shared" si="46"/>
        <v>1.588791829768379</v>
      </c>
      <c r="J458" s="13"/>
    </row>
    <row r="459" spans="1:10" x14ac:dyDescent="0.25">
      <c r="A459" s="1">
        <f t="shared" si="47"/>
        <v>41823</v>
      </c>
      <c r="B459" s="2">
        <f t="shared" ca="1" si="43"/>
        <v>85</v>
      </c>
      <c r="C459" s="3">
        <f t="shared" ca="1" si="44"/>
        <v>5</v>
      </c>
      <c r="D459" s="2">
        <f t="shared" ca="1" si="42"/>
        <v>1594.4162133502984</v>
      </c>
      <c r="E459" s="3"/>
      <c r="F459" s="1">
        <v>41823</v>
      </c>
      <c r="G459" s="2">
        <v>1588.4871883897958</v>
      </c>
      <c r="H459" s="4">
        <f t="shared" si="45"/>
        <v>1.0002191780821919</v>
      </c>
      <c r="I459" s="4">
        <f t="shared" si="46"/>
        <v>1.5884871883897835</v>
      </c>
      <c r="J459" s="13"/>
    </row>
    <row r="460" spans="1:10" x14ac:dyDescent="0.25">
      <c r="A460" s="1">
        <f t="shared" si="47"/>
        <v>41822</v>
      </c>
      <c r="B460" s="2">
        <f t="shared" ca="1" si="43"/>
        <v>2</v>
      </c>
      <c r="C460" s="3">
        <f t="shared" ca="1" si="44"/>
        <v>2</v>
      </c>
      <c r="D460" s="2">
        <f t="shared" ca="1" si="42"/>
        <v>1594.3288528652099</v>
      </c>
      <c r="E460" s="3"/>
      <c r="F460" s="1">
        <v>41822</v>
      </c>
      <c r="G460" s="2">
        <v>1588.1391031069229</v>
      </c>
      <c r="H460" s="4">
        <f t="shared" si="45"/>
        <v>1.0002191780821919</v>
      </c>
      <c r="I460" s="4">
        <f t="shared" si="46"/>
        <v>1.5881391031069108</v>
      </c>
      <c r="J460" s="13"/>
    </row>
    <row r="461" spans="1:10" x14ac:dyDescent="0.25">
      <c r="A461" s="1">
        <f t="shared" si="47"/>
        <v>41821</v>
      </c>
      <c r="B461" s="2">
        <f t="shared" ca="1" si="43"/>
        <v>26</v>
      </c>
      <c r="C461" s="3">
        <f t="shared" ca="1" si="44"/>
        <v>6</v>
      </c>
      <c r="D461" s="2">
        <f t="shared" ca="1" si="42"/>
        <v>1594.0668144847466</v>
      </c>
      <c r="E461" s="3"/>
      <c r="F461" s="1">
        <v>41821</v>
      </c>
      <c r="G461" s="2">
        <v>1587.7910940999968</v>
      </c>
      <c r="H461" s="4">
        <f t="shared" si="45"/>
        <v>1</v>
      </c>
      <c r="I461" s="4">
        <f t="shared" si="46"/>
        <v>1.5877910940999846</v>
      </c>
      <c r="J461" s="13"/>
    </row>
    <row r="462" spans="1:10" x14ac:dyDescent="0.25">
      <c r="A462" s="1">
        <f t="shared" si="47"/>
        <v>41820</v>
      </c>
      <c r="B462" s="2">
        <f t="shared" ca="1" si="43"/>
        <v>39</v>
      </c>
      <c r="C462" s="3">
        <f t="shared" ca="1" si="44"/>
        <v>9</v>
      </c>
      <c r="D462" s="2">
        <f t="shared" ca="1" si="42"/>
        <v>1593.6738538084649</v>
      </c>
      <c r="E462" s="3"/>
      <c r="F462" s="1">
        <v>41820</v>
      </c>
      <c r="G462" s="2">
        <v>1587.7910940999968</v>
      </c>
      <c r="H462" s="4">
        <f t="shared" si="45"/>
        <v>1.0001369863013698</v>
      </c>
      <c r="I462" s="4">
        <f t="shared" si="46"/>
        <v>1.5877910940999846</v>
      </c>
      <c r="J462" s="13"/>
    </row>
    <row r="463" spans="1:10" x14ac:dyDescent="0.25">
      <c r="A463" s="1">
        <f t="shared" si="47"/>
        <v>41817</v>
      </c>
      <c r="B463" s="2">
        <f t="shared" ca="1" si="43"/>
        <v>65</v>
      </c>
      <c r="C463" s="3">
        <f t="shared" ca="1" si="44"/>
        <v>5</v>
      </c>
      <c r="D463" s="2">
        <f t="shared" ca="1" si="42"/>
        <v>1593.455572223229</v>
      </c>
      <c r="E463" s="3"/>
      <c r="F463" s="1">
        <v>41817</v>
      </c>
      <c r="G463" s="2">
        <v>1587.5736182618789</v>
      </c>
      <c r="H463" s="4">
        <f t="shared" si="45"/>
        <v>1.0001095890410958</v>
      </c>
      <c r="I463" s="4">
        <f t="shared" si="46"/>
        <v>1.5875736182618667</v>
      </c>
      <c r="J463" s="13"/>
    </row>
    <row r="464" spans="1:10" x14ac:dyDescent="0.25">
      <c r="A464" s="1">
        <f t="shared" si="47"/>
        <v>41816</v>
      </c>
      <c r="B464" s="2">
        <f t="shared" ca="1" si="43"/>
        <v>89</v>
      </c>
      <c r="C464" s="3">
        <f t="shared" ca="1" si="44"/>
        <v>9</v>
      </c>
      <c r="D464" s="2">
        <f t="shared" ca="1" si="42"/>
        <v>1593.0627622270631</v>
      </c>
      <c r="E464" s="3"/>
      <c r="F464" s="1">
        <v>41816</v>
      </c>
      <c r="G464" s="2">
        <v>1587.3996566556702</v>
      </c>
      <c r="H464" s="4">
        <f t="shared" si="45"/>
        <v>1.0001917808219178</v>
      </c>
      <c r="I464" s="4">
        <f t="shared" si="46"/>
        <v>1.5873996566556581</v>
      </c>
      <c r="J464" s="13"/>
    </row>
    <row r="465" spans="1:10" x14ac:dyDescent="0.25">
      <c r="A465" s="1">
        <f t="shared" si="47"/>
        <v>41815</v>
      </c>
      <c r="B465" s="2">
        <f t="shared" ca="1" si="43"/>
        <v>69</v>
      </c>
      <c r="C465" s="3">
        <f t="shared" ca="1" si="44"/>
        <v>9</v>
      </c>
      <c r="D465" s="2">
        <f t="shared" ca="1" si="42"/>
        <v>1592.67004906428</v>
      </c>
      <c r="E465" s="3"/>
      <c r="F465" s="1">
        <v>41815</v>
      </c>
      <c r="G465" s="2">
        <v>1587.0952822179845</v>
      </c>
      <c r="H465" s="4">
        <f t="shared" si="45"/>
        <v>1.0001643835616438</v>
      </c>
      <c r="I465" s="4">
        <f t="shared" si="46"/>
        <v>1.5870952822179725</v>
      </c>
      <c r="J465" s="13"/>
    </row>
    <row r="466" spans="1:10" x14ac:dyDescent="0.25">
      <c r="A466" s="1">
        <f t="shared" si="47"/>
        <v>41814</v>
      </c>
      <c r="B466" s="2">
        <f t="shared" ca="1" si="43"/>
        <v>16</v>
      </c>
      <c r="C466" s="3">
        <f t="shared" ca="1" si="44"/>
        <v>6</v>
      </c>
      <c r="D466" s="2">
        <f t="shared" ca="1" si="42"/>
        <v>1592.4082833190769</v>
      </c>
      <c r="E466" s="3"/>
      <c r="F466" s="1">
        <v>41814</v>
      </c>
      <c r="G466" s="2">
        <v>1586.8344327221946</v>
      </c>
      <c r="H466" s="4">
        <f t="shared" si="45"/>
        <v>1.000082191780822</v>
      </c>
      <c r="I466" s="4">
        <f t="shared" si="46"/>
        <v>1.5868344327221826</v>
      </c>
      <c r="J466" s="13"/>
    </row>
    <row r="467" spans="1:10" x14ac:dyDescent="0.25">
      <c r="A467" s="1">
        <f t="shared" si="47"/>
        <v>41813</v>
      </c>
      <c r="B467" s="2">
        <f t="shared" ca="1" si="43"/>
        <v>23</v>
      </c>
      <c r="C467" s="3">
        <f t="shared" ca="1" si="44"/>
        <v>3</v>
      </c>
      <c r="D467" s="2">
        <f t="shared" ca="1" si="42"/>
        <v>1592.2774112030875</v>
      </c>
      <c r="E467" s="3"/>
      <c r="F467" s="1">
        <v>41813</v>
      </c>
      <c r="G467" s="2">
        <v>1586.7040186932607</v>
      </c>
      <c r="H467" s="4">
        <f t="shared" si="45"/>
        <v>1.0001643835616438</v>
      </c>
      <c r="I467" s="4">
        <f t="shared" si="46"/>
        <v>1.5867040186932488</v>
      </c>
      <c r="J467" s="13"/>
    </row>
    <row r="468" spans="1:10" x14ac:dyDescent="0.25">
      <c r="A468" s="1">
        <f t="shared" si="47"/>
        <v>41810</v>
      </c>
      <c r="B468" s="2">
        <f t="shared" ca="1" si="43"/>
        <v>3</v>
      </c>
      <c r="C468" s="3">
        <f t="shared" ca="1" si="44"/>
        <v>3</v>
      </c>
      <c r="D468" s="2">
        <f t="shared" ca="1" si="42"/>
        <v>1592.1465498428263</v>
      </c>
      <c r="E468" s="3"/>
      <c r="F468" s="1">
        <v>41810</v>
      </c>
      <c r="G468" s="2">
        <v>1586.4432335041915</v>
      </c>
      <c r="H468" s="4">
        <f t="shared" si="45"/>
        <v>1.0002465753424659</v>
      </c>
      <c r="I468" s="4">
        <f t="shared" si="46"/>
        <v>1.5864432335041796</v>
      </c>
      <c r="J468" s="13"/>
    </row>
    <row r="469" spans="1:10" x14ac:dyDescent="0.25">
      <c r="A469" s="1">
        <f t="shared" si="47"/>
        <v>41809</v>
      </c>
      <c r="B469" s="2">
        <f t="shared" ca="1" si="43"/>
        <v>16</v>
      </c>
      <c r="C469" s="3">
        <f t="shared" ca="1" si="44"/>
        <v>6</v>
      </c>
      <c r="D469" s="2">
        <f t="shared" ca="1" si="42"/>
        <v>1591.884870138146</v>
      </c>
      <c r="E469" s="3"/>
      <c r="F469" s="1">
        <v>41809</v>
      </c>
      <c r="G469" s="2">
        <v>1586.0521521516062</v>
      </c>
      <c r="H469" s="4">
        <f t="shared" si="45"/>
        <v>1.000082191780822</v>
      </c>
      <c r="I469" s="4">
        <f t="shared" si="46"/>
        <v>1.586052152151594</v>
      </c>
      <c r="J469" s="13"/>
    </row>
    <row r="470" spans="1:10" x14ac:dyDescent="0.25">
      <c r="A470" s="1">
        <f t="shared" si="47"/>
        <v>41808</v>
      </c>
      <c r="B470" s="2">
        <f t="shared" ca="1" si="43"/>
        <v>2</v>
      </c>
      <c r="C470" s="3">
        <f t="shared" ca="1" si="44"/>
        <v>2</v>
      </c>
      <c r="D470" s="2">
        <f t="shared" ca="1" si="42"/>
        <v>1591.7976483491952</v>
      </c>
      <c r="E470" s="3"/>
      <c r="F470" s="1">
        <v>41808</v>
      </c>
      <c r="G470" s="2">
        <v>1585.9218024144213</v>
      </c>
      <c r="H470" s="4">
        <f t="shared" si="45"/>
        <v>1.0001095890410958</v>
      </c>
      <c r="I470" s="4">
        <f t="shared" si="46"/>
        <v>1.5859218024144091</v>
      </c>
      <c r="J470" s="13"/>
    </row>
    <row r="471" spans="1:10" x14ac:dyDescent="0.25">
      <c r="A471" s="1">
        <f t="shared" si="47"/>
        <v>41807</v>
      </c>
      <c r="B471" s="2">
        <f t="shared" ca="1" si="43"/>
        <v>2</v>
      </c>
      <c r="C471" s="3">
        <f t="shared" ca="1" si="44"/>
        <v>2</v>
      </c>
      <c r="D471" s="2">
        <f t="shared" ca="1" si="42"/>
        <v>1591.7104313392588</v>
      </c>
      <c r="E471" s="3"/>
      <c r="F471" s="1">
        <v>41807</v>
      </c>
      <c r="G471" s="2">
        <v>1585.7480218092917</v>
      </c>
      <c r="H471" s="4">
        <f t="shared" si="45"/>
        <v>1.0001369863013698</v>
      </c>
      <c r="I471" s="4">
        <f t="shared" si="46"/>
        <v>1.5857480218092794</v>
      </c>
      <c r="J471" s="13"/>
    </row>
    <row r="472" spans="1:10" x14ac:dyDescent="0.25">
      <c r="A472" s="1">
        <f t="shared" si="47"/>
        <v>41806</v>
      </c>
      <c r="B472" s="2">
        <f t="shared" ca="1" si="43"/>
        <v>63</v>
      </c>
      <c r="C472" s="3">
        <f t="shared" ca="1" si="44"/>
        <v>3</v>
      </c>
      <c r="D472" s="2">
        <f t="shared" ca="1" si="42"/>
        <v>1591.5796165762524</v>
      </c>
      <c r="E472" s="3"/>
      <c r="F472" s="1">
        <v>41806</v>
      </c>
      <c r="G472" s="2">
        <v>1585.5308258057566</v>
      </c>
      <c r="H472" s="4">
        <f t="shared" si="45"/>
        <v>1.0001095890410958</v>
      </c>
      <c r="I472" s="4">
        <f t="shared" si="46"/>
        <v>1.5855308258057446</v>
      </c>
      <c r="J472" s="13"/>
    </row>
    <row r="473" spans="1:10" x14ac:dyDescent="0.25">
      <c r="A473" s="1">
        <f t="shared" si="47"/>
        <v>41803</v>
      </c>
      <c r="B473" s="2">
        <f t="shared" ca="1" si="43"/>
        <v>51</v>
      </c>
      <c r="C473" s="3">
        <f t="shared" ca="1" si="44"/>
        <v>1</v>
      </c>
      <c r="D473" s="2">
        <f t="shared" ca="1" si="42"/>
        <v>1591.5360128498728</v>
      </c>
      <c r="E473" s="3"/>
      <c r="F473" s="1">
        <v>41803</v>
      </c>
      <c r="G473" s="2">
        <v>1585.3570880426837</v>
      </c>
      <c r="H473" s="4">
        <f t="shared" si="45"/>
        <v>1.000082191780822</v>
      </c>
      <c r="I473" s="4">
        <f t="shared" si="46"/>
        <v>1.5853570880426715</v>
      </c>
      <c r="J473" s="13"/>
    </row>
    <row r="474" spans="1:10" x14ac:dyDescent="0.25">
      <c r="A474" s="1">
        <f t="shared" si="47"/>
        <v>41802</v>
      </c>
      <c r="B474" s="2">
        <f t="shared" ca="1" si="43"/>
        <v>17</v>
      </c>
      <c r="C474" s="3">
        <f t="shared" ca="1" si="44"/>
        <v>7</v>
      </c>
      <c r="D474" s="2">
        <f t="shared" ca="1" si="42"/>
        <v>1591.230845290502</v>
      </c>
      <c r="E474" s="3"/>
      <c r="F474" s="1">
        <v>41802</v>
      </c>
      <c r="G474" s="2">
        <v>1585.2267954293607</v>
      </c>
      <c r="H474" s="4">
        <f t="shared" si="45"/>
        <v>1.0002191780821919</v>
      </c>
      <c r="I474" s="4">
        <f t="shared" si="46"/>
        <v>1.5852267954293484</v>
      </c>
      <c r="J474" s="13"/>
    </row>
    <row r="475" spans="1:10" x14ac:dyDescent="0.25">
      <c r="A475" s="1">
        <f t="shared" si="47"/>
        <v>41801</v>
      </c>
      <c r="B475" s="2">
        <f t="shared" ca="1" si="43"/>
        <v>22</v>
      </c>
      <c r="C475" s="3">
        <f t="shared" ca="1" si="44"/>
        <v>2</v>
      </c>
      <c r="D475" s="2">
        <f t="shared" ca="1" si="42"/>
        <v>1591.1436593365656</v>
      </c>
      <c r="E475" s="3"/>
      <c r="F475" s="1">
        <v>41801</v>
      </c>
      <c r="G475" s="2">
        <v>1584.8794245965723</v>
      </c>
      <c r="H475" s="4">
        <f t="shared" si="45"/>
        <v>1.0001369863013698</v>
      </c>
      <c r="I475" s="4">
        <f t="shared" si="46"/>
        <v>1.5848794245965601</v>
      </c>
      <c r="J475" s="13"/>
    </row>
    <row r="476" spans="1:10" x14ac:dyDescent="0.25">
      <c r="A476" s="1">
        <f t="shared" si="47"/>
        <v>41800</v>
      </c>
      <c r="B476" s="2">
        <f t="shared" ca="1" si="43"/>
        <v>27</v>
      </c>
      <c r="C476" s="3">
        <f t="shared" ca="1" si="44"/>
        <v>7</v>
      </c>
      <c r="D476" s="2">
        <f t="shared" ca="1" si="42"/>
        <v>1590.8385670086461</v>
      </c>
      <c r="E476" s="3"/>
      <c r="F476" s="1">
        <v>41800</v>
      </c>
      <c r="G476" s="2">
        <v>1584.6623475626598</v>
      </c>
      <c r="H476" s="4">
        <f t="shared" si="45"/>
        <v>1.0001643835616438</v>
      </c>
      <c r="I476" s="4">
        <f t="shared" si="46"/>
        <v>1.5846623475626473</v>
      </c>
      <c r="J476" s="13"/>
    </row>
    <row r="477" spans="1:10" x14ac:dyDescent="0.25">
      <c r="A477" s="1">
        <f t="shared" si="47"/>
        <v>41799</v>
      </c>
      <c r="B477" s="2">
        <f t="shared" ca="1" si="43"/>
        <v>89</v>
      </c>
      <c r="C477" s="3">
        <f t="shared" ca="1" si="44"/>
        <v>9</v>
      </c>
      <c r="D477" s="2">
        <f t="shared" ca="1" si="42"/>
        <v>1590.4464021423644</v>
      </c>
      <c r="E477" s="3"/>
      <c r="F477" s="1">
        <v>41799</v>
      </c>
      <c r="G477" s="2">
        <v>1584.4018979356019</v>
      </c>
      <c r="H477" s="4">
        <f t="shared" si="45"/>
        <v>1.000027397260274</v>
      </c>
      <c r="I477" s="4">
        <f t="shared" si="46"/>
        <v>1.5844018979355894</v>
      </c>
      <c r="J477" s="13"/>
    </row>
    <row r="478" spans="1:10" x14ac:dyDescent="0.25">
      <c r="A478" s="1">
        <f t="shared" si="47"/>
        <v>41796</v>
      </c>
      <c r="B478" s="2">
        <f t="shared" ca="1" si="43"/>
        <v>6</v>
      </c>
      <c r="C478" s="3">
        <f t="shared" ca="1" si="44"/>
        <v>6</v>
      </c>
      <c r="D478" s="2">
        <f t="shared" ca="1" si="42"/>
        <v>1590.1850018680848</v>
      </c>
      <c r="E478" s="3"/>
      <c r="F478" s="1">
        <v>41796</v>
      </c>
      <c r="G478" s="2">
        <v>1584.3584908536607</v>
      </c>
      <c r="H478" s="4">
        <f t="shared" si="45"/>
        <v>1.0002191780821919</v>
      </c>
      <c r="I478" s="4">
        <f t="shared" si="46"/>
        <v>1.5843584908536481</v>
      </c>
      <c r="J478" s="13"/>
    </row>
    <row r="479" spans="1:10" x14ac:dyDescent="0.25">
      <c r="A479" s="1">
        <f t="shared" si="47"/>
        <v>41795</v>
      </c>
      <c r="B479" s="2">
        <f t="shared" ca="1" si="43"/>
        <v>63</v>
      </c>
      <c r="C479" s="3">
        <f t="shared" ca="1" si="44"/>
        <v>3</v>
      </c>
      <c r="D479" s="2">
        <f t="shared" ca="1" si="42"/>
        <v>1590.0543124725389</v>
      </c>
      <c r="E479" s="3"/>
      <c r="F479" s="1">
        <v>41795</v>
      </c>
      <c r="G479" s="2">
        <v>1584.0113102925006</v>
      </c>
      <c r="H479" s="4">
        <f t="shared" si="45"/>
        <v>1.0002465753424659</v>
      </c>
      <c r="I479" s="4">
        <f t="shared" si="46"/>
        <v>1.584011310292488</v>
      </c>
      <c r="J479" s="13"/>
    </row>
    <row r="480" spans="1:10" x14ac:dyDescent="0.25">
      <c r="A480" s="1">
        <f t="shared" si="47"/>
        <v>41794</v>
      </c>
      <c r="B480" s="2">
        <f t="shared" ca="1" si="43"/>
        <v>48</v>
      </c>
      <c r="C480" s="3">
        <f t="shared" ca="1" si="44"/>
        <v>8</v>
      </c>
      <c r="D480" s="2">
        <f t="shared" ca="1" si="42"/>
        <v>1589.7058837856816</v>
      </c>
      <c r="E480" s="3"/>
      <c r="F480" s="1">
        <v>41794</v>
      </c>
      <c r="G480" s="2">
        <v>1583.6208284443908</v>
      </c>
      <c r="H480" s="4">
        <f t="shared" si="45"/>
        <v>1.0002465753424659</v>
      </c>
      <c r="I480" s="4">
        <f t="shared" si="46"/>
        <v>1.5836208284443782</v>
      </c>
      <c r="J480" s="13"/>
    </row>
    <row r="481" spans="1:10" x14ac:dyDescent="0.25">
      <c r="A481" s="1">
        <f t="shared" si="47"/>
        <v>41793</v>
      </c>
      <c r="B481" s="2">
        <f t="shared" ca="1" si="43"/>
        <v>43</v>
      </c>
      <c r="C481" s="3">
        <f t="shared" ca="1" si="44"/>
        <v>3</v>
      </c>
      <c r="D481" s="2">
        <f t="shared" ca="1" si="42"/>
        <v>1589.5752337664678</v>
      </c>
      <c r="E481" s="3"/>
      <c r="F481" s="1">
        <v>41793</v>
      </c>
      <c r="G481" s="2">
        <v>1583.2304428557413</v>
      </c>
      <c r="H481" s="4">
        <f t="shared" si="45"/>
        <v>1</v>
      </c>
      <c r="I481" s="4">
        <f t="shared" si="46"/>
        <v>1.5832304428557287</v>
      </c>
      <c r="J481" s="13"/>
    </row>
    <row r="482" spans="1:10" x14ac:dyDescent="0.25">
      <c r="A482" s="1">
        <f t="shared" si="47"/>
        <v>41792</v>
      </c>
      <c r="B482" s="2">
        <f t="shared" ca="1" si="43"/>
        <v>28</v>
      </c>
      <c r="C482" s="3">
        <f t="shared" ca="1" si="44"/>
        <v>8</v>
      </c>
      <c r="D482" s="2">
        <f t="shared" ca="1" si="42"/>
        <v>1589.2269100601532</v>
      </c>
      <c r="E482" s="3"/>
      <c r="F482" s="1">
        <v>41792</v>
      </c>
      <c r="G482" s="2">
        <v>1583.2304428557413</v>
      </c>
      <c r="H482" s="4">
        <f t="shared" si="45"/>
        <v>1.0002465753424659</v>
      </c>
      <c r="I482" s="4">
        <f t="shared" si="46"/>
        <v>1.5832304428557287</v>
      </c>
      <c r="J482" s="13"/>
    </row>
    <row r="483" spans="1:10" x14ac:dyDescent="0.25">
      <c r="A483" s="1">
        <f t="shared" si="47"/>
        <v>41789</v>
      </c>
      <c r="B483" s="2">
        <f t="shared" ca="1" si="43"/>
        <v>53</v>
      </c>
      <c r="C483" s="3">
        <f t="shared" ca="1" si="44"/>
        <v>3</v>
      </c>
      <c r="D483" s="2">
        <f t="shared" ca="1" si="42"/>
        <v>1589.0962994054073</v>
      </c>
      <c r="E483" s="3"/>
      <c r="F483" s="1">
        <v>41789</v>
      </c>
      <c r="G483" s="2">
        <v>1582.8401535028227</v>
      </c>
      <c r="H483" s="4">
        <f t="shared" si="45"/>
        <v>1.0001917808219178</v>
      </c>
      <c r="I483" s="4">
        <f t="shared" si="46"/>
        <v>1.58284015350281</v>
      </c>
      <c r="J483" s="13"/>
    </row>
    <row r="484" spans="1:10" x14ac:dyDescent="0.25">
      <c r="A484" s="1">
        <f t="shared" si="47"/>
        <v>41788</v>
      </c>
      <c r="B484" s="2">
        <f t="shared" ca="1" si="43"/>
        <v>57</v>
      </c>
      <c r="C484" s="3">
        <f t="shared" ca="1" si="44"/>
        <v>7</v>
      </c>
      <c r="D484" s="2">
        <f t="shared" ca="1" si="42"/>
        <v>1588.7915996465708</v>
      </c>
      <c r="E484" s="3"/>
      <c r="F484" s="1">
        <v>41788</v>
      </c>
      <c r="G484" s="2">
        <v>1582.5366533227334</v>
      </c>
      <c r="H484" s="4">
        <f t="shared" si="45"/>
        <v>1.0001643835616438</v>
      </c>
      <c r="I484" s="4">
        <f t="shared" si="46"/>
        <v>1.5825366533227208</v>
      </c>
      <c r="J484" s="13"/>
    </row>
    <row r="485" spans="1:10" x14ac:dyDescent="0.25">
      <c r="A485" s="1">
        <f t="shared" si="47"/>
        <v>41787</v>
      </c>
      <c r="B485" s="2">
        <f t="shared" ca="1" si="43"/>
        <v>43</v>
      </c>
      <c r="C485" s="3">
        <f t="shared" ca="1" si="44"/>
        <v>3</v>
      </c>
      <c r="D485" s="2">
        <f t="shared" ca="1" si="42"/>
        <v>1588.6610247678227</v>
      </c>
      <c r="E485" s="3"/>
      <c r="F485" s="1">
        <v>41787</v>
      </c>
      <c r="G485" s="2">
        <v>1582.2765530674346</v>
      </c>
      <c r="H485" s="4">
        <f t="shared" si="45"/>
        <v>1.0001369863013698</v>
      </c>
      <c r="I485" s="4">
        <f t="shared" si="46"/>
        <v>1.5822765530674221</v>
      </c>
      <c r="J485" s="13"/>
    </row>
    <row r="486" spans="1:10" x14ac:dyDescent="0.25">
      <c r="A486" s="1">
        <f t="shared" si="47"/>
        <v>41786</v>
      </c>
      <c r="B486" s="2">
        <f t="shared" ca="1" si="43"/>
        <v>95</v>
      </c>
      <c r="C486" s="3">
        <f t="shared" ca="1" si="44"/>
        <v>5</v>
      </c>
      <c r="D486" s="2">
        <f t="shared" ca="1" si="42"/>
        <v>1588.4434297774424</v>
      </c>
      <c r="E486" s="3"/>
      <c r="F486" s="1">
        <v>41786</v>
      </c>
      <c r="G486" s="2">
        <v>1582.0598325424289</v>
      </c>
      <c r="H486" s="4">
        <f t="shared" si="45"/>
        <v>1.0001369863013698</v>
      </c>
      <c r="I486" s="4">
        <f t="shared" si="46"/>
        <v>1.5820598325424164</v>
      </c>
      <c r="J486" s="13"/>
    </row>
    <row r="487" spans="1:10" x14ac:dyDescent="0.25">
      <c r="A487" s="1">
        <f t="shared" si="47"/>
        <v>41785</v>
      </c>
      <c r="B487" s="2">
        <f t="shared" ca="1" si="43"/>
        <v>77</v>
      </c>
      <c r="C487" s="3">
        <f t="shared" ca="1" si="44"/>
        <v>7</v>
      </c>
      <c r="D487" s="2">
        <f t="shared" ca="1" si="42"/>
        <v>1588.1388552024719</v>
      </c>
      <c r="E487" s="3"/>
      <c r="F487" s="1">
        <v>41785</v>
      </c>
      <c r="G487" s="2">
        <v>1581.8431417011</v>
      </c>
      <c r="H487" s="4">
        <f t="shared" si="45"/>
        <v>1.000027397260274</v>
      </c>
      <c r="I487" s="4">
        <f t="shared" si="46"/>
        <v>1.5818431417010876</v>
      </c>
      <c r="J487" s="13"/>
    </row>
    <row r="488" spans="1:10" x14ac:dyDescent="0.25">
      <c r="A488" s="1">
        <f t="shared" si="47"/>
        <v>41782</v>
      </c>
      <c r="B488" s="2">
        <f t="shared" ca="1" si="43"/>
        <v>50</v>
      </c>
      <c r="C488" s="3">
        <f t="shared" ca="1" si="44"/>
        <v>0</v>
      </c>
      <c r="D488" s="2">
        <f t="shared" ca="1" si="42"/>
        <v>1588.1388552024719</v>
      </c>
      <c r="E488" s="3"/>
      <c r="F488" s="1">
        <v>41782</v>
      </c>
      <c r="G488" s="2">
        <v>1581.7998047201486</v>
      </c>
      <c r="H488" s="4">
        <f t="shared" si="45"/>
        <v>1.0001643835616438</v>
      </c>
      <c r="I488" s="4">
        <f t="shared" si="46"/>
        <v>1.5817998047201363</v>
      </c>
      <c r="J488" s="13"/>
    </row>
    <row r="489" spans="1:10" x14ac:dyDescent="0.25">
      <c r="A489" s="1">
        <f t="shared" si="47"/>
        <v>41781</v>
      </c>
      <c r="B489" s="2">
        <f t="shared" ca="1" si="43"/>
        <v>28</v>
      </c>
      <c r="C489" s="3">
        <f t="shared" ca="1" si="44"/>
        <v>8</v>
      </c>
      <c r="D489" s="2">
        <f t="shared" ca="1" si="42"/>
        <v>1587.790846249869</v>
      </c>
      <c r="E489" s="3"/>
      <c r="F489" s="1">
        <v>41781</v>
      </c>
      <c r="G489" s="2">
        <v>1581.5398255707396</v>
      </c>
      <c r="H489" s="4">
        <f t="shared" si="45"/>
        <v>1.0001917808219178</v>
      </c>
      <c r="I489" s="4">
        <f t="shared" si="46"/>
        <v>1.5815398255707274</v>
      </c>
      <c r="J489" s="13"/>
    </row>
    <row r="490" spans="1:10" x14ac:dyDescent="0.25">
      <c r="A490" s="1">
        <f t="shared" si="47"/>
        <v>41780</v>
      </c>
      <c r="B490" s="2">
        <f t="shared" ca="1" si="43"/>
        <v>11</v>
      </c>
      <c r="C490" s="3">
        <f t="shared" ca="1" si="44"/>
        <v>1</v>
      </c>
      <c r="D490" s="2">
        <f t="shared" ca="1" si="42"/>
        <v>1587.7473463225724</v>
      </c>
      <c r="E490" s="3"/>
      <c r="F490" s="1">
        <v>41780</v>
      </c>
      <c r="G490" s="2">
        <v>1581.236574720793</v>
      </c>
      <c r="H490" s="4">
        <f t="shared" si="45"/>
        <v>1.0002191780821919</v>
      </c>
      <c r="I490" s="4">
        <f t="shared" si="46"/>
        <v>1.5812365747207808</v>
      </c>
      <c r="J490" s="13"/>
    </row>
    <row r="491" spans="1:10" x14ac:dyDescent="0.25">
      <c r="A491" s="1">
        <f t="shared" si="47"/>
        <v>41779</v>
      </c>
      <c r="B491" s="2">
        <f t="shared" ca="1" si="43"/>
        <v>68</v>
      </c>
      <c r="C491" s="3">
        <f t="shared" ca="1" si="44"/>
        <v>8</v>
      </c>
      <c r="D491" s="2">
        <f t="shared" ca="1" si="42"/>
        <v>1587.3994231613315</v>
      </c>
      <c r="E491" s="3"/>
      <c r="F491" s="1">
        <v>41779</v>
      </c>
      <c r="G491" s="2">
        <v>1580.8900782652827</v>
      </c>
      <c r="H491" s="4">
        <f t="shared" si="45"/>
        <v>1.0002465753424659</v>
      </c>
      <c r="I491" s="4">
        <f t="shared" si="46"/>
        <v>1.5808900782652706</v>
      </c>
      <c r="J491" s="13"/>
    </row>
    <row r="492" spans="1:10" x14ac:dyDescent="0.25">
      <c r="A492" s="1">
        <f t="shared" si="47"/>
        <v>41778</v>
      </c>
      <c r="B492" s="2">
        <f t="shared" ca="1" si="43"/>
        <v>46</v>
      </c>
      <c r="C492" s="3">
        <f t="shared" ca="1" si="44"/>
        <v>6</v>
      </c>
      <c r="D492" s="2">
        <f t="shared" ca="1" si="42"/>
        <v>1587.1385236779872</v>
      </c>
      <c r="E492" s="3"/>
      <c r="F492" s="1">
        <v>41778</v>
      </c>
      <c r="G492" s="2">
        <v>1580.5003658463067</v>
      </c>
      <c r="H492" s="4">
        <f t="shared" si="45"/>
        <v>1.000082191780822</v>
      </c>
      <c r="I492" s="4">
        <f t="shared" si="46"/>
        <v>1.5805003658462946</v>
      </c>
      <c r="J492" s="13"/>
    </row>
    <row r="493" spans="1:10" x14ac:dyDescent="0.25">
      <c r="A493" s="1">
        <f t="shared" si="47"/>
        <v>41775</v>
      </c>
      <c r="B493" s="2">
        <f t="shared" ca="1" si="43"/>
        <v>26</v>
      </c>
      <c r="C493" s="3">
        <f t="shared" ca="1" si="44"/>
        <v>6</v>
      </c>
      <c r="D493" s="2">
        <f t="shared" ca="1" si="42"/>
        <v>1586.8776670751804</v>
      </c>
      <c r="E493" s="3"/>
      <c r="F493" s="1">
        <v>41775</v>
      </c>
      <c r="G493" s="2">
        <v>1580.370472382823</v>
      </c>
      <c r="H493" s="4">
        <f t="shared" si="45"/>
        <v>1.000027397260274</v>
      </c>
      <c r="I493" s="4">
        <f t="shared" si="46"/>
        <v>1.5803704723828109</v>
      </c>
      <c r="J493" s="13"/>
    </row>
    <row r="494" spans="1:10" x14ac:dyDescent="0.25">
      <c r="A494" s="1">
        <f t="shared" si="47"/>
        <v>41774</v>
      </c>
      <c r="B494" s="2">
        <f t="shared" ca="1" si="43"/>
        <v>92</v>
      </c>
      <c r="C494" s="3">
        <f t="shared" ca="1" si="44"/>
        <v>2</v>
      </c>
      <c r="D494" s="2">
        <f t="shared" ca="1" si="42"/>
        <v>1586.7907196384879</v>
      </c>
      <c r="E494" s="3"/>
      <c r="F494" s="1">
        <v>41774</v>
      </c>
      <c r="G494" s="2">
        <v>1580.327175747871</v>
      </c>
      <c r="H494" s="4">
        <f t="shared" si="45"/>
        <v>1.0001369863013698</v>
      </c>
      <c r="I494" s="4">
        <f t="shared" si="46"/>
        <v>1.580327175747859</v>
      </c>
      <c r="J494" s="13"/>
    </row>
    <row r="495" spans="1:10" x14ac:dyDescent="0.25">
      <c r="A495" s="1">
        <f t="shared" si="47"/>
        <v>41773</v>
      </c>
      <c r="B495" s="2">
        <f t="shared" ca="1" si="43"/>
        <v>64</v>
      </c>
      <c r="C495" s="3">
        <f t="shared" ca="1" si="44"/>
        <v>4</v>
      </c>
      <c r="D495" s="2">
        <f t="shared" ca="1" si="42"/>
        <v>1586.6168438199873</v>
      </c>
      <c r="E495" s="3"/>
      <c r="F495" s="1">
        <v>41773</v>
      </c>
      <c r="G495" s="2">
        <v>1580.1107222242788</v>
      </c>
      <c r="H495" s="4">
        <f t="shared" si="45"/>
        <v>1.000082191780822</v>
      </c>
      <c r="I495" s="4">
        <f t="shared" si="46"/>
        <v>1.5801107222242667</v>
      </c>
      <c r="J495" s="13"/>
    </row>
    <row r="496" spans="1:10" x14ac:dyDescent="0.25">
      <c r="A496" s="1">
        <f t="shared" si="47"/>
        <v>41772</v>
      </c>
      <c r="B496" s="2">
        <f t="shared" ca="1" si="43"/>
        <v>39</v>
      </c>
      <c r="C496" s="3">
        <f t="shared" ca="1" si="44"/>
        <v>9</v>
      </c>
      <c r="D496" s="2">
        <f t="shared" ca="1" si="42"/>
        <v>1586.2257196699316</v>
      </c>
      <c r="E496" s="3"/>
      <c r="F496" s="1">
        <v>41772</v>
      </c>
      <c r="G496" s="2">
        <v>1579.9808607836662</v>
      </c>
      <c r="H496" s="4">
        <f t="shared" si="45"/>
        <v>1</v>
      </c>
      <c r="I496" s="4">
        <f t="shared" si="46"/>
        <v>1.5799808607836543</v>
      </c>
      <c r="J496" s="13"/>
    </row>
    <row r="497" spans="1:10" x14ac:dyDescent="0.25">
      <c r="A497" s="1">
        <f t="shared" si="47"/>
        <v>41771</v>
      </c>
      <c r="B497" s="2">
        <f t="shared" ca="1" si="43"/>
        <v>43</v>
      </c>
      <c r="C497" s="3">
        <f t="shared" ca="1" si="44"/>
        <v>3</v>
      </c>
      <c r="D497" s="2">
        <f t="shared" ca="1" si="42"/>
        <v>1586.0953556680956</v>
      </c>
      <c r="E497" s="3"/>
      <c r="F497" s="1">
        <v>41771</v>
      </c>
      <c r="G497" s="2">
        <v>1579.9808607836662</v>
      </c>
      <c r="H497" s="4">
        <f t="shared" si="45"/>
        <v>1.0002465753424659</v>
      </c>
      <c r="I497" s="4">
        <f t="shared" si="46"/>
        <v>1.5799808607836543</v>
      </c>
      <c r="J497" s="13"/>
    </row>
    <row r="498" spans="1:10" x14ac:dyDescent="0.25">
      <c r="A498" s="1">
        <f t="shared" si="47"/>
        <v>41768</v>
      </c>
      <c r="B498" s="2">
        <f t="shared" ca="1" si="43"/>
        <v>36</v>
      </c>
      <c r="C498" s="3">
        <f t="shared" ca="1" si="44"/>
        <v>6</v>
      </c>
      <c r="D498" s="2">
        <f t="shared" ca="1" si="42"/>
        <v>1585.8346705167778</v>
      </c>
      <c r="E498" s="3"/>
      <c r="F498" s="1">
        <v>41768</v>
      </c>
      <c r="G498" s="2">
        <v>1579.591372500036</v>
      </c>
      <c r="H498" s="4">
        <f t="shared" si="45"/>
        <v>1.0001643835616438</v>
      </c>
      <c r="I498" s="4">
        <f t="shared" si="46"/>
        <v>1.5795913725000239</v>
      </c>
      <c r="J498" s="13"/>
    </row>
    <row r="499" spans="1:10" x14ac:dyDescent="0.25">
      <c r="A499" s="1">
        <f t="shared" si="47"/>
        <v>41767</v>
      </c>
      <c r="B499" s="2">
        <f t="shared" ca="1" si="43"/>
        <v>33</v>
      </c>
      <c r="C499" s="3">
        <f t="shared" ca="1" si="44"/>
        <v>3</v>
      </c>
      <c r="D499" s="2">
        <f t="shared" ca="1" si="42"/>
        <v>1585.7043386533267</v>
      </c>
      <c r="E499" s="3"/>
      <c r="F499" s="1">
        <v>41767</v>
      </c>
      <c r="G499" s="2">
        <v>1579.3317563209148</v>
      </c>
      <c r="H499" s="4">
        <f t="shared" si="45"/>
        <v>1.000054794520548</v>
      </c>
      <c r="I499" s="4">
        <f t="shared" si="46"/>
        <v>1.5793317563209026</v>
      </c>
      <c r="J499" s="13"/>
    </row>
    <row r="500" spans="1:10" x14ac:dyDescent="0.25">
      <c r="A500" s="1">
        <f t="shared" si="47"/>
        <v>41766</v>
      </c>
      <c r="B500" s="2">
        <f t="shared" ca="1" si="43"/>
        <v>34</v>
      </c>
      <c r="C500" s="3">
        <f t="shared" ca="1" si="44"/>
        <v>4</v>
      </c>
      <c r="D500" s="2">
        <f t="shared" ca="1" si="42"/>
        <v>1585.5305818772306</v>
      </c>
      <c r="E500" s="3"/>
      <c r="F500" s="1">
        <v>41766</v>
      </c>
      <c r="G500" s="2">
        <v>1579.2452223361292</v>
      </c>
      <c r="H500" s="4">
        <f t="shared" si="45"/>
        <v>1.000027397260274</v>
      </c>
      <c r="I500" s="4">
        <f t="shared" si="46"/>
        <v>1.5792452223361169</v>
      </c>
      <c r="J500" s="13"/>
    </row>
    <row r="501" spans="1:10" x14ac:dyDescent="0.25">
      <c r="A501" s="1">
        <f t="shared" si="47"/>
        <v>41765</v>
      </c>
      <c r="B501" s="2">
        <f t="shared" ca="1" si="43"/>
        <v>99</v>
      </c>
      <c r="C501" s="3">
        <f t="shared" ca="1" si="44"/>
        <v>9</v>
      </c>
      <c r="D501" s="2">
        <f t="shared" ca="1" si="42"/>
        <v>1585.1397255065576</v>
      </c>
      <c r="E501" s="3"/>
      <c r="F501" s="1">
        <v>41765</v>
      </c>
      <c r="G501" s="2">
        <v>1579.2019565291009</v>
      </c>
      <c r="H501" s="4">
        <f t="shared" si="45"/>
        <v>1.000082191780822</v>
      </c>
      <c r="I501" s="4">
        <f t="shared" si="46"/>
        <v>1.5792019565290887</v>
      </c>
      <c r="J501" s="13"/>
    </row>
    <row r="502" spans="1:10" x14ac:dyDescent="0.25">
      <c r="A502" s="1">
        <f t="shared" si="47"/>
        <v>41764</v>
      </c>
      <c r="B502" s="2">
        <f t="shared" ca="1" si="43"/>
        <v>38</v>
      </c>
      <c r="C502" s="3">
        <f t="shared" ca="1" si="44"/>
        <v>8</v>
      </c>
      <c r="D502" s="2">
        <f t="shared" ca="1" si="42"/>
        <v>1584.7923737534061</v>
      </c>
      <c r="E502" s="3"/>
      <c r="F502" s="1">
        <v>41764</v>
      </c>
      <c r="G502" s="2">
        <v>1579.0721697754207</v>
      </c>
      <c r="H502" s="4">
        <f t="shared" si="45"/>
        <v>1.0002191780821919</v>
      </c>
      <c r="I502" s="4">
        <f t="shared" si="46"/>
        <v>1.5790721697754084</v>
      </c>
      <c r="J502" s="13"/>
    </row>
    <row r="503" spans="1:10" x14ac:dyDescent="0.25">
      <c r="A503" s="1">
        <f t="shared" si="47"/>
        <v>41761</v>
      </c>
      <c r="B503" s="2">
        <f t="shared" ca="1" si="43"/>
        <v>84</v>
      </c>
      <c r="C503" s="3">
        <f t="shared" ca="1" si="44"/>
        <v>4</v>
      </c>
      <c r="D503" s="2">
        <f t="shared" ca="1" si="42"/>
        <v>1584.6187169077177</v>
      </c>
      <c r="E503" s="3"/>
      <c r="F503" s="1">
        <v>41761</v>
      </c>
      <c r="G503" s="2">
        <v>1578.7261476060821</v>
      </c>
      <c r="H503" s="4">
        <f t="shared" si="45"/>
        <v>1.0002191780821919</v>
      </c>
      <c r="I503" s="4">
        <f t="shared" si="46"/>
        <v>1.5787261476060701</v>
      </c>
      <c r="J503" s="13"/>
    </row>
    <row r="504" spans="1:10" x14ac:dyDescent="0.25">
      <c r="A504" s="1">
        <f t="shared" si="47"/>
        <v>41760</v>
      </c>
      <c r="B504" s="2">
        <f t="shared" ca="1" si="43"/>
        <v>87</v>
      </c>
      <c r="C504" s="3">
        <f t="shared" ca="1" si="44"/>
        <v>7</v>
      </c>
      <c r="D504" s="2">
        <f t="shared" ca="1" si="42"/>
        <v>1584.3148756986795</v>
      </c>
      <c r="E504" s="3"/>
      <c r="F504" s="1">
        <v>41760</v>
      </c>
      <c r="G504" s="2">
        <v>1578.3802012606002</v>
      </c>
      <c r="H504" s="4">
        <f t="shared" si="45"/>
        <v>1.0001917808219178</v>
      </c>
      <c r="I504" s="4">
        <f t="shared" si="46"/>
        <v>1.5783802012605883</v>
      </c>
      <c r="J504" s="13"/>
    </row>
    <row r="505" spans="1:10" x14ac:dyDescent="0.25">
      <c r="A505" s="1">
        <f t="shared" si="47"/>
        <v>41759</v>
      </c>
      <c r="B505" s="2">
        <f t="shared" ca="1" si="43"/>
        <v>96</v>
      </c>
      <c r="C505" s="3">
        <f t="shared" ca="1" si="44"/>
        <v>6</v>
      </c>
      <c r="D505" s="2">
        <f t="shared" ca="1" si="42"/>
        <v>1584.0544831808963</v>
      </c>
      <c r="E505" s="3"/>
      <c r="F505" s="1">
        <v>41759</v>
      </c>
      <c r="G505" s="2">
        <v>1578.0775562498125</v>
      </c>
      <c r="H505" s="4">
        <f t="shared" si="45"/>
        <v>1.000054794520548</v>
      </c>
      <c r="I505" s="4">
        <f t="shared" si="46"/>
        <v>1.5780775562498006</v>
      </c>
      <c r="J505" s="13"/>
    </row>
    <row r="506" spans="1:10" x14ac:dyDescent="0.25">
      <c r="A506" s="1">
        <f t="shared" si="47"/>
        <v>41758</v>
      </c>
      <c r="B506" s="2">
        <f t="shared" ca="1" si="43"/>
        <v>6</v>
      </c>
      <c r="C506" s="3">
        <f t="shared" ca="1" si="44"/>
        <v>6</v>
      </c>
      <c r="D506" s="2">
        <f t="shared" ca="1" si="42"/>
        <v>1583.7941334603274</v>
      </c>
      <c r="E506" s="3"/>
      <c r="F506" s="1">
        <v>41758</v>
      </c>
      <c r="G506" s="2">
        <v>1577.991090984553</v>
      </c>
      <c r="H506" s="4">
        <f t="shared" si="45"/>
        <v>1.000082191780822</v>
      </c>
      <c r="I506" s="4">
        <f t="shared" si="46"/>
        <v>1.5779910909845412</v>
      </c>
      <c r="J506" s="13"/>
    </row>
    <row r="507" spans="1:10" x14ac:dyDescent="0.25">
      <c r="A507" s="1">
        <f t="shared" si="47"/>
        <v>41757</v>
      </c>
      <c r="B507" s="2">
        <f t="shared" ca="1" si="43"/>
        <v>9</v>
      </c>
      <c r="C507" s="3">
        <f t="shared" ca="1" si="44"/>
        <v>9</v>
      </c>
      <c r="D507" s="2">
        <f t="shared" ca="1" si="42"/>
        <v>1583.4037051494686</v>
      </c>
      <c r="E507" s="3"/>
      <c r="F507" s="1">
        <v>41757</v>
      </c>
      <c r="G507" s="2">
        <v>1577.8614037458888</v>
      </c>
      <c r="H507" s="4">
        <f t="shared" si="45"/>
        <v>1.000027397260274</v>
      </c>
      <c r="I507" s="4">
        <f t="shared" si="46"/>
        <v>1.5778614037458769</v>
      </c>
      <c r="J507" s="13"/>
    </row>
    <row r="508" spans="1:10" x14ac:dyDescent="0.25">
      <c r="A508" s="1">
        <f t="shared" si="47"/>
        <v>41754</v>
      </c>
      <c r="B508" s="2">
        <f t="shared" ca="1" si="43"/>
        <v>40</v>
      </c>
      <c r="C508" s="3">
        <f t="shared" ca="1" si="44"/>
        <v>0</v>
      </c>
      <c r="D508" s="2">
        <f t="shared" ca="1" si="42"/>
        <v>1583.4037051494686</v>
      </c>
      <c r="E508" s="3"/>
      <c r="F508" s="1">
        <v>41754</v>
      </c>
      <c r="G508" s="2">
        <v>1577.8181758506598</v>
      </c>
      <c r="H508" s="4">
        <f t="shared" si="45"/>
        <v>1.0001369863013698</v>
      </c>
      <c r="I508" s="4">
        <f t="shared" si="46"/>
        <v>1.577818175850648</v>
      </c>
      <c r="J508" s="13"/>
    </row>
    <row r="509" spans="1:10" x14ac:dyDescent="0.25">
      <c r="A509" s="1">
        <f t="shared" si="47"/>
        <v>41753</v>
      </c>
      <c r="B509" s="2">
        <f t="shared" ca="1" si="43"/>
        <v>28</v>
      </c>
      <c r="C509" s="3">
        <f t="shared" ca="1" si="44"/>
        <v>8</v>
      </c>
      <c r="D509" s="2">
        <f t="shared" ca="1" si="42"/>
        <v>1583.0567338105511</v>
      </c>
      <c r="E509" s="3"/>
      <c r="F509" s="1">
        <v>41753</v>
      </c>
      <c r="G509" s="2">
        <v>1577.6020659786079</v>
      </c>
      <c r="H509" s="4">
        <f t="shared" si="45"/>
        <v>1.0001917808219178</v>
      </c>
      <c r="I509" s="4">
        <f t="shared" si="46"/>
        <v>1.5776020659785961</v>
      </c>
      <c r="J509" s="13"/>
    </row>
    <row r="510" spans="1:10" x14ac:dyDescent="0.25">
      <c r="A510" s="1">
        <f t="shared" si="47"/>
        <v>41752</v>
      </c>
      <c r="B510" s="2">
        <f t="shared" ca="1" si="43"/>
        <v>58</v>
      </c>
      <c r="C510" s="3">
        <f t="shared" ca="1" si="44"/>
        <v>8</v>
      </c>
      <c r="D510" s="2">
        <f t="shared" ca="1" si="42"/>
        <v>1582.7098385034817</v>
      </c>
      <c r="E510" s="3"/>
      <c r="F510" s="1">
        <v>41752</v>
      </c>
      <c r="G510" s="2">
        <v>1577.29957017063</v>
      </c>
      <c r="H510" s="4">
        <f t="shared" si="45"/>
        <v>1.0002191780821919</v>
      </c>
      <c r="I510" s="4">
        <f t="shared" si="46"/>
        <v>1.5772995701706181</v>
      </c>
      <c r="J510" s="13"/>
    </row>
    <row r="511" spans="1:10" x14ac:dyDescent="0.25">
      <c r="A511" s="1">
        <f t="shared" si="47"/>
        <v>41751</v>
      </c>
      <c r="B511" s="2">
        <f t="shared" ca="1" si="43"/>
        <v>84</v>
      </c>
      <c r="C511" s="3">
        <f t="shared" ca="1" si="44"/>
        <v>4</v>
      </c>
      <c r="D511" s="2">
        <f t="shared" ca="1" si="42"/>
        <v>1582.5364098558264</v>
      </c>
      <c r="E511" s="3"/>
      <c r="F511" s="1">
        <v>41751</v>
      </c>
      <c r="G511" s="2">
        <v>1576.9539364311381</v>
      </c>
      <c r="H511" s="4">
        <f t="shared" si="45"/>
        <v>1.000054794520548</v>
      </c>
      <c r="I511" s="4">
        <f t="shared" si="46"/>
        <v>1.5769539364311262</v>
      </c>
      <c r="J511" s="13"/>
    </row>
    <row r="512" spans="1:10" x14ac:dyDescent="0.25">
      <c r="A512" s="1">
        <f t="shared" si="47"/>
        <v>41750</v>
      </c>
      <c r="B512" s="2">
        <f t="shared" ca="1" si="43"/>
        <v>34</v>
      </c>
      <c r="C512" s="3">
        <f t="shared" ca="1" si="44"/>
        <v>4</v>
      </c>
      <c r="D512" s="2">
        <f t="shared" ca="1" si="42"/>
        <v>1582.3630002119676</v>
      </c>
      <c r="E512" s="3"/>
      <c r="F512" s="1">
        <v>41750</v>
      </c>
      <c r="G512" s="2">
        <v>1576.8675327307144</v>
      </c>
      <c r="H512" s="4">
        <f t="shared" si="45"/>
        <v>1.0002465753424659</v>
      </c>
      <c r="I512" s="4">
        <f t="shared" si="46"/>
        <v>1.5768675327307025</v>
      </c>
      <c r="J512" s="13"/>
    </row>
    <row r="513" spans="1:10" x14ac:dyDescent="0.25">
      <c r="A513" s="1">
        <f t="shared" si="47"/>
        <v>41747</v>
      </c>
      <c r="B513" s="2">
        <f t="shared" ca="1" si="43"/>
        <v>58</v>
      </c>
      <c r="C513" s="3">
        <f t="shared" ca="1" si="44"/>
        <v>8</v>
      </c>
      <c r="D513" s="2">
        <f t="shared" ref="D513:D576" ca="1" si="48">D514*(1+(C514/36500))</f>
        <v>1582.0162569227789</v>
      </c>
      <c r="E513" s="3"/>
      <c r="F513" s="1">
        <v>41747</v>
      </c>
      <c r="G513" s="2">
        <v>1576.4788119277732</v>
      </c>
      <c r="H513" s="4">
        <f t="shared" si="45"/>
        <v>1.0001369863013698</v>
      </c>
      <c r="I513" s="4">
        <f t="shared" si="46"/>
        <v>1.5764788119277613</v>
      </c>
      <c r="J513" s="13"/>
    </row>
    <row r="514" spans="1:10" x14ac:dyDescent="0.25">
      <c r="A514" s="1">
        <f t="shared" si="47"/>
        <v>41746</v>
      </c>
      <c r="B514" s="2">
        <f t="shared" ca="1" si="43"/>
        <v>30</v>
      </c>
      <c r="C514" s="3">
        <f t="shared" ca="1" si="44"/>
        <v>0</v>
      </c>
      <c r="D514" s="2">
        <f t="shared" ca="1" si="48"/>
        <v>1582.0162569227789</v>
      </c>
      <c r="E514" s="3"/>
      <c r="F514" s="1">
        <v>41746</v>
      </c>
      <c r="G514" s="2">
        <v>1576.2628855051014</v>
      </c>
      <c r="H514" s="4">
        <f t="shared" si="45"/>
        <v>1.000082191780822</v>
      </c>
      <c r="I514" s="4">
        <f t="shared" si="46"/>
        <v>1.5762628855050895</v>
      </c>
      <c r="J514" s="13"/>
    </row>
    <row r="515" spans="1:10" x14ac:dyDescent="0.25">
      <c r="A515" s="1">
        <f t="shared" si="47"/>
        <v>41745</v>
      </c>
      <c r="B515" s="2">
        <f t="shared" ref="B515:B578" ca="1" si="49">INT(RAND()*100)</f>
        <v>41</v>
      </c>
      <c r="C515" s="3">
        <f t="shared" ref="C515:C578" ca="1" si="50">MOD(B515,10)</f>
        <v>1</v>
      </c>
      <c r="D515" s="2">
        <f t="shared" ca="1" si="48"/>
        <v>1581.9729151990748</v>
      </c>
      <c r="E515" s="3"/>
      <c r="F515" s="1">
        <v>41745</v>
      </c>
      <c r="G515" s="2">
        <v>1576.1333402990492</v>
      </c>
      <c r="H515" s="4">
        <f t="shared" ref="H515:H578" si="51">G515/G516</f>
        <v>1.0001643835616438</v>
      </c>
      <c r="I515" s="4">
        <f t="shared" ref="I515:I578" si="52">H515*I516</f>
        <v>1.5761333402990374</v>
      </c>
      <c r="J515" s="13"/>
    </row>
    <row r="516" spans="1:10" x14ac:dyDescent="0.25">
      <c r="A516" s="1">
        <f t="shared" si="47"/>
        <v>41744</v>
      </c>
      <c r="B516" s="2">
        <f t="shared" ca="1" si="49"/>
        <v>8</v>
      </c>
      <c r="C516" s="3">
        <f t="shared" ca="1" si="50"/>
        <v>8</v>
      </c>
      <c r="D516" s="2">
        <f t="shared" ca="1" si="48"/>
        <v>1581.6262573892359</v>
      </c>
      <c r="E516" s="3"/>
      <c r="F516" s="1">
        <v>41744</v>
      </c>
      <c r="G516" s="2">
        <v>1575.8742924701501</v>
      </c>
      <c r="H516" s="4">
        <f t="shared" si="51"/>
        <v>1.0002465753424659</v>
      </c>
      <c r="I516" s="4">
        <f t="shared" si="52"/>
        <v>1.5758742924701381</v>
      </c>
      <c r="J516" s="13"/>
    </row>
    <row r="517" spans="1:10" x14ac:dyDescent="0.25">
      <c r="A517" s="1">
        <f t="shared" si="47"/>
        <v>41743</v>
      </c>
      <c r="B517" s="2">
        <f t="shared" ca="1" si="49"/>
        <v>54</v>
      </c>
      <c r="C517" s="3">
        <f t="shared" ca="1" si="50"/>
        <v>4</v>
      </c>
      <c r="D517" s="2">
        <f t="shared" ca="1" si="48"/>
        <v>1581.4529474771837</v>
      </c>
      <c r="E517" s="3"/>
      <c r="F517" s="1">
        <v>41743</v>
      </c>
      <c r="G517" s="2">
        <v>1575.4858165153926</v>
      </c>
      <c r="H517" s="4">
        <f t="shared" si="51"/>
        <v>1.000082191780822</v>
      </c>
      <c r="I517" s="4">
        <f t="shared" si="52"/>
        <v>1.5754858165153807</v>
      </c>
      <c r="J517" s="13"/>
    </row>
    <row r="518" spans="1:10" x14ac:dyDescent="0.25">
      <c r="A518" s="1">
        <f t="shared" si="47"/>
        <v>41740</v>
      </c>
      <c r="B518" s="2">
        <f t="shared" ca="1" si="49"/>
        <v>65</v>
      </c>
      <c r="C518" s="3">
        <f t="shared" ca="1" si="50"/>
        <v>5</v>
      </c>
      <c r="D518" s="2">
        <f t="shared" ca="1" si="48"/>
        <v>1581.2363397594086</v>
      </c>
      <c r="E518" s="3"/>
      <c r="F518" s="1">
        <v>41740</v>
      </c>
      <c r="G518" s="2">
        <v>1575.3563351727755</v>
      </c>
      <c r="H518" s="4">
        <f t="shared" si="51"/>
        <v>1.000027397260274</v>
      </c>
      <c r="I518" s="4">
        <f t="shared" si="52"/>
        <v>1.5753563351727635</v>
      </c>
      <c r="J518" s="13"/>
    </row>
    <row r="519" spans="1:10" x14ac:dyDescent="0.25">
      <c r="A519" s="1">
        <f t="shared" si="47"/>
        <v>41739</v>
      </c>
      <c r="B519" s="2">
        <f t="shared" ca="1" si="49"/>
        <v>52</v>
      </c>
      <c r="C519" s="3">
        <f t="shared" ca="1" si="50"/>
        <v>2</v>
      </c>
      <c r="D519" s="2">
        <f t="shared" ca="1" si="48"/>
        <v>1581.1497014196045</v>
      </c>
      <c r="E519" s="3"/>
      <c r="F519" s="1">
        <v>41739</v>
      </c>
      <c r="G519" s="2">
        <v>1575.3131759076821</v>
      </c>
      <c r="H519" s="4">
        <f t="shared" si="51"/>
        <v>1.000027397260274</v>
      </c>
      <c r="I519" s="4">
        <f t="shared" si="52"/>
        <v>1.5753131759076702</v>
      </c>
      <c r="J519" s="13"/>
    </row>
    <row r="520" spans="1:10" x14ac:dyDescent="0.25">
      <c r="A520" s="1">
        <f t="shared" ref="A520:A583" si="53">IF(WEEKDAY(A519-1, 1)=7,A519-2,IF(WEEKDAY(A519-1,1)=1,A519-3,A519-1))</f>
        <v>41738</v>
      </c>
      <c r="B520" s="2">
        <f t="shared" ca="1" si="49"/>
        <v>49</v>
      </c>
      <c r="C520" s="3">
        <f t="shared" ca="1" si="50"/>
        <v>9</v>
      </c>
      <c r="D520" s="2">
        <f t="shared" ca="1" si="48"/>
        <v>1580.7599249997413</v>
      </c>
      <c r="E520" s="3"/>
      <c r="F520" s="1">
        <v>41738</v>
      </c>
      <c r="G520" s="2">
        <v>1575.2700178250018</v>
      </c>
      <c r="H520" s="4">
        <f t="shared" si="51"/>
        <v>1.0001369863013698</v>
      </c>
      <c r="I520" s="4">
        <f t="shared" si="52"/>
        <v>1.5752700178249899</v>
      </c>
      <c r="J520" s="13"/>
    </row>
    <row r="521" spans="1:10" x14ac:dyDescent="0.25">
      <c r="A521" s="1">
        <f t="shared" si="53"/>
        <v>41737</v>
      </c>
      <c r="B521" s="2">
        <f t="shared" ca="1" si="49"/>
        <v>46</v>
      </c>
      <c r="C521" s="3">
        <f t="shared" ca="1" si="50"/>
        <v>6</v>
      </c>
      <c r="D521" s="2">
        <f t="shared" ca="1" si="48"/>
        <v>1580.5001167613696</v>
      </c>
      <c r="E521" s="3"/>
      <c r="F521" s="1">
        <v>41737</v>
      </c>
      <c r="G521" s="2">
        <v>1575.054256967883</v>
      </c>
      <c r="H521" s="4">
        <f t="shared" si="51"/>
        <v>1.000082191780822</v>
      </c>
      <c r="I521" s="4">
        <f t="shared" si="52"/>
        <v>1.5750542569678712</v>
      </c>
      <c r="J521" s="13"/>
    </row>
    <row r="522" spans="1:10" x14ac:dyDescent="0.25">
      <c r="A522" s="1">
        <f t="shared" si="53"/>
        <v>41736</v>
      </c>
      <c r="B522" s="2">
        <f t="shared" ca="1" si="49"/>
        <v>71</v>
      </c>
      <c r="C522" s="3">
        <f t="shared" ca="1" si="50"/>
        <v>1</v>
      </c>
      <c r="D522" s="2">
        <f t="shared" ca="1" si="48"/>
        <v>1580.4568165746141</v>
      </c>
      <c r="E522" s="3"/>
      <c r="F522" s="1">
        <v>41736</v>
      </c>
      <c r="G522" s="2">
        <v>1574.9248110929984</v>
      </c>
      <c r="H522" s="4">
        <f t="shared" si="51"/>
        <v>1.0001369863013698</v>
      </c>
      <c r="I522" s="4">
        <f t="shared" si="52"/>
        <v>1.5749248110929865</v>
      </c>
      <c r="J522" s="13"/>
    </row>
    <row r="523" spans="1:10" x14ac:dyDescent="0.25">
      <c r="A523" s="1">
        <f t="shared" si="53"/>
        <v>41733</v>
      </c>
      <c r="B523" s="2">
        <f t="shared" ca="1" si="49"/>
        <v>5</v>
      </c>
      <c r="C523" s="3">
        <f t="shared" ca="1" si="50"/>
        <v>5</v>
      </c>
      <c r="D523" s="2">
        <f t="shared" ca="1" si="48"/>
        <v>1580.2403452944368</v>
      </c>
      <c r="E523" s="3"/>
      <c r="F523" s="1">
        <v>41733</v>
      </c>
      <c r="G523" s="2">
        <v>1574.709097517996</v>
      </c>
      <c r="H523" s="4">
        <f t="shared" si="51"/>
        <v>1.000054794520548</v>
      </c>
      <c r="I523" s="4">
        <f t="shared" si="52"/>
        <v>1.574709097517984</v>
      </c>
      <c r="J523" s="13"/>
    </row>
    <row r="524" spans="1:10" x14ac:dyDescent="0.25">
      <c r="A524" s="1">
        <f t="shared" si="53"/>
        <v>41732</v>
      </c>
      <c r="B524" s="2">
        <f t="shared" ca="1" si="49"/>
        <v>66</v>
      </c>
      <c r="C524" s="3">
        <f t="shared" ca="1" si="50"/>
        <v>6</v>
      </c>
      <c r="D524" s="2">
        <f t="shared" ca="1" si="48"/>
        <v>1579.9806224523898</v>
      </c>
      <c r="E524" s="3"/>
      <c r="F524" s="1">
        <v>41732</v>
      </c>
      <c r="G524" s="2">
        <v>1574.6228168157047</v>
      </c>
      <c r="H524" s="4">
        <f t="shared" si="51"/>
        <v>1.000082191780822</v>
      </c>
      <c r="I524" s="4">
        <f t="shared" si="52"/>
        <v>1.5746228168156926</v>
      </c>
      <c r="J524" s="13"/>
    </row>
    <row r="525" spans="1:10" x14ac:dyDescent="0.25">
      <c r="A525" s="1">
        <f t="shared" si="53"/>
        <v>41731</v>
      </c>
      <c r="B525" s="2">
        <f t="shared" ca="1" si="49"/>
        <v>15</v>
      </c>
      <c r="C525" s="3">
        <f t="shared" ca="1" si="50"/>
        <v>5</v>
      </c>
      <c r="D525" s="2">
        <f t="shared" ca="1" si="48"/>
        <v>1579.7642163953494</v>
      </c>
      <c r="E525" s="3"/>
      <c r="F525" s="1">
        <v>41731</v>
      </c>
      <c r="G525" s="2">
        <v>1574.4934063987403</v>
      </c>
      <c r="H525" s="4">
        <f t="shared" si="51"/>
        <v>1.000082191780822</v>
      </c>
      <c r="I525" s="4">
        <f t="shared" si="52"/>
        <v>1.5744934063987281</v>
      </c>
      <c r="J525" s="13"/>
    </row>
    <row r="526" spans="1:10" x14ac:dyDescent="0.25">
      <c r="A526" s="1">
        <f t="shared" si="53"/>
        <v>41730</v>
      </c>
      <c r="B526" s="2">
        <f t="shared" ca="1" si="49"/>
        <v>87</v>
      </c>
      <c r="C526" s="3">
        <f t="shared" ca="1" si="50"/>
        <v>7</v>
      </c>
      <c r="D526" s="2">
        <f t="shared" ca="1" si="48"/>
        <v>1579.4613060078957</v>
      </c>
      <c r="E526" s="3"/>
      <c r="F526" s="1">
        <v>41730</v>
      </c>
      <c r="G526" s="2">
        <v>1574.3640066173743</v>
      </c>
      <c r="H526" s="4">
        <f t="shared" si="51"/>
        <v>1.000082191780822</v>
      </c>
      <c r="I526" s="4">
        <f t="shared" si="52"/>
        <v>1.5743640066173621</v>
      </c>
      <c r="J526" s="13"/>
    </row>
    <row r="527" spans="1:10" x14ac:dyDescent="0.25">
      <c r="A527" s="1">
        <f t="shared" si="53"/>
        <v>41729</v>
      </c>
      <c r="B527" s="2">
        <f t="shared" ca="1" si="49"/>
        <v>31</v>
      </c>
      <c r="C527" s="3">
        <f t="shared" ca="1" si="50"/>
        <v>1</v>
      </c>
      <c r="D527" s="2">
        <f t="shared" ca="1" si="48"/>
        <v>1579.4180342809291</v>
      </c>
      <c r="E527" s="3"/>
      <c r="F527" s="1">
        <v>41729</v>
      </c>
      <c r="G527" s="2">
        <v>1574.2346174707327</v>
      </c>
      <c r="H527" s="4">
        <f t="shared" si="51"/>
        <v>1.000082191780822</v>
      </c>
      <c r="I527" s="4">
        <f t="shared" si="52"/>
        <v>1.5742346174707205</v>
      </c>
      <c r="J527" s="13"/>
    </row>
    <row r="528" spans="1:10" x14ac:dyDescent="0.25">
      <c r="A528" s="1">
        <f t="shared" si="53"/>
        <v>41726</v>
      </c>
      <c r="B528" s="2">
        <f t="shared" ca="1" si="49"/>
        <v>4</v>
      </c>
      <c r="C528" s="3">
        <f t="shared" ca="1" si="50"/>
        <v>4</v>
      </c>
      <c r="D528" s="2">
        <f t="shared" ca="1" si="48"/>
        <v>1579.2449663394125</v>
      </c>
      <c r="E528" s="3"/>
      <c r="F528" s="1">
        <v>41726</v>
      </c>
      <c r="G528" s="2">
        <v>1574.1052389579415</v>
      </c>
      <c r="H528" s="4">
        <f t="shared" si="51"/>
        <v>1.0001917808219178</v>
      </c>
      <c r="I528" s="4">
        <f t="shared" si="52"/>
        <v>1.5741052389579293</v>
      </c>
      <c r="J528" s="13"/>
    </row>
    <row r="529" spans="1:10" x14ac:dyDescent="0.25">
      <c r="A529" s="1">
        <f t="shared" si="53"/>
        <v>41725</v>
      </c>
      <c r="B529" s="2">
        <f t="shared" ca="1" si="49"/>
        <v>12</v>
      </c>
      <c r="C529" s="3">
        <f t="shared" ca="1" si="50"/>
        <v>2</v>
      </c>
      <c r="D529" s="2">
        <f t="shared" ca="1" si="48"/>
        <v>1579.1584371099816</v>
      </c>
      <c r="E529" s="3"/>
      <c r="F529" s="1">
        <v>41725</v>
      </c>
      <c r="G529" s="2">
        <v>1573.8034136457354</v>
      </c>
      <c r="H529" s="4">
        <f t="shared" si="51"/>
        <v>1.0001095890410958</v>
      </c>
      <c r="I529" s="4">
        <f t="shared" si="52"/>
        <v>1.5738034136457233</v>
      </c>
      <c r="J529" s="13"/>
    </row>
    <row r="530" spans="1:10" x14ac:dyDescent="0.25">
      <c r="A530" s="1">
        <f t="shared" si="53"/>
        <v>41724</v>
      </c>
      <c r="B530" s="2">
        <f t="shared" ca="1" si="49"/>
        <v>80</v>
      </c>
      <c r="C530" s="3">
        <f t="shared" ca="1" si="50"/>
        <v>0</v>
      </c>
      <c r="D530" s="2">
        <f t="shared" ca="1" si="48"/>
        <v>1579.1584371099816</v>
      </c>
      <c r="E530" s="3"/>
      <c r="F530" s="1">
        <v>41724</v>
      </c>
      <c r="G530" s="2">
        <v>1573.6309609376876</v>
      </c>
      <c r="H530" s="4">
        <f t="shared" si="51"/>
        <v>1.0002191780821919</v>
      </c>
      <c r="I530" s="4">
        <f t="shared" si="52"/>
        <v>1.5736309609376755</v>
      </c>
      <c r="J530" s="13"/>
    </row>
    <row r="531" spans="1:10" x14ac:dyDescent="0.25">
      <c r="A531" s="1">
        <f t="shared" si="53"/>
        <v>41723</v>
      </c>
      <c r="B531" s="2">
        <f t="shared" ca="1" si="49"/>
        <v>95</v>
      </c>
      <c r="C531" s="3">
        <f t="shared" ca="1" si="50"/>
        <v>5</v>
      </c>
      <c r="D531" s="2">
        <f t="shared" ca="1" si="48"/>
        <v>1578.9421436656439</v>
      </c>
      <c r="E531" s="3"/>
      <c r="F531" s="1">
        <v>41723</v>
      </c>
      <c r="G531" s="2">
        <v>1573.2861311007339</v>
      </c>
      <c r="H531" s="4">
        <f t="shared" si="51"/>
        <v>1.000054794520548</v>
      </c>
      <c r="I531" s="4">
        <f t="shared" si="52"/>
        <v>1.5732861311007218</v>
      </c>
      <c r="J531" s="13"/>
    </row>
    <row r="532" spans="1:10" x14ac:dyDescent="0.25">
      <c r="A532" s="1">
        <f t="shared" si="53"/>
        <v>41722</v>
      </c>
      <c r="B532" s="2">
        <f t="shared" ca="1" si="49"/>
        <v>61</v>
      </c>
      <c r="C532" s="3">
        <f t="shared" ca="1" si="50"/>
        <v>1</v>
      </c>
      <c r="D532" s="2">
        <f t="shared" ca="1" si="48"/>
        <v>1578.8988861619134</v>
      </c>
      <c r="E532" s="3"/>
      <c r="F532" s="1">
        <v>41722</v>
      </c>
      <c r="G532" s="2">
        <v>1573.1999283649329</v>
      </c>
      <c r="H532" s="4">
        <f t="shared" si="51"/>
        <v>1.0002191780821919</v>
      </c>
      <c r="I532" s="4">
        <f t="shared" si="52"/>
        <v>1.573199928364921</v>
      </c>
      <c r="J532" s="13"/>
    </row>
    <row r="533" spans="1:10" x14ac:dyDescent="0.25">
      <c r="A533" s="1">
        <f t="shared" si="53"/>
        <v>41719</v>
      </c>
      <c r="B533" s="2">
        <f t="shared" ca="1" si="49"/>
        <v>40</v>
      </c>
      <c r="C533" s="3">
        <f t="shared" ca="1" si="50"/>
        <v>0</v>
      </c>
      <c r="D533" s="2">
        <f t="shared" ca="1" si="48"/>
        <v>1578.8988861619134</v>
      </c>
      <c r="E533" s="3"/>
      <c r="F533" s="1">
        <v>41719</v>
      </c>
      <c r="G533" s="2">
        <v>1572.8551929801699</v>
      </c>
      <c r="H533" s="4">
        <f t="shared" si="51"/>
        <v>1.000082191780822</v>
      </c>
      <c r="I533" s="4">
        <f t="shared" si="52"/>
        <v>1.572855192980158</v>
      </c>
      <c r="J533" s="13"/>
    </row>
    <row r="534" spans="1:10" x14ac:dyDescent="0.25">
      <c r="A534" s="1">
        <f t="shared" si="53"/>
        <v>41718</v>
      </c>
      <c r="B534" s="2">
        <f t="shared" ca="1" si="49"/>
        <v>21</v>
      </c>
      <c r="C534" s="3">
        <f t="shared" ca="1" si="50"/>
        <v>1</v>
      </c>
      <c r="D534" s="2">
        <f t="shared" ca="1" si="48"/>
        <v>1578.8556298432875</v>
      </c>
      <c r="E534" s="3"/>
      <c r="F534" s="1">
        <v>41718</v>
      </c>
      <c r="G534" s="2">
        <v>1572.7259278354161</v>
      </c>
      <c r="H534" s="4">
        <f t="shared" si="51"/>
        <v>1.0001095890410958</v>
      </c>
      <c r="I534" s="4">
        <f t="shared" si="52"/>
        <v>1.5727259278354042</v>
      </c>
      <c r="J534" s="13"/>
    </row>
    <row r="535" spans="1:10" x14ac:dyDescent="0.25">
      <c r="A535" s="1">
        <f t="shared" si="53"/>
        <v>41717</v>
      </c>
      <c r="B535" s="2">
        <f t="shared" ca="1" si="49"/>
        <v>40</v>
      </c>
      <c r="C535" s="3">
        <f t="shared" ca="1" si="50"/>
        <v>0</v>
      </c>
      <c r="D535" s="2">
        <f t="shared" ca="1" si="48"/>
        <v>1578.8556298432875</v>
      </c>
      <c r="E535" s="3"/>
      <c r="F535" s="1">
        <v>41717</v>
      </c>
      <c r="G535" s="2">
        <v>1572.553593195066</v>
      </c>
      <c r="H535" s="4">
        <f t="shared" si="51"/>
        <v>1.000027397260274</v>
      </c>
      <c r="I535" s="4">
        <f t="shared" si="52"/>
        <v>1.5725535931950543</v>
      </c>
      <c r="J535" s="13"/>
    </row>
    <row r="536" spans="1:10" x14ac:dyDescent="0.25">
      <c r="A536" s="1">
        <f t="shared" si="53"/>
        <v>41716</v>
      </c>
      <c r="B536" s="2">
        <f t="shared" ca="1" si="49"/>
        <v>23</v>
      </c>
      <c r="C536" s="3">
        <f t="shared" ca="1" si="50"/>
        <v>3</v>
      </c>
      <c r="D536" s="2">
        <f t="shared" ca="1" si="48"/>
        <v>1578.7258715524747</v>
      </c>
      <c r="E536" s="3"/>
      <c r="F536" s="1">
        <v>41716</v>
      </c>
      <c r="G536" s="2">
        <v>1572.5105107153204</v>
      </c>
      <c r="H536" s="4">
        <f t="shared" si="51"/>
        <v>1.0002191780821919</v>
      </c>
      <c r="I536" s="4">
        <f t="shared" si="52"/>
        <v>1.5725105107153086</v>
      </c>
      <c r="J536" s="13"/>
    </row>
    <row r="537" spans="1:10" x14ac:dyDescent="0.25">
      <c r="A537" s="1">
        <f t="shared" si="53"/>
        <v>41715</v>
      </c>
      <c r="B537" s="2">
        <f t="shared" ca="1" si="49"/>
        <v>78</v>
      </c>
      <c r="C537" s="3">
        <f t="shared" ca="1" si="50"/>
        <v>8</v>
      </c>
      <c r="D537" s="2">
        <f t="shared" ca="1" si="48"/>
        <v>1578.3799252674844</v>
      </c>
      <c r="E537" s="3"/>
      <c r="F537" s="1">
        <v>41715</v>
      </c>
      <c r="G537" s="2">
        <v>1572.1659264026841</v>
      </c>
      <c r="H537" s="4">
        <f t="shared" si="51"/>
        <v>1.0002191780821919</v>
      </c>
      <c r="I537" s="4">
        <f t="shared" si="52"/>
        <v>1.5721659264026722</v>
      </c>
      <c r="J537" s="13"/>
    </row>
    <row r="538" spans="1:10" x14ac:dyDescent="0.25">
      <c r="A538" s="1">
        <f t="shared" si="53"/>
        <v>41712</v>
      </c>
      <c r="B538" s="2">
        <f t="shared" ca="1" si="49"/>
        <v>11</v>
      </c>
      <c r="C538" s="3">
        <f t="shared" ca="1" si="50"/>
        <v>1</v>
      </c>
      <c r="D538" s="2">
        <f t="shared" ca="1" si="48"/>
        <v>1578.3366831665758</v>
      </c>
      <c r="E538" s="3"/>
      <c r="F538" s="1">
        <v>41712</v>
      </c>
      <c r="G538" s="2">
        <v>1571.8214175988267</v>
      </c>
      <c r="H538" s="4">
        <f t="shared" si="51"/>
        <v>1.000082191780822</v>
      </c>
      <c r="I538" s="4">
        <f t="shared" si="52"/>
        <v>1.5718214175988148</v>
      </c>
      <c r="J538" s="13"/>
    </row>
    <row r="539" spans="1:10" x14ac:dyDescent="0.25">
      <c r="A539" s="1">
        <f t="shared" si="53"/>
        <v>41711</v>
      </c>
      <c r="B539" s="2">
        <f t="shared" ca="1" si="49"/>
        <v>45</v>
      </c>
      <c r="C539" s="3">
        <f t="shared" ca="1" si="50"/>
        <v>5</v>
      </c>
      <c r="D539" s="2">
        <f t="shared" ca="1" si="48"/>
        <v>1578.1205022758531</v>
      </c>
      <c r="E539" s="3"/>
      <c r="F539" s="1">
        <v>41711</v>
      </c>
      <c r="G539" s="2">
        <v>1571.6922374149294</v>
      </c>
      <c r="H539" s="4">
        <f t="shared" si="51"/>
        <v>1</v>
      </c>
      <c r="I539" s="4">
        <f t="shared" si="52"/>
        <v>1.5716922374149176</v>
      </c>
      <c r="J539" s="13"/>
    </row>
    <row r="540" spans="1:10" x14ac:dyDescent="0.25">
      <c r="A540" s="1">
        <f t="shared" si="53"/>
        <v>41710</v>
      </c>
      <c r="B540" s="2">
        <f t="shared" ca="1" si="49"/>
        <v>53</v>
      </c>
      <c r="C540" s="3">
        <f t="shared" ca="1" si="50"/>
        <v>3</v>
      </c>
      <c r="D540" s="2">
        <f t="shared" ca="1" si="48"/>
        <v>1577.9908044015185</v>
      </c>
      <c r="E540" s="3"/>
      <c r="F540" s="1">
        <v>41710</v>
      </c>
      <c r="G540" s="2">
        <v>1571.6922374149294</v>
      </c>
      <c r="H540" s="4">
        <f t="shared" si="51"/>
        <v>1.000054794520548</v>
      </c>
      <c r="I540" s="4">
        <f t="shared" si="52"/>
        <v>1.5716922374149176</v>
      </c>
      <c r="J540" s="13"/>
    </row>
    <row r="541" spans="1:10" x14ac:dyDescent="0.25">
      <c r="A541" s="1">
        <f t="shared" si="53"/>
        <v>41709</v>
      </c>
      <c r="B541" s="2">
        <f t="shared" ca="1" si="49"/>
        <v>87</v>
      </c>
      <c r="C541" s="3">
        <f t="shared" ca="1" si="50"/>
        <v>7</v>
      </c>
      <c r="D541" s="2">
        <f t="shared" ca="1" si="48"/>
        <v>1577.6882340552613</v>
      </c>
      <c r="E541" s="3"/>
      <c r="F541" s="1">
        <v>41709</v>
      </c>
      <c r="G541" s="2">
        <v>1571.6061220109834</v>
      </c>
      <c r="H541" s="4">
        <f t="shared" si="51"/>
        <v>1.0001095890410958</v>
      </c>
      <c r="I541" s="4">
        <f t="shared" si="52"/>
        <v>1.5716061220109716</v>
      </c>
      <c r="J541" s="13"/>
    </row>
    <row r="542" spans="1:10" x14ac:dyDescent="0.25">
      <c r="A542" s="1">
        <f t="shared" si="53"/>
        <v>41708</v>
      </c>
      <c r="B542" s="2">
        <f t="shared" ca="1" si="49"/>
        <v>26</v>
      </c>
      <c r="C542" s="3">
        <f t="shared" ca="1" si="50"/>
        <v>6</v>
      </c>
      <c r="D542" s="2">
        <f t="shared" ca="1" si="48"/>
        <v>1577.4289306693979</v>
      </c>
      <c r="E542" s="3"/>
      <c r="F542" s="1">
        <v>41708</v>
      </c>
      <c r="G542" s="2">
        <v>1571.4339100756329</v>
      </c>
      <c r="H542" s="4">
        <f t="shared" si="51"/>
        <v>1</v>
      </c>
      <c r="I542" s="4">
        <f t="shared" si="52"/>
        <v>1.5714339100756209</v>
      </c>
      <c r="J542" s="13"/>
    </row>
    <row r="543" spans="1:10" x14ac:dyDescent="0.25">
      <c r="A543" s="1">
        <f t="shared" si="53"/>
        <v>41705</v>
      </c>
      <c r="B543" s="2">
        <f t="shared" ca="1" si="49"/>
        <v>36</v>
      </c>
      <c r="C543" s="3">
        <f t="shared" ca="1" si="50"/>
        <v>6</v>
      </c>
      <c r="D543" s="2">
        <f t="shared" ca="1" si="48"/>
        <v>1577.1696699017427</v>
      </c>
      <c r="E543" s="3"/>
      <c r="F543" s="1">
        <v>41705</v>
      </c>
      <c r="G543" s="2">
        <v>1571.4339100756329</v>
      </c>
      <c r="H543" s="4">
        <f t="shared" si="51"/>
        <v>1.000054794520548</v>
      </c>
      <c r="I543" s="4">
        <f t="shared" si="52"/>
        <v>1.5714339100756209</v>
      </c>
      <c r="J543" s="13"/>
    </row>
    <row r="544" spans="1:10" x14ac:dyDescent="0.25">
      <c r="A544" s="1">
        <f t="shared" si="53"/>
        <v>41704</v>
      </c>
      <c r="B544" s="2">
        <f t="shared" ca="1" si="49"/>
        <v>91</v>
      </c>
      <c r="C544" s="3">
        <f t="shared" ca="1" si="50"/>
        <v>1</v>
      </c>
      <c r="D544" s="2">
        <f t="shared" ca="1" si="48"/>
        <v>1577.1264609576069</v>
      </c>
      <c r="E544" s="3"/>
      <c r="F544" s="1">
        <v>41704</v>
      </c>
      <c r="G544" s="2">
        <v>1571.3478088258341</v>
      </c>
      <c r="H544" s="4">
        <f t="shared" si="51"/>
        <v>1.000082191780822</v>
      </c>
      <c r="I544" s="4">
        <f t="shared" si="52"/>
        <v>1.5713478088258221</v>
      </c>
      <c r="J544" s="13"/>
    </row>
    <row r="545" spans="1:10" x14ac:dyDescent="0.25">
      <c r="A545" s="1">
        <f t="shared" si="53"/>
        <v>41703</v>
      </c>
      <c r="B545" s="2">
        <f t="shared" ca="1" si="49"/>
        <v>55</v>
      </c>
      <c r="C545" s="3">
        <f t="shared" ca="1" si="50"/>
        <v>5</v>
      </c>
      <c r="D545" s="2">
        <f t="shared" ca="1" si="48"/>
        <v>1576.9104458280415</v>
      </c>
      <c r="E545" s="3"/>
      <c r="F545" s="1">
        <v>41703</v>
      </c>
      <c r="G545" s="2">
        <v>1571.2186675654862</v>
      </c>
      <c r="H545" s="4">
        <f t="shared" si="51"/>
        <v>1.0001095890410958</v>
      </c>
      <c r="I545" s="4">
        <f t="shared" si="52"/>
        <v>1.5712186675654742</v>
      </c>
      <c r="J545" s="13"/>
    </row>
    <row r="546" spans="1:10" x14ac:dyDescent="0.25">
      <c r="A546" s="1">
        <f t="shared" si="53"/>
        <v>41702</v>
      </c>
      <c r="B546" s="2">
        <f t="shared" ca="1" si="49"/>
        <v>18</v>
      </c>
      <c r="C546" s="3">
        <f t="shared" ca="1" si="50"/>
        <v>8</v>
      </c>
      <c r="D546" s="2">
        <f t="shared" ca="1" si="48"/>
        <v>1576.5648973573877</v>
      </c>
      <c r="E546" s="3"/>
      <c r="F546" s="1">
        <v>41702</v>
      </c>
      <c r="G546" s="2">
        <v>1571.0464980862439</v>
      </c>
      <c r="H546" s="4">
        <f t="shared" si="51"/>
        <v>1.000027397260274</v>
      </c>
      <c r="I546" s="4">
        <f t="shared" si="52"/>
        <v>1.571046498086232</v>
      </c>
      <c r="J546" s="13"/>
    </row>
    <row r="547" spans="1:10" x14ac:dyDescent="0.25">
      <c r="A547" s="1">
        <f t="shared" si="53"/>
        <v>41701</v>
      </c>
      <c r="B547" s="2">
        <f t="shared" ca="1" si="49"/>
        <v>47</v>
      </c>
      <c r="C547" s="3">
        <f t="shared" ca="1" si="50"/>
        <v>7</v>
      </c>
      <c r="D547" s="2">
        <f t="shared" ca="1" si="48"/>
        <v>1576.2626004203207</v>
      </c>
      <c r="E547" s="3"/>
      <c r="F547" s="1">
        <v>41701</v>
      </c>
      <c r="G547" s="2">
        <v>1571.0034568956439</v>
      </c>
      <c r="H547" s="4">
        <f t="shared" si="51"/>
        <v>1.0002465753424659</v>
      </c>
      <c r="I547" s="4">
        <f t="shared" si="52"/>
        <v>1.5710034568956321</v>
      </c>
      <c r="J547" s="13"/>
    </row>
    <row r="548" spans="1:10" x14ac:dyDescent="0.25">
      <c r="A548" s="1">
        <f t="shared" si="53"/>
        <v>41698</v>
      </c>
      <c r="B548" s="2">
        <f t="shared" ca="1" si="49"/>
        <v>78</v>
      </c>
      <c r="C548" s="3">
        <f t="shared" ca="1" si="50"/>
        <v>8</v>
      </c>
      <c r="D548" s="2">
        <f t="shared" ca="1" si="48"/>
        <v>1575.9171939120658</v>
      </c>
      <c r="E548" s="3"/>
      <c r="F548" s="1">
        <v>41698</v>
      </c>
      <c r="G548" s="2">
        <v>1570.6161816727656</v>
      </c>
      <c r="H548" s="4">
        <f t="shared" si="51"/>
        <v>1.0002465753424659</v>
      </c>
      <c r="I548" s="4">
        <f t="shared" si="52"/>
        <v>1.5706161816727537</v>
      </c>
      <c r="J548" s="13"/>
    </row>
    <row r="549" spans="1:10" x14ac:dyDescent="0.25">
      <c r="A549" s="1">
        <f t="shared" si="53"/>
        <v>41697</v>
      </c>
      <c r="B549" s="2">
        <f t="shared" ca="1" si="49"/>
        <v>24</v>
      </c>
      <c r="C549" s="3">
        <f t="shared" ca="1" si="50"/>
        <v>4</v>
      </c>
      <c r="D549" s="2">
        <f t="shared" ca="1" si="48"/>
        <v>1575.7445095822488</v>
      </c>
      <c r="E549" s="3"/>
      <c r="F549" s="1">
        <v>41697</v>
      </c>
      <c r="G549" s="2">
        <v>1570.2290019188677</v>
      </c>
      <c r="H549" s="4">
        <f t="shared" si="51"/>
        <v>1.000054794520548</v>
      </c>
      <c r="I549" s="4">
        <f t="shared" si="52"/>
        <v>1.5702290019188558</v>
      </c>
      <c r="J549" s="13"/>
    </row>
    <row r="550" spans="1:10" x14ac:dyDescent="0.25">
      <c r="A550" s="1">
        <f t="shared" si="53"/>
        <v>41696</v>
      </c>
      <c r="B550" s="2">
        <f t="shared" ca="1" si="49"/>
        <v>24</v>
      </c>
      <c r="C550" s="3">
        <f t="shared" ca="1" si="50"/>
        <v>4</v>
      </c>
      <c r="D550" s="2">
        <f t="shared" ca="1" si="48"/>
        <v>1575.5718441746683</v>
      </c>
      <c r="E550" s="3"/>
      <c r="F550" s="1">
        <v>41696</v>
      </c>
      <c r="G550" s="2">
        <v>1570.1429666878162</v>
      </c>
      <c r="H550" s="4">
        <f t="shared" si="51"/>
        <v>1.000082191780822</v>
      </c>
      <c r="I550" s="4">
        <f t="shared" si="52"/>
        <v>1.5701429666878044</v>
      </c>
      <c r="J550" s="13"/>
    </row>
    <row r="551" spans="1:10" x14ac:dyDescent="0.25">
      <c r="A551" s="1">
        <f t="shared" si="53"/>
        <v>41695</v>
      </c>
      <c r="B551" s="2">
        <f t="shared" ca="1" si="49"/>
        <v>45</v>
      </c>
      <c r="C551" s="3">
        <f t="shared" ca="1" si="50"/>
        <v>5</v>
      </c>
      <c r="D551" s="2">
        <f t="shared" ca="1" si="48"/>
        <v>1575.3560419771372</v>
      </c>
      <c r="E551" s="3"/>
      <c r="F551" s="1">
        <v>41695</v>
      </c>
      <c r="G551" s="2">
        <v>1570.0139244474506</v>
      </c>
      <c r="H551" s="4">
        <f t="shared" si="51"/>
        <v>1.0001643835616438</v>
      </c>
      <c r="I551" s="4">
        <f t="shared" si="52"/>
        <v>1.5700139244474387</v>
      </c>
      <c r="J551" s="13"/>
    </row>
    <row r="552" spans="1:10" x14ac:dyDescent="0.25">
      <c r="A552" s="1">
        <f t="shared" si="53"/>
        <v>41694</v>
      </c>
      <c r="B552" s="2">
        <f t="shared" ca="1" si="49"/>
        <v>9</v>
      </c>
      <c r="C552" s="3">
        <f t="shared" ca="1" si="50"/>
        <v>9</v>
      </c>
      <c r="D552" s="2">
        <f t="shared" ca="1" si="48"/>
        <v>1574.967693778671</v>
      </c>
      <c r="E552" s="3"/>
      <c r="F552" s="1">
        <v>41694</v>
      </c>
      <c r="G552" s="2">
        <v>1569.7558823845927</v>
      </c>
      <c r="H552" s="4">
        <f t="shared" si="51"/>
        <v>1.0001095890410958</v>
      </c>
      <c r="I552" s="4">
        <f t="shared" si="52"/>
        <v>1.569755882384581</v>
      </c>
      <c r="J552" s="13"/>
    </row>
    <row r="553" spans="1:10" x14ac:dyDescent="0.25">
      <c r="A553" s="1">
        <f t="shared" si="53"/>
        <v>41691</v>
      </c>
      <c r="B553" s="2">
        <f t="shared" ca="1" si="49"/>
        <v>59</v>
      </c>
      <c r="C553" s="3">
        <f t="shared" ca="1" si="50"/>
        <v>9</v>
      </c>
      <c r="D553" s="2">
        <f t="shared" ca="1" si="48"/>
        <v>1574.5794413136894</v>
      </c>
      <c r="E553" s="3"/>
      <c r="F553" s="1">
        <v>41691</v>
      </c>
      <c r="G553" s="2">
        <v>1569.58387319301</v>
      </c>
      <c r="H553" s="4">
        <f t="shared" si="51"/>
        <v>1</v>
      </c>
      <c r="I553" s="4">
        <f t="shared" si="52"/>
        <v>1.5695838731929983</v>
      </c>
      <c r="J553" s="13"/>
    </row>
    <row r="554" spans="1:10" x14ac:dyDescent="0.25">
      <c r="A554" s="1">
        <f t="shared" si="53"/>
        <v>41690</v>
      </c>
      <c r="B554" s="2">
        <f t="shared" ca="1" si="49"/>
        <v>4</v>
      </c>
      <c r="C554" s="3">
        <f t="shared" ca="1" si="50"/>
        <v>4</v>
      </c>
      <c r="D554" s="2">
        <f t="shared" ca="1" si="48"/>
        <v>1574.4069035708324</v>
      </c>
      <c r="E554" s="3"/>
      <c r="F554" s="1">
        <v>41690</v>
      </c>
      <c r="G554" s="2">
        <v>1569.58387319301</v>
      </c>
      <c r="H554" s="4">
        <f t="shared" si="51"/>
        <v>1.0001369863013698</v>
      </c>
      <c r="I554" s="4">
        <f t="shared" si="52"/>
        <v>1.5695838731929983</v>
      </c>
      <c r="J554" s="13"/>
    </row>
    <row r="555" spans="1:10" x14ac:dyDescent="0.25">
      <c r="A555" s="1">
        <f t="shared" si="53"/>
        <v>41689</v>
      </c>
      <c r="B555" s="2">
        <f t="shared" ca="1" si="49"/>
        <v>25</v>
      </c>
      <c r="C555" s="3">
        <f t="shared" ca="1" si="50"/>
        <v>5</v>
      </c>
      <c r="D555" s="2">
        <f t="shared" ca="1" si="48"/>
        <v>1574.1912609323485</v>
      </c>
      <c r="E555" s="3"/>
      <c r="F555" s="1">
        <v>41689</v>
      </c>
      <c r="G555" s="2">
        <v>1569.368891153126</v>
      </c>
      <c r="H555" s="4">
        <f t="shared" si="51"/>
        <v>1.000054794520548</v>
      </c>
      <c r="I555" s="4">
        <f t="shared" si="52"/>
        <v>1.5693688911531143</v>
      </c>
      <c r="J555" s="13"/>
    </row>
    <row r="556" spans="1:10" x14ac:dyDescent="0.25">
      <c r="A556" s="1">
        <f t="shared" si="53"/>
        <v>41688</v>
      </c>
      <c r="B556" s="2">
        <f t="shared" ca="1" si="49"/>
        <v>19</v>
      </c>
      <c r="C556" s="3">
        <f t="shared" ca="1" si="50"/>
        <v>9</v>
      </c>
      <c r="D556" s="2">
        <f t="shared" ca="1" si="48"/>
        <v>1573.8031998693668</v>
      </c>
      <c r="E556" s="3"/>
      <c r="F556" s="1">
        <v>41688</v>
      </c>
      <c r="G556" s="2">
        <v>1569.2829030488492</v>
      </c>
      <c r="H556" s="4">
        <f t="shared" si="51"/>
        <v>1.0001369863013698</v>
      </c>
      <c r="I556" s="4">
        <f t="shared" si="52"/>
        <v>1.5692829030488376</v>
      </c>
      <c r="J556" s="13"/>
    </row>
    <row r="557" spans="1:10" x14ac:dyDescent="0.25">
      <c r="A557" s="1">
        <f t="shared" si="53"/>
        <v>41687</v>
      </c>
      <c r="B557" s="2">
        <f t="shared" ca="1" si="49"/>
        <v>38</v>
      </c>
      <c r="C557" s="3">
        <f t="shared" ca="1" si="50"/>
        <v>8</v>
      </c>
      <c r="D557" s="2">
        <f t="shared" ca="1" si="48"/>
        <v>1573.4583322896867</v>
      </c>
      <c r="E557" s="3"/>
      <c r="F557" s="1">
        <v>41687</v>
      </c>
      <c r="G557" s="2">
        <v>1569.0679622321052</v>
      </c>
      <c r="H557" s="4">
        <f t="shared" si="51"/>
        <v>1.0001369863013698</v>
      </c>
      <c r="I557" s="4">
        <f t="shared" si="52"/>
        <v>1.5690679622320935</v>
      </c>
      <c r="J557" s="13"/>
    </row>
    <row r="558" spans="1:10" x14ac:dyDescent="0.25">
      <c r="A558" s="1">
        <f t="shared" si="53"/>
        <v>41684</v>
      </c>
      <c r="B558" s="2">
        <f t="shared" ca="1" si="49"/>
        <v>61</v>
      </c>
      <c r="C558" s="3">
        <f t="shared" ca="1" si="50"/>
        <v>1</v>
      </c>
      <c r="D558" s="2">
        <f t="shared" ca="1" si="48"/>
        <v>1573.4152250232478</v>
      </c>
      <c r="E558" s="3"/>
      <c r="F558" s="1">
        <v>41684</v>
      </c>
      <c r="G558" s="2">
        <v>1568.8530508552758</v>
      </c>
      <c r="H558" s="4">
        <f t="shared" si="51"/>
        <v>1.0002465753424659</v>
      </c>
      <c r="I558" s="4">
        <f t="shared" si="52"/>
        <v>1.5688530508552641</v>
      </c>
      <c r="J558" s="13"/>
    </row>
    <row r="559" spans="1:10" x14ac:dyDescent="0.25">
      <c r="A559" s="1">
        <f t="shared" si="53"/>
        <v>41683</v>
      </c>
      <c r="B559" s="2">
        <f t="shared" ca="1" si="49"/>
        <v>11</v>
      </c>
      <c r="C559" s="3">
        <f t="shared" ca="1" si="50"/>
        <v>1</v>
      </c>
      <c r="D559" s="2">
        <f t="shared" ca="1" si="48"/>
        <v>1573.3721189377973</v>
      </c>
      <c r="E559" s="3"/>
      <c r="F559" s="1">
        <v>41683</v>
      </c>
      <c r="G559" s="2">
        <v>1568.466305738792</v>
      </c>
      <c r="H559" s="4">
        <f t="shared" si="51"/>
        <v>1.0001095890410958</v>
      </c>
      <c r="I559" s="4">
        <f t="shared" si="52"/>
        <v>1.5684663057387804</v>
      </c>
      <c r="J559" s="13"/>
    </row>
    <row r="560" spans="1:10" x14ac:dyDescent="0.25">
      <c r="A560" s="1">
        <f t="shared" si="53"/>
        <v>41682</v>
      </c>
      <c r="B560" s="2">
        <f t="shared" ca="1" si="49"/>
        <v>91</v>
      </c>
      <c r="C560" s="3">
        <f t="shared" ca="1" si="50"/>
        <v>1</v>
      </c>
      <c r="D560" s="2">
        <f t="shared" ca="1" si="48"/>
        <v>1573.3290140333031</v>
      </c>
      <c r="E560" s="3"/>
      <c r="F560" s="1">
        <v>41682</v>
      </c>
      <c r="G560" s="2">
        <v>1568.2944378551915</v>
      </c>
      <c r="H560" s="4">
        <f t="shared" si="51"/>
        <v>1.000054794520548</v>
      </c>
      <c r="I560" s="4">
        <f t="shared" si="52"/>
        <v>1.56829443785518</v>
      </c>
      <c r="J560" s="13"/>
    </row>
    <row r="561" spans="1:10" x14ac:dyDescent="0.25">
      <c r="A561" s="1">
        <f t="shared" si="53"/>
        <v>41681</v>
      </c>
      <c r="B561" s="2">
        <f t="shared" ca="1" si="49"/>
        <v>31</v>
      </c>
      <c r="C561" s="3">
        <f t="shared" ca="1" si="50"/>
        <v>1</v>
      </c>
      <c r="D561" s="2">
        <f t="shared" ca="1" si="48"/>
        <v>1573.285910309733</v>
      </c>
      <c r="E561" s="3"/>
      <c r="F561" s="1">
        <v>41681</v>
      </c>
      <c r="G561" s="2">
        <v>1568.2085086218422</v>
      </c>
      <c r="H561" s="4">
        <f t="shared" si="51"/>
        <v>1.0001095890410958</v>
      </c>
      <c r="I561" s="4">
        <f t="shared" si="52"/>
        <v>1.5682085086218307</v>
      </c>
      <c r="J561" s="13"/>
    </row>
    <row r="562" spans="1:10" x14ac:dyDescent="0.25">
      <c r="A562" s="1">
        <f t="shared" si="53"/>
        <v>41680</v>
      </c>
      <c r="B562" s="2">
        <f t="shared" ca="1" si="49"/>
        <v>85</v>
      </c>
      <c r="C562" s="3">
        <f t="shared" ca="1" si="50"/>
        <v>5</v>
      </c>
      <c r="D562" s="2">
        <f t="shared" ca="1" si="48"/>
        <v>1573.070421210937</v>
      </c>
      <c r="E562" s="3"/>
      <c r="F562" s="1">
        <v>41680</v>
      </c>
      <c r="G562" s="2">
        <v>1568.0366689868847</v>
      </c>
      <c r="H562" s="4">
        <f t="shared" si="51"/>
        <v>1.0001917808219178</v>
      </c>
      <c r="I562" s="4">
        <f t="shared" si="52"/>
        <v>1.5680366689868734</v>
      </c>
      <c r="J562" s="13"/>
    </row>
    <row r="563" spans="1:10" x14ac:dyDescent="0.25">
      <c r="A563" s="1">
        <f t="shared" si="53"/>
        <v>41677</v>
      </c>
      <c r="B563" s="2">
        <f t="shared" ca="1" si="49"/>
        <v>2</v>
      </c>
      <c r="C563" s="3">
        <f t="shared" ca="1" si="50"/>
        <v>2</v>
      </c>
      <c r="D563" s="2">
        <f t="shared" ca="1" si="48"/>
        <v>1572.9842302942084</v>
      </c>
      <c r="E563" s="3"/>
      <c r="F563" s="1">
        <v>41677</v>
      </c>
      <c r="G563" s="2">
        <v>1567.7360072868571</v>
      </c>
      <c r="H563" s="4">
        <f t="shared" si="51"/>
        <v>1.0001095890410958</v>
      </c>
      <c r="I563" s="4">
        <f t="shared" si="52"/>
        <v>1.5677360072868458</v>
      </c>
      <c r="J563" s="13"/>
    </row>
    <row r="564" spans="1:10" x14ac:dyDescent="0.25">
      <c r="A564" s="1">
        <f t="shared" si="53"/>
        <v>41676</v>
      </c>
      <c r="B564" s="2">
        <f t="shared" ca="1" si="49"/>
        <v>75</v>
      </c>
      <c r="C564" s="3">
        <f t="shared" ca="1" si="50"/>
        <v>5</v>
      </c>
      <c r="D564" s="2">
        <f t="shared" ca="1" si="48"/>
        <v>1572.7687825157816</v>
      </c>
      <c r="E564" s="3"/>
      <c r="F564" s="1">
        <v>41676</v>
      </c>
      <c r="G564" s="2">
        <v>1567.5642194271941</v>
      </c>
      <c r="H564" s="4">
        <f t="shared" si="51"/>
        <v>1.000082191780822</v>
      </c>
      <c r="I564" s="4">
        <f t="shared" si="52"/>
        <v>1.5675642194271826</v>
      </c>
      <c r="J564" s="13"/>
    </row>
    <row r="565" spans="1:10" x14ac:dyDescent="0.25">
      <c r="A565" s="1">
        <f t="shared" si="53"/>
        <v>41675</v>
      </c>
      <c r="B565" s="2">
        <f t="shared" ca="1" si="49"/>
        <v>36</v>
      </c>
      <c r="C565" s="3">
        <f t="shared" ca="1" si="50"/>
        <v>6</v>
      </c>
      <c r="D565" s="2">
        <f t="shared" ca="1" si="48"/>
        <v>1572.5102876739722</v>
      </c>
      <c r="E565" s="3"/>
      <c r="F565" s="1">
        <v>41675</v>
      </c>
      <c r="G565" s="2">
        <v>1567.4353891212388</v>
      </c>
      <c r="H565" s="4">
        <f t="shared" si="51"/>
        <v>1.0001095890410958</v>
      </c>
      <c r="I565" s="4">
        <f t="shared" si="52"/>
        <v>1.5674353891212272</v>
      </c>
      <c r="J565" s="13"/>
    </row>
    <row r="566" spans="1:10" x14ac:dyDescent="0.25">
      <c r="A566" s="1">
        <f t="shared" si="53"/>
        <v>41674</v>
      </c>
      <c r="B566" s="2">
        <f t="shared" ca="1" si="49"/>
        <v>25</v>
      </c>
      <c r="C566" s="3">
        <f t="shared" ca="1" si="50"/>
        <v>5</v>
      </c>
      <c r="D566" s="2">
        <f t="shared" ca="1" si="48"/>
        <v>1572.2949048102996</v>
      </c>
      <c r="E566" s="3"/>
      <c r="F566" s="1">
        <v>41674</v>
      </c>
      <c r="G566" s="2">
        <v>1567.2636342024223</v>
      </c>
      <c r="H566" s="4">
        <f t="shared" si="51"/>
        <v>1.0001917808219178</v>
      </c>
      <c r="I566" s="4">
        <f t="shared" si="52"/>
        <v>1.5672636342024107</v>
      </c>
      <c r="J566" s="13"/>
    </row>
    <row r="567" spans="1:10" x14ac:dyDescent="0.25">
      <c r="A567" s="1">
        <f t="shared" si="53"/>
        <v>41673</v>
      </c>
      <c r="B567" s="2">
        <f t="shared" ca="1" si="49"/>
        <v>20</v>
      </c>
      <c r="C567" s="3">
        <f t="shared" ca="1" si="50"/>
        <v>0</v>
      </c>
      <c r="D567" s="2">
        <f t="shared" ca="1" si="48"/>
        <v>1572.2949048102996</v>
      </c>
      <c r="E567" s="3"/>
      <c r="F567" s="1">
        <v>41673</v>
      </c>
      <c r="G567" s="2">
        <v>1566.9631207272143</v>
      </c>
      <c r="H567" s="4">
        <f t="shared" si="51"/>
        <v>1</v>
      </c>
      <c r="I567" s="4">
        <f t="shared" si="52"/>
        <v>1.5669631207272026</v>
      </c>
      <c r="J567" s="13"/>
    </row>
    <row r="568" spans="1:10" x14ac:dyDescent="0.25">
      <c r="A568" s="1">
        <f t="shared" si="53"/>
        <v>41670</v>
      </c>
      <c r="B568" s="2">
        <f t="shared" ca="1" si="49"/>
        <v>55</v>
      </c>
      <c r="C568" s="3">
        <f t="shared" ca="1" si="50"/>
        <v>5</v>
      </c>
      <c r="D568" s="2">
        <f t="shared" ca="1" si="48"/>
        <v>1572.0795514470879</v>
      </c>
      <c r="E568" s="3"/>
      <c r="F568" s="1">
        <v>41670</v>
      </c>
      <c r="G568" s="2">
        <v>1566.9631207272143</v>
      </c>
      <c r="H568" s="4">
        <f t="shared" si="51"/>
        <v>1.0002191780821919</v>
      </c>
      <c r="I568" s="4">
        <f t="shared" si="52"/>
        <v>1.5669631207272026</v>
      </c>
      <c r="J568" s="13"/>
    </row>
    <row r="569" spans="1:10" x14ac:dyDescent="0.25">
      <c r="A569" s="1">
        <f t="shared" si="53"/>
        <v>41669</v>
      </c>
      <c r="B569" s="2">
        <f t="shared" ca="1" si="49"/>
        <v>37</v>
      </c>
      <c r="C569" s="3">
        <f t="shared" ca="1" si="50"/>
        <v>7</v>
      </c>
      <c r="D569" s="2">
        <f t="shared" ca="1" si="48"/>
        <v>1571.7781145484073</v>
      </c>
      <c r="E569" s="3"/>
      <c r="F569" s="1">
        <v>41669</v>
      </c>
      <c r="G569" s="2">
        <v>1566.619752014444</v>
      </c>
      <c r="H569" s="4">
        <f t="shared" si="51"/>
        <v>1.0001643835616438</v>
      </c>
      <c r="I569" s="4">
        <f t="shared" si="52"/>
        <v>1.5666197520144323</v>
      </c>
      <c r="J569" s="13"/>
    </row>
    <row r="570" spans="1:10" x14ac:dyDescent="0.25">
      <c r="A570" s="1">
        <f t="shared" si="53"/>
        <v>41668</v>
      </c>
      <c r="B570" s="2">
        <f t="shared" ca="1" si="49"/>
        <v>68</v>
      </c>
      <c r="C570" s="3">
        <f t="shared" ca="1" si="50"/>
        <v>8</v>
      </c>
      <c r="D570" s="2">
        <f t="shared" ca="1" si="48"/>
        <v>1571.4336907257823</v>
      </c>
      <c r="E570" s="3"/>
      <c r="F570" s="1">
        <v>41668</v>
      </c>
      <c r="G570" s="2">
        <v>1566.3622678060376</v>
      </c>
      <c r="H570" s="4">
        <f t="shared" si="51"/>
        <v>1.0001643835616438</v>
      </c>
      <c r="I570" s="4">
        <f t="shared" si="52"/>
        <v>1.5663622678060258</v>
      </c>
      <c r="J570" s="13"/>
    </row>
    <row r="571" spans="1:10" x14ac:dyDescent="0.25">
      <c r="A571" s="1">
        <f t="shared" si="53"/>
        <v>41667</v>
      </c>
      <c r="B571" s="2">
        <f t="shared" ca="1" si="49"/>
        <v>30</v>
      </c>
      <c r="C571" s="3">
        <f t="shared" ca="1" si="50"/>
        <v>0</v>
      </c>
      <c r="D571" s="2">
        <f t="shared" ca="1" si="48"/>
        <v>1571.4336907257823</v>
      </c>
      <c r="E571" s="3"/>
      <c r="F571" s="1">
        <v>41667</v>
      </c>
      <c r="G571" s="2">
        <v>1566.1048259168458</v>
      </c>
      <c r="H571" s="4">
        <f t="shared" si="51"/>
        <v>1.0001643835616438</v>
      </c>
      <c r="I571" s="4">
        <f t="shared" si="52"/>
        <v>1.566104825916834</v>
      </c>
      <c r="J571" s="13"/>
    </row>
    <row r="572" spans="1:10" x14ac:dyDescent="0.25">
      <c r="A572" s="1">
        <f t="shared" si="53"/>
        <v>41666</v>
      </c>
      <c r="B572" s="2">
        <f t="shared" ca="1" si="49"/>
        <v>80</v>
      </c>
      <c r="C572" s="3">
        <f t="shared" ca="1" si="50"/>
        <v>0</v>
      </c>
      <c r="D572" s="2">
        <f t="shared" ca="1" si="48"/>
        <v>1571.4336907257823</v>
      </c>
      <c r="E572" s="3"/>
      <c r="F572" s="1">
        <v>41666</v>
      </c>
      <c r="G572" s="2">
        <v>1565.8474263399132</v>
      </c>
      <c r="H572" s="4">
        <f t="shared" si="51"/>
        <v>1.0001369863013698</v>
      </c>
      <c r="I572" s="4">
        <f t="shared" si="52"/>
        <v>1.5658474263399014</v>
      </c>
      <c r="J572" s="13"/>
    </row>
    <row r="573" spans="1:10" x14ac:dyDescent="0.25">
      <c r="A573" s="1">
        <f t="shared" si="53"/>
        <v>41663</v>
      </c>
      <c r="B573" s="2">
        <f t="shared" ca="1" si="49"/>
        <v>37</v>
      </c>
      <c r="C573" s="3">
        <f t="shared" ca="1" si="50"/>
        <v>7</v>
      </c>
      <c r="D573" s="2">
        <f t="shared" ca="1" si="48"/>
        <v>1571.1323776670515</v>
      </c>
      <c r="E573" s="3"/>
      <c r="F573" s="1">
        <v>41663</v>
      </c>
      <c r="G573" s="2">
        <v>1565.6329560719582</v>
      </c>
      <c r="H573" s="4">
        <f t="shared" si="51"/>
        <v>1.000054794520548</v>
      </c>
      <c r="I573" s="4">
        <f t="shared" si="52"/>
        <v>1.5656329560719464</v>
      </c>
      <c r="J573" s="13"/>
    </row>
    <row r="574" spans="1:10" x14ac:dyDescent="0.25">
      <c r="A574" s="1">
        <f t="shared" si="53"/>
        <v>41662</v>
      </c>
      <c r="B574" s="2">
        <f t="shared" ca="1" si="49"/>
        <v>68</v>
      </c>
      <c r="C574" s="3">
        <f t="shared" ca="1" si="50"/>
        <v>8</v>
      </c>
      <c r="D574" s="2">
        <f t="shared" ca="1" si="48"/>
        <v>1570.7880953447841</v>
      </c>
      <c r="E574" s="3"/>
      <c r="F574" s="1">
        <v>41662</v>
      </c>
      <c r="G574" s="2">
        <v>1565.5471726652368</v>
      </c>
      <c r="H574" s="4">
        <f t="shared" si="51"/>
        <v>1</v>
      </c>
      <c r="I574" s="4">
        <f t="shared" si="52"/>
        <v>1.5655471726652248</v>
      </c>
      <c r="J574" s="13"/>
    </row>
    <row r="575" spans="1:10" x14ac:dyDescent="0.25">
      <c r="A575" s="1">
        <f t="shared" si="53"/>
        <v>41661</v>
      </c>
      <c r="B575" s="2">
        <f t="shared" ca="1" si="49"/>
        <v>74</v>
      </c>
      <c r="C575" s="3">
        <f t="shared" ca="1" si="50"/>
        <v>4</v>
      </c>
      <c r="D575" s="2">
        <f t="shared" ca="1" si="48"/>
        <v>1570.6159730463683</v>
      </c>
      <c r="E575" s="3"/>
      <c r="F575" s="1">
        <v>41661</v>
      </c>
      <c r="G575" s="2">
        <v>1565.5471726652368</v>
      </c>
      <c r="H575" s="4">
        <f t="shared" si="51"/>
        <v>1.0001917808219178</v>
      </c>
      <c r="I575" s="4">
        <f t="shared" si="52"/>
        <v>1.5655471726652248</v>
      </c>
      <c r="J575" s="13"/>
    </row>
    <row r="576" spans="1:10" x14ac:dyDescent="0.25">
      <c r="A576" s="1">
        <f t="shared" si="53"/>
        <v>41660</v>
      </c>
      <c r="B576" s="2">
        <f t="shared" ca="1" si="49"/>
        <v>24</v>
      </c>
      <c r="C576" s="3">
        <f t="shared" ca="1" si="50"/>
        <v>4</v>
      </c>
      <c r="D576" s="2">
        <f t="shared" ca="1" si="48"/>
        <v>1570.4438696086031</v>
      </c>
      <c r="E576" s="3"/>
      <c r="F576" s="1">
        <v>41660</v>
      </c>
      <c r="G576" s="2">
        <v>1565.246988311314</v>
      </c>
      <c r="H576" s="4">
        <f t="shared" si="51"/>
        <v>1.0001095890410958</v>
      </c>
      <c r="I576" s="4">
        <f t="shared" si="52"/>
        <v>1.565246988311302</v>
      </c>
      <c r="J576" s="13"/>
    </row>
    <row r="577" spans="1:10" x14ac:dyDescent="0.25">
      <c r="A577" s="1">
        <f t="shared" si="53"/>
        <v>41659</v>
      </c>
      <c r="B577" s="2">
        <f t="shared" ca="1" si="49"/>
        <v>53</v>
      </c>
      <c r="C577" s="3">
        <f t="shared" ca="1" si="50"/>
        <v>3</v>
      </c>
      <c r="D577" s="2">
        <f t="shared" ref="D577:D640" ca="1" si="54">D578*(1+(C578/36500))</f>
        <v>1570.3148026385231</v>
      </c>
      <c r="E577" s="3"/>
      <c r="F577" s="1">
        <v>41659</v>
      </c>
      <c r="G577" s="2">
        <v>1565.0754731909644</v>
      </c>
      <c r="H577" s="4">
        <f t="shared" si="51"/>
        <v>1.000027397260274</v>
      </c>
      <c r="I577" s="4">
        <f t="shared" si="52"/>
        <v>1.5650754731909524</v>
      </c>
      <c r="J577" s="13"/>
    </row>
    <row r="578" spans="1:10" x14ac:dyDescent="0.25">
      <c r="A578" s="1">
        <f t="shared" si="53"/>
        <v>41656</v>
      </c>
      <c r="B578" s="2">
        <f t="shared" ca="1" si="49"/>
        <v>82</v>
      </c>
      <c r="C578" s="3">
        <f t="shared" ca="1" si="50"/>
        <v>2</v>
      </c>
      <c r="D578" s="2">
        <f t="shared" ca="1" si="54"/>
        <v>1570.2287627063199</v>
      </c>
      <c r="E578" s="3"/>
      <c r="F578" s="1">
        <v>41656</v>
      </c>
      <c r="G578" s="2">
        <v>1565.0325955856058</v>
      </c>
      <c r="H578" s="4">
        <f t="shared" si="51"/>
        <v>1.0002465753424659</v>
      </c>
      <c r="I578" s="4">
        <f t="shared" si="52"/>
        <v>1.5650325955855939</v>
      </c>
      <c r="J578" s="13"/>
    </row>
    <row r="579" spans="1:10" x14ac:dyDescent="0.25">
      <c r="A579" s="1">
        <f t="shared" si="53"/>
        <v>41655</v>
      </c>
      <c r="B579" s="2">
        <f t="shared" ref="B579:B642" ca="1" si="55">INT(RAND()*100)</f>
        <v>33</v>
      </c>
      <c r="C579" s="3">
        <f t="shared" ref="C579:C642" ca="1" si="56">MOD(B579,10)</f>
        <v>3</v>
      </c>
      <c r="D579" s="2">
        <f t="shared" ca="1" si="54"/>
        <v>1570.0997134148063</v>
      </c>
      <c r="E579" s="3"/>
      <c r="F579" s="1">
        <v>41655</v>
      </c>
      <c r="G579" s="2">
        <v>1564.6467922669644</v>
      </c>
      <c r="H579" s="4">
        <f t="shared" ref="H579:H642" si="57">G579/G580</f>
        <v>1</v>
      </c>
      <c r="I579" s="4">
        <f t="shared" ref="I579:I642" si="58">H579*I580</f>
        <v>1.5646467922669527</v>
      </c>
      <c r="J579" s="13"/>
    </row>
    <row r="580" spans="1:10" x14ac:dyDescent="0.25">
      <c r="A580" s="1">
        <f t="shared" si="53"/>
        <v>41654</v>
      </c>
      <c r="B580" s="2">
        <f t="shared" ca="1" si="55"/>
        <v>57</v>
      </c>
      <c r="C580" s="3">
        <f t="shared" ca="1" si="56"/>
        <v>7</v>
      </c>
      <c r="D580" s="2">
        <f t="shared" ca="1" si="54"/>
        <v>1569.7986561382866</v>
      </c>
      <c r="E580" s="3"/>
      <c r="F580" s="1">
        <v>41654</v>
      </c>
      <c r="G580" s="2">
        <v>1564.6467922669644</v>
      </c>
      <c r="H580" s="4">
        <f t="shared" si="57"/>
        <v>1.0001095890410958</v>
      </c>
      <c r="I580" s="4">
        <f t="shared" si="58"/>
        <v>1.5646467922669527</v>
      </c>
      <c r="J580" s="13"/>
    </row>
    <row r="581" spans="1:10" x14ac:dyDescent="0.25">
      <c r="A581" s="1">
        <f t="shared" si="53"/>
        <v>41653</v>
      </c>
      <c r="B581" s="2">
        <f t="shared" ca="1" si="55"/>
        <v>86</v>
      </c>
      <c r="C581" s="3">
        <f t="shared" ca="1" si="56"/>
        <v>6</v>
      </c>
      <c r="D581" s="2">
        <f t="shared" ca="1" si="54"/>
        <v>1569.5406494561842</v>
      </c>
      <c r="E581" s="3"/>
      <c r="F581" s="1">
        <v>41653</v>
      </c>
      <c r="G581" s="2">
        <v>1564.4753429143163</v>
      </c>
      <c r="H581" s="4">
        <f t="shared" si="57"/>
        <v>1</v>
      </c>
      <c r="I581" s="4">
        <f t="shared" si="58"/>
        <v>1.5644753429143046</v>
      </c>
      <c r="J581" s="13"/>
    </row>
    <row r="582" spans="1:10" x14ac:dyDescent="0.25">
      <c r="A582" s="1">
        <f t="shared" si="53"/>
        <v>41652</v>
      </c>
      <c r="B582" s="2">
        <f t="shared" ca="1" si="55"/>
        <v>87</v>
      </c>
      <c r="C582" s="3">
        <f t="shared" ca="1" si="56"/>
        <v>7</v>
      </c>
      <c r="D582" s="2">
        <f t="shared" ca="1" si="54"/>
        <v>1569.2396993768516</v>
      </c>
      <c r="E582" s="3"/>
      <c r="F582" s="1">
        <v>41652</v>
      </c>
      <c r="G582" s="2">
        <v>1564.4753429143163</v>
      </c>
      <c r="H582" s="4">
        <f t="shared" si="57"/>
        <v>1.0001095890410958</v>
      </c>
      <c r="I582" s="4">
        <f t="shared" si="58"/>
        <v>1.5644753429143046</v>
      </c>
      <c r="J582" s="13"/>
    </row>
    <row r="583" spans="1:10" x14ac:dyDescent="0.25">
      <c r="A583" s="1">
        <f t="shared" si="53"/>
        <v>41649</v>
      </c>
      <c r="B583" s="2">
        <f t="shared" ca="1" si="55"/>
        <v>85</v>
      </c>
      <c r="C583" s="3">
        <f t="shared" ca="1" si="56"/>
        <v>5</v>
      </c>
      <c r="D583" s="2">
        <f t="shared" ca="1" si="54"/>
        <v>1569.0247644776082</v>
      </c>
      <c r="E583" s="3"/>
      <c r="F583" s="1">
        <v>41649</v>
      </c>
      <c r="G583" s="2">
        <v>1564.3039123485796</v>
      </c>
      <c r="H583" s="4">
        <f t="shared" si="57"/>
        <v>1.0001917808219178</v>
      </c>
      <c r="I583" s="4">
        <f t="shared" si="58"/>
        <v>1.5643039123485678</v>
      </c>
      <c r="J583" s="13"/>
    </row>
    <row r="584" spans="1:10" x14ac:dyDescent="0.25">
      <c r="A584" s="1">
        <f t="shared" ref="A584:A647" si="59">IF(WEEKDAY(A583-1, 1)=7,A583-2,IF(WEEKDAY(A583-1,1)=1,A583-3,A583-1))</f>
        <v>41648</v>
      </c>
      <c r="B584" s="2">
        <f t="shared" ca="1" si="55"/>
        <v>53</v>
      </c>
      <c r="C584" s="3">
        <f t="shared" ca="1" si="56"/>
        <v>3</v>
      </c>
      <c r="D584" s="2">
        <f t="shared" ca="1" si="54"/>
        <v>1568.89581413672</v>
      </c>
      <c r="E584" s="3"/>
      <c r="F584" s="1">
        <v>41648</v>
      </c>
      <c r="G584" s="2">
        <v>1564.0039663824241</v>
      </c>
      <c r="H584" s="4">
        <f t="shared" si="57"/>
        <v>1</v>
      </c>
      <c r="I584" s="4">
        <f t="shared" si="58"/>
        <v>1.5640039663824121</v>
      </c>
      <c r="J584" s="13"/>
    </row>
    <row r="585" spans="1:10" x14ac:dyDescent="0.25">
      <c r="A585" s="1">
        <f t="shared" si="59"/>
        <v>41647</v>
      </c>
      <c r="B585" s="2">
        <f t="shared" ca="1" si="55"/>
        <v>95</v>
      </c>
      <c r="C585" s="3">
        <f t="shared" ca="1" si="56"/>
        <v>5</v>
      </c>
      <c r="D585" s="2">
        <f t="shared" ca="1" si="54"/>
        <v>1568.6809263385915</v>
      </c>
      <c r="E585" s="3"/>
      <c r="F585" s="1">
        <v>41647</v>
      </c>
      <c r="G585" s="2">
        <v>1564.0039663824241</v>
      </c>
      <c r="H585" s="4">
        <f t="shared" si="57"/>
        <v>1.000082191780822</v>
      </c>
      <c r="I585" s="4">
        <f t="shared" si="58"/>
        <v>1.5640039663824121</v>
      </c>
      <c r="J585" s="13"/>
    </row>
    <row r="586" spans="1:10" x14ac:dyDescent="0.25">
      <c r="A586" s="1">
        <f t="shared" si="59"/>
        <v>41646</v>
      </c>
      <c r="B586" s="2">
        <f t="shared" ca="1" si="55"/>
        <v>78</v>
      </c>
      <c r="C586" s="3">
        <f t="shared" ca="1" si="56"/>
        <v>8</v>
      </c>
      <c r="D586" s="2">
        <f t="shared" ca="1" si="54"/>
        <v>1568.3371812029852</v>
      </c>
      <c r="E586" s="3"/>
      <c r="F586" s="1">
        <v>41646</v>
      </c>
      <c r="G586" s="2">
        <v>1563.8754286759574</v>
      </c>
      <c r="H586" s="4">
        <f t="shared" si="57"/>
        <v>1.0002191780821919</v>
      </c>
      <c r="I586" s="4">
        <f t="shared" si="58"/>
        <v>1.5638754286759455</v>
      </c>
      <c r="J586" s="13"/>
    </row>
    <row r="587" spans="1:10" x14ac:dyDescent="0.25">
      <c r="A587" s="1">
        <f t="shared" si="59"/>
        <v>41645</v>
      </c>
      <c r="B587" s="2">
        <f t="shared" ca="1" si="55"/>
        <v>83</v>
      </c>
      <c r="C587" s="3">
        <f t="shared" ca="1" si="56"/>
        <v>3</v>
      </c>
      <c r="D587" s="2">
        <f t="shared" ca="1" si="54"/>
        <v>1568.2082873711463</v>
      </c>
      <c r="E587" s="3"/>
      <c r="F587" s="1">
        <v>41645</v>
      </c>
      <c r="G587" s="2">
        <v>1563.532736569312</v>
      </c>
      <c r="H587" s="4">
        <f t="shared" si="57"/>
        <v>1.0002191780821919</v>
      </c>
      <c r="I587" s="4">
        <f t="shared" si="58"/>
        <v>1.5635327365693001</v>
      </c>
      <c r="J587" s="13"/>
    </row>
    <row r="588" spans="1:10" x14ac:dyDescent="0.25">
      <c r="A588" s="1">
        <f t="shared" si="59"/>
        <v>41642</v>
      </c>
      <c r="B588" s="2">
        <f t="shared" ca="1" si="55"/>
        <v>53</v>
      </c>
      <c r="C588" s="3">
        <f t="shared" ca="1" si="56"/>
        <v>3</v>
      </c>
      <c r="D588" s="2">
        <f t="shared" ca="1" si="54"/>
        <v>1568.0794041324502</v>
      </c>
      <c r="E588" s="3"/>
      <c r="F588" s="1">
        <v>41642</v>
      </c>
      <c r="G588" s="2">
        <v>1563.1901195568062</v>
      </c>
      <c r="H588" s="4">
        <f t="shared" si="57"/>
        <v>1.0001369863013698</v>
      </c>
      <c r="I588" s="4">
        <f t="shared" si="58"/>
        <v>1.5631901195567943</v>
      </c>
      <c r="J588" s="13"/>
    </row>
    <row r="589" spans="1:10" x14ac:dyDescent="0.25">
      <c r="A589" s="1">
        <f t="shared" si="59"/>
        <v>41641</v>
      </c>
      <c r="B589" s="2">
        <f t="shared" ca="1" si="55"/>
        <v>56</v>
      </c>
      <c r="C589" s="3">
        <f t="shared" ca="1" si="56"/>
        <v>6</v>
      </c>
      <c r="D589" s="2">
        <f t="shared" ca="1" si="54"/>
        <v>1567.821680020666</v>
      </c>
      <c r="E589" s="3"/>
      <c r="F589" s="1">
        <v>41641</v>
      </c>
      <c r="G589" s="2">
        <v>1562.9760132536207</v>
      </c>
      <c r="H589" s="4">
        <f t="shared" si="57"/>
        <v>1.0001917808219178</v>
      </c>
      <c r="I589" s="4">
        <f t="shared" si="58"/>
        <v>1.562976013253609</v>
      </c>
      <c r="J589" s="13"/>
    </row>
    <row r="590" spans="1:10" x14ac:dyDescent="0.25">
      <c r="A590" s="1">
        <f t="shared" si="59"/>
        <v>41640</v>
      </c>
      <c r="B590" s="2">
        <f t="shared" ca="1" si="55"/>
        <v>58</v>
      </c>
      <c r="C590" s="3">
        <f t="shared" ca="1" si="56"/>
        <v>8</v>
      </c>
      <c r="D590" s="2">
        <f t="shared" ca="1" si="54"/>
        <v>1567.4781231717516</v>
      </c>
      <c r="E590" s="3"/>
      <c r="F590" s="1">
        <v>41640</v>
      </c>
      <c r="G590" s="2">
        <v>1562.6763219042143</v>
      </c>
      <c r="H590" s="4">
        <f t="shared" si="57"/>
        <v>1.000027397260274</v>
      </c>
      <c r="I590" s="4">
        <f t="shared" si="58"/>
        <v>1.5626763219042026</v>
      </c>
      <c r="J590" s="13"/>
    </row>
    <row r="591" spans="1:10" x14ac:dyDescent="0.25">
      <c r="A591" s="1">
        <f t="shared" si="59"/>
        <v>41639</v>
      </c>
      <c r="B591" s="2">
        <f t="shared" ca="1" si="55"/>
        <v>82</v>
      </c>
      <c r="C591" s="3">
        <f t="shared" ca="1" si="56"/>
        <v>2</v>
      </c>
      <c r="D591" s="2">
        <f t="shared" ca="1" si="54"/>
        <v>1567.3922386655231</v>
      </c>
      <c r="E591" s="3"/>
      <c r="F591" s="1">
        <v>41639</v>
      </c>
      <c r="G591" s="2">
        <v>1562.6335100272272</v>
      </c>
      <c r="H591" s="4">
        <f t="shared" si="57"/>
        <v>1.0001369863013698</v>
      </c>
      <c r="I591" s="4">
        <f t="shared" si="58"/>
        <v>1.5626335100272155</v>
      </c>
      <c r="J591" s="13"/>
    </row>
    <row r="592" spans="1:10" x14ac:dyDescent="0.25">
      <c r="A592" s="1">
        <f t="shared" si="59"/>
        <v>41638</v>
      </c>
      <c r="B592" s="2">
        <f t="shared" ca="1" si="55"/>
        <v>90</v>
      </c>
      <c r="C592" s="3">
        <f t="shared" ca="1" si="56"/>
        <v>0</v>
      </c>
      <c r="D592" s="2">
        <f t="shared" ca="1" si="54"/>
        <v>1567.3922386655231</v>
      </c>
      <c r="E592" s="3"/>
      <c r="F592" s="1">
        <v>41638</v>
      </c>
      <c r="G592" s="2">
        <v>1562.4194799614791</v>
      </c>
      <c r="H592" s="4">
        <f t="shared" si="57"/>
        <v>1.000082191780822</v>
      </c>
      <c r="I592" s="4">
        <f t="shared" si="58"/>
        <v>1.5624194799614675</v>
      </c>
      <c r="J592" s="13"/>
    </row>
    <row r="593" spans="1:10" x14ac:dyDescent="0.25">
      <c r="A593" s="1">
        <f t="shared" si="59"/>
        <v>41635</v>
      </c>
      <c r="B593" s="2">
        <f t="shared" ca="1" si="55"/>
        <v>24</v>
      </c>
      <c r="C593" s="3">
        <f t="shared" ca="1" si="56"/>
        <v>4</v>
      </c>
      <c r="D593" s="2">
        <f t="shared" ca="1" si="54"/>
        <v>1567.2204884750054</v>
      </c>
      <c r="E593" s="3"/>
      <c r="F593" s="1">
        <v>41635</v>
      </c>
      <c r="G593" s="2">
        <v>1562.29107247607</v>
      </c>
      <c r="H593" s="4">
        <f t="shared" si="57"/>
        <v>1.0001643835616438</v>
      </c>
      <c r="I593" s="4">
        <f t="shared" si="58"/>
        <v>1.5622910724760584</v>
      </c>
      <c r="J593" s="13"/>
    </row>
    <row r="594" spans="1:10" x14ac:dyDescent="0.25">
      <c r="A594" s="1">
        <f t="shared" si="59"/>
        <v>41634</v>
      </c>
      <c r="B594" s="2">
        <f t="shared" ca="1" si="55"/>
        <v>98</v>
      </c>
      <c r="C594" s="3">
        <f t="shared" ca="1" si="56"/>
        <v>8</v>
      </c>
      <c r="D594" s="2">
        <f t="shared" ca="1" si="54"/>
        <v>1566.8770633652266</v>
      </c>
      <c r="E594" s="3"/>
      <c r="F594" s="1">
        <v>41634</v>
      </c>
      <c r="G594" s="2">
        <v>1562.034299714473</v>
      </c>
      <c r="H594" s="4">
        <f t="shared" si="57"/>
        <v>1.0002465753424659</v>
      </c>
      <c r="I594" s="4">
        <f t="shared" si="58"/>
        <v>1.5620342997144614</v>
      </c>
      <c r="J594" s="13"/>
    </row>
    <row r="595" spans="1:10" x14ac:dyDescent="0.25">
      <c r="A595" s="1">
        <f t="shared" si="59"/>
        <v>41633</v>
      </c>
      <c r="B595" s="2">
        <f t="shared" ca="1" si="55"/>
        <v>29</v>
      </c>
      <c r="C595" s="3">
        <f t="shared" ca="1" si="56"/>
        <v>9</v>
      </c>
      <c r="D595" s="2">
        <f t="shared" ca="1" si="54"/>
        <v>1566.4908053584256</v>
      </c>
      <c r="E595" s="3"/>
      <c r="F595" s="1">
        <v>41633</v>
      </c>
      <c r="G595" s="2">
        <v>1561.6492355194132</v>
      </c>
      <c r="H595" s="4">
        <f t="shared" si="57"/>
        <v>1.0001095890410958</v>
      </c>
      <c r="I595" s="4">
        <f t="shared" si="58"/>
        <v>1.5616492355194016</v>
      </c>
      <c r="J595" s="13"/>
    </row>
    <row r="596" spans="1:10" x14ac:dyDescent="0.25">
      <c r="A596" s="1">
        <f t="shared" si="59"/>
        <v>41632</v>
      </c>
      <c r="B596" s="2">
        <f t="shared" ca="1" si="55"/>
        <v>87</v>
      </c>
      <c r="C596" s="3">
        <f t="shared" ca="1" si="56"/>
        <v>7</v>
      </c>
      <c r="D596" s="2">
        <f t="shared" ca="1" si="54"/>
        <v>1566.1904400685494</v>
      </c>
      <c r="E596" s="3"/>
      <c r="F596" s="1">
        <v>41632</v>
      </c>
      <c r="G596" s="2">
        <v>1561.4781146301389</v>
      </c>
      <c r="H596" s="4">
        <f t="shared" si="57"/>
        <v>1.0001095890410958</v>
      </c>
      <c r="I596" s="4">
        <f t="shared" si="58"/>
        <v>1.5614781146301271</v>
      </c>
      <c r="J596" s="13"/>
    </row>
    <row r="597" spans="1:10" x14ac:dyDescent="0.25">
      <c r="A597" s="1">
        <f t="shared" si="59"/>
        <v>41631</v>
      </c>
      <c r="B597" s="2">
        <f t="shared" ca="1" si="55"/>
        <v>86</v>
      </c>
      <c r="C597" s="3">
        <f t="shared" ca="1" si="56"/>
        <v>6</v>
      </c>
      <c r="D597" s="2">
        <f t="shared" ca="1" si="54"/>
        <v>1565.9330264203707</v>
      </c>
      <c r="E597" s="3"/>
      <c r="F597" s="1">
        <v>41631</v>
      </c>
      <c r="G597" s="2">
        <v>1561.3070124917838</v>
      </c>
      <c r="H597" s="4">
        <f t="shared" si="57"/>
        <v>1.0001095890410958</v>
      </c>
      <c r="I597" s="4">
        <f t="shared" si="58"/>
        <v>1.5613070124917718</v>
      </c>
      <c r="J597" s="13"/>
    </row>
    <row r="598" spans="1:10" x14ac:dyDescent="0.25">
      <c r="A598" s="1">
        <f t="shared" si="59"/>
        <v>41628</v>
      </c>
      <c r="B598" s="2">
        <f t="shared" ca="1" si="55"/>
        <v>15</v>
      </c>
      <c r="C598" s="3">
        <f t="shared" ca="1" si="56"/>
        <v>5</v>
      </c>
      <c r="D598" s="2">
        <f t="shared" ca="1" si="54"/>
        <v>1565.7185444279833</v>
      </c>
      <c r="E598" s="3"/>
      <c r="F598" s="1">
        <v>41628</v>
      </c>
      <c r="G598" s="2">
        <v>1561.1359291022932</v>
      </c>
      <c r="H598" s="4">
        <f t="shared" si="57"/>
        <v>1.0001095890410958</v>
      </c>
      <c r="I598" s="4">
        <f t="shared" si="58"/>
        <v>1.5611359291022813</v>
      </c>
      <c r="J598" s="13"/>
    </row>
    <row r="599" spans="1:10" x14ac:dyDescent="0.25">
      <c r="A599" s="1">
        <f t="shared" si="59"/>
        <v>41627</v>
      </c>
      <c r="B599" s="2">
        <f t="shared" ca="1" si="55"/>
        <v>66</v>
      </c>
      <c r="C599" s="3">
        <f t="shared" ca="1" si="56"/>
        <v>6</v>
      </c>
      <c r="D599" s="2">
        <f t="shared" ca="1" si="54"/>
        <v>1565.4612083389413</v>
      </c>
      <c r="E599" s="3"/>
      <c r="F599" s="1">
        <v>41627</v>
      </c>
      <c r="G599" s="2">
        <v>1560.9648644596127</v>
      </c>
      <c r="H599" s="4">
        <f t="shared" si="57"/>
        <v>1.0002191780821919</v>
      </c>
      <c r="I599" s="4">
        <f t="shared" si="58"/>
        <v>1.5609648644596008</v>
      </c>
      <c r="J599" s="13"/>
    </row>
    <row r="600" spans="1:10" x14ac:dyDescent="0.25">
      <c r="A600" s="1">
        <f t="shared" si="59"/>
        <v>41626</v>
      </c>
      <c r="B600" s="2">
        <f t="shared" ca="1" si="55"/>
        <v>40</v>
      </c>
      <c r="C600" s="3">
        <f t="shared" ca="1" si="56"/>
        <v>0</v>
      </c>
      <c r="D600" s="2">
        <f t="shared" ca="1" si="54"/>
        <v>1565.4612083389413</v>
      </c>
      <c r="E600" s="3"/>
      <c r="F600" s="1">
        <v>41626</v>
      </c>
      <c r="G600" s="2">
        <v>1560.6228101450604</v>
      </c>
      <c r="H600" s="4">
        <f t="shared" si="57"/>
        <v>1.000054794520548</v>
      </c>
      <c r="I600" s="4">
        <f t="shared" si="58"/>
        <v>1.5606228101450483</v>
      </c>
      <c r="J600" s="13"/>
    </row>
    <row r="601" spans="1:10" x14ac:dyDescent="0.25">
      <c r="A601" s="1">
        <f t="shared" si="59"/>
        <v>41625</v>
      </c>
      <c r="B601" s="2">
        <f t="shared" ca="1" si="55"/>
        <v>47</v>
      </c>
      <c r="C601" s="3">
        <f t="shared" ca="1" si="56"/>
        <v>7</v>
      </c>
      <c r="D601" s="2">
        <f t="shared" ca="1" si="54"/>
        <v>1565.1610404681667</v>
      </c>
      <c r="E601" s="3"/>
      <c r="F601" s="1">
        <v>41625</v>
      </c>
      <c r="G601" s="2">
        <v>1560.537301251841</v>
      </c>
      <c r="H601" s="4">
        <f t="shared" si="57"/>
        <v>1.000054794520548</v>
      </c>
      <c r="I601" s="4">
        <f t="shared" si="58"/>
        <v>1.5605373012518289</v>
      </c>
      <c r="J601" s="13"/>
    </row>
    <row r="602" spans="1:10" x14ac:dyDescent="0.25">
      <c r="A602" s="1">
        <f t="shared" si="59"/>
        <v>41624</v>
      </c>
      <c r="B602" s="2">
        <f t="shared" ca="1" si="55"/>
        <v>23</v>
      </c>
      <c r="C602" s="3">
        <f t="shared" ca="1" si="56"/>
        <v>3</v>
      </c>
      <c r="D602" s="2">
        <f t="shared" ca="1" si="54"/>
        <v>1565.0324076675363</v>
      </c>
      <c r="E602" s="3"/>
      <c r="F602" s="1">
        <v>41624</v>
      </c>
      <c r="G602" s="2">
        <v>1560.4517970437837</v>
      </c>
      <c r="H602" s="4">
        <f t="shared" si="57"/>
        <v>1.0001917808219178</v>
      </c>
      <c r="I602" s="4">
        <f t="shared" si="58"/>
        <v>1.5604517970437717</v>
      </c>
      <c r="J602" s="13"/>
    </row>
    <row r="603" spans="1:10" x14ac:dyDescent="0.25">
      <c r="A603" s="1">
        <f t="shared" si="59"/>
        <v>41621</v>
      </c>
      <c r="B603" s="2">
        <f t="shared" ca="1" si="55"/>
        <v>3</v>
      </c>
      <c r="C603" s="3">
        <f t="shared" ca="1" si="56"/>
        <v>3</v>
      </c>
      <c r="D603" s="2">
        <f t="shared" ca="1" si="54"/>
        <v>1564.9037854385961</v>
      </c>
      <c r="E603" s="3"/>
      <c r="F603" s="1">
        <v>41621</v>
      </c>
      <c r="G603" s="2">
        <v>1560.1525896978142</v>
      </c>
      <c r="H603" s="4">
        <f t="shared" si="57"/>
        <v>1.000082191780822</v>
      </c>
      <c r="I603" s="4">
        <f t="shared" si="58"/>
        <v>1.5601525896978021</v>
      </c>
      <c r="J603" s="13"/>
    </row>
    <row r="604" spans="1:10" x14ac:dyDescent="0.25">
      <c r="A604" s="1">
        <f t="shared" si="59"/>
        <v>41620</v>
      </c>
      <c r="B604" s="2">
        <f t="shared" ca="1" si="55"/>
        <v>4</v>
      </c>
      <c r="C604" s="3">
        <f t="shared" ca="1" si="56"/>
        <v>4</v>
      </c>
      <c r="D604" s="2">
        <f t="shared" ca="1" si="54"/>
        <v>1564.7323079253988</v>
      </c>
      <c r="E604" s="3"/>
      <c r="F604" s="1">
        <v>41620</v>
      </c>
      <c r="G604" s="2">
        <v>1560.02436851684</v>
      </c>
      <c r="H604" s="4">
        <f t="shared" si="57"/>
        <v>1.0002465753424659</v>
      </c>
      <c r="I604" s="4">
        <f t="shared" si="58"/>
        <v>1.560024368516828</v>
      </c>
      <c r="J604" s="13"/>
    </row>
    <row r="605" spans="1:10" x14ac:dyDescent="0.25">
      <c r="A605" s="1">
        <f t="shared" si="59"/>
        <v>41619</v>
      </c>
      <c r="B605" s="2">
        <f t="shared" ca="1" si="55"/>
        <v>38</v>
      </c>
      <c r="C605" s="3">
        <f t="shared" ca="1" si="56"/>
        <v>8</v>
      </c>
      <c r="D605" s="2">
        <f t="shared" ca="1" si="54"/>
        <v>1564.3894280507575</v>
      </c>
      <c r="E605" s="3"/>
      <c r="F605" s="1">
        <v>41619</v>
      </c>
      <c r="G605" s="2">
        <v>1559.6397997990812</v>
      </c>
      <c r="H605" s="4">
        <f t="shared" si="57"/>
        <v>1.000054794520548</v>
      </c>
      <c r="I605" s="4">
        <f t="shared" si="58"/>
        <v>1.5596397997990692</v>
      </c>
      <c r="J605" s="13"/>
    </row>
    <row r="606" spans="1:10" x14ac:dyDescent="0.25">
      <c r="A606" s="1">
        <f t="shared" si="59"/>
        <v>41618</v>
      </c>
      <c r="B606" s="2">
        <f t="shared" ca="1" si="55"/>
        <v>52</v>
      </c>
      <c r="C606" s="3">
        <f t="shared" ca="1" si="56"/>
        <v>2</v>
      </c>
      <c r="D606" s="2">
        <f t="shared" ca="1" si="54"/>
        <v>1564.3037127788243</v>
      </c>
      <c r="E606" s="3"/>
      <c r="F606" s="1">
        <v>41618</v>
      </c>
      <c r="G606" s="2">
        <v>1559.5543447664911</v>
      </c>
      <c r="H606" s="4">
        <f t="shared" si="57"/>
        <v>1.0001917808219178</v>
      </c>
      <c r="I606" s="4">
        <f t="shared" si="58"/>
        <v>1.559554344766479</v>
      </c>
      <c r="J606" s="13"/>
    </row>
    <row r="607" spans="1:10" x14ac:dyDescent="0.25">
      <c r="A607" s="1">
        <f t="shared" si="59"/>
        <v>41617</v>
      </c>
      <c r="B607" s="2">
        <f t="shared" ca="1" si="55"/>
        <v>57</v>
      </c>
      <c r="C607" s="3">
        <f t="shared" ca="1" si="56"/>
        <v>7</v>
      </c>
      <c r="D607" s="2">
        <f t="shared" ca="1" si="54"/>
        <v>1564.0037668509351</v>
      </c>
      <c r="E607" s="3"/>
      <c r="F607" s="1">
        <v>41617</v>
      </c>
      <c r="G607" s="2">
        <v>1559.2553095016551</v>
      </c>
      <c r="H607" s="4">
        <f t="shared" si="57"/>
        <v>1.0001095890410958</v>
      </c>
      <c r="I607" s="4">
        <f t="shared" si="58"/>
        <v>1.559255309501643</v>
      </c>
      <c r="J607" s="13"/>
    </row>
    <row r="608" spans="1:10" x14ac:dyDescent="0.25">
      <c r="A608" s="1">
        <f t="shared" si="59"/>
        <v>41614</v>
      </c>
      <c r="B608" s="2">
        <f t="shared" ca="1" si="55"/>
        <v>67</v>
      </c>
      <c r="C608" s="3">
        <f t="shared" ca="1" si="56"/>
        <v>7</v>
      </c>
      <c r="D608" s="2">
        <f t="shared" ca="1" si="54"/>
        <v>1563.7038784358926</v>
      </c>
      <c r="E608" s="3"/>
      <c r="F608" s="1">
        <v>41614</v>
      </c>
      <c r="G608" s="2">
        <v>1559.0844509316901</v>
      </c>
      <c r="H608" s="4">
        <f t="shared" si="57"/>
        <v>1.0002191780821919</v>
      </c>
      <c r="I608" s="4">
        <f t="shared" si="58"/>
        <v>1.5590844509316781</v>
      </c>
      <c r="J608" s="13"/>
    </row>
    <row r="609" spans="1:10" x14ac:dyDescent="0.25">
      <c r="A609" s="1">
        <f t="shared" si="59"/>
        <v>41613</v>
      </c>
      <c r="B609" s="2">
        <f t="shared" ca="1" si="55"/>
        <v>94</v>
      </c>
      <c r="C609" s="3">
        <f t="shared" ca="1" si="56"/>
        <v>4</v>
      </c>
      <c r="D609" s="2">
        <f t="shared" ca="1" si="54"/>
        <v>1563.5325324049443</v>
      </c>
      <c r="E609" s="3"/>
      <c r="F609" s="1">
        <v>41613</v>
      </c>
      <c r="G609" s="2">
        <v>1558.742808672255</v>
      </c>
      <c r="H609" s="4">
        <f t="shared" si="57"/>
        <v>1.0002465753424659</v>
      </c>
      <c r="I609" s="4">
        <f t="shared" si="58"/>
        <v>1.558742808672243</v>
      </c>
      <c r="J609" s="13"/>
    </row>
    <row r="610" spans="1:10" x14ac:dyDescent="0.25">
      <c r="A610" s="1">
        <f t="shared" si="59"/>
        <v>41612</v>
      </c>
      <c r="B610" s="2">
        <f t="shared" ca="1" si="55"/>
        <v>77</v>
      </c>
      <c r="C610" s="3">
        <f t="shared" ca="1" si="56"/>
        <v>7</v>
      </c>
      <c r="D610" s="2">
        <f t="shared" ca="1" si="54"/>
        <v>1563.2327343463025</v>
      </c>
      <c r="E610" s="3"/>
      <c r="F610" s="1">
        <v>41612</v>
      </c>
      <c r="G610" s="2">
        <v>1558.3585558776549</v>
      </c>
      <c r="H610" s="4">
        <f t="shared" si="57"/>
        <v>1.000082191780822</v>
      </c>
      <c r="I610" s="4">
        <f t="shared" si="58"/>
        <v>1.5583585558776429</v>
      </c>
      <c r="J610" s="13"/>
    </row>
    <row r="611" spans="1:10" x14ac:dyDescent="0.25">
      <c r="A611" s="1">
        <f t="shared" si="59"/>
        <v>41611</v>
      </c>
      <c r="B611" s="2">
        <f t="shared" ca="1" si="55"/>
        <v>16</v>
      </c>
      <c r="C611" s="3">
        <f t="shared" ca="1" si="56"/>
        <v>6</v>
      </c>
      <c r="D611" s="2">
        <f t="shared" ca="1" si="54"/>
        <v>1562.9758068164149</v>
      </c>
      <c r="E611" s="3"/>
      <c r="F611" s="1">
        <v>41611</v>
      </c>
      <c r="G611" s="2">
        <v>1558.2304821393966</v>
      </c>
      <c r="H611" s="4">
        <f t="shared" si="57"/>
        <v>1.0001095890410958</v>
      </c>
      <c r="I611" s="4">
        <f t="shared" si="58"/>
        <v>1.5582304821393846</v>
      </c>
      <c r="J611" s="13"/>
    </row>
    <row r="612" spans="1:10" x14ac:dyDescent="0.25">
      <c r="A612" s="1">
        <f t="shared" si="59"/>
        <v>41610</v>
      </c>
      <c r="B612" s="2">
        <f t="shared" ca="1" si="55"/>
        <v>39</v>
      </c>
      <c r="C612" s="3">
        <f t="shared" ca="1" si="56"/>
        <v>9</v>
      </c>
      <c r="D612" s="2">
        <f t="shared" ca="1" si="54"/>
        <v>1562.5905105261479</v>
      </c>
      <c r="E612" s="3"/>
      <c r="F612" s="1">
        <v>41610</v>
      </c>
      <c r="G612" s="2">
        <v>1558.0597358669729</v>
      </c>
      <c r="H612" s="4">
        <f t="shared" si="57"/>
        <v>1.0002465753424659</v>
      </c>
      <c r="I612" s="4">
        <f t="shared" si="58"/>
        <v>1.558059735866961</v>
      </c>
      <c r="J612" s="13"/>
    </row>
    <row r="613" spans="1:10" x14ac:dyDescent="0.25">
      <c r="A613" s="1">
        <f t="shared" si="59"/>
        <v>41607</v>
      </c>
      <c r="B613" s="2">
        <f t="shared" ca="1" si="55"/>
        <v>79</v>
      </c>
      <c r="C613" s="3">
        <f t="shared" ca="1" si="56"/>
        <v>9</v>
      </c>
      <c r="D613" s="2">
        <f t="shared" ca="1" si="54"/>
        <v>1562.2053092170258</v>
      </c>
      <c r="E613" s="3"/>
      <c r="F613" s="1">
        <v>41607</v>
      </c>
      <c r="G613" s="2">
        <v>1557.6756514597635</v>
      </c>
      <c r="H613" s="4">
        <f t="shared" si="57"/>
        <v>1.0001917808219178</v>
      </c>
      <c r="I613" s="4">
        <f t="shared" si="58"/>
        <v>1.5576756514597516</v>
      </c>
      <c r="J613" s="13"/>
    </row>
    <row r="614" spans="1:10" x14ac:dyDescent="0.25">
      <c r="A614" s="1">
        <f t="shared" si="59"/>
        <v>41606</v>
      </c>
      <c r="B614" s="2">
        <f t="shared" ca="1" si="55"/>
        <v>72</v>
      </c>
      <c r="C614" s="3">
        <f t="shared" ca="1" si="56"/>
        <v>2</v>
      </c>
      <c r="D614" s="2">
        <f t="shared" ca="1" si="54"/>
        <v>1562.1197136162796</v>
      </c>
      <c r="E614" s="3"/>
      <c r="F614" s="1">
        <v>41606</v>
      </c>
      <c r="G614" s="2">
        <v>1557.376976423189</v>
      </c>
      <c r="H614" s="4">
        <f t="shared" si="57"/>
        <v>1</v>
      </c>
      <c r="I614" s="4">
        <f t="shared" si="58"/>
        <v>1.5573769764231773</v>
      </c>
      <c r="J614" s="13"/>
    </row>
    <row r="615" spans="1:10" x14ac:dyDescent="0.25">
      <c r="A615" s="1">
        <f t="shared" si="59"/>
        <v>41605</v>
      </c>
      <c r="B615" s="2">
        <f t="shared" ca="1" si="55"/>
        <v>40</v>
      </c>
      <c r="C615" s="3">
        <f t="shared" ca="1" si="56"/>
        <v>0</v>
      </c>
      <c r="D615" s="2">
        <f t="shared" ca="1" si="54"/>
        <v>1562.1197136162796</v>
      </c>
      <c r="E615" s="3"/>
      <c r="F615" s="1">
        <v>41605</v>
      </c>
      <c r="G615" s="2">
        <v>1557.376976423189</v>
      </c>
      <c r="H615" s="4">
        <f t="shared" si="57"/>
        <v>1</v>
      </c>
      <c r="I615" s="4">
        <f t="shared" si="58"/>
        <v>1.5573769764231773</v>
      </c>
      <c r="J615" s="13"/>
    </row>
    <row r="616" spans="1:10" x14ac:dyDescent="0.25">
      <c r="A616" s="1">
        <f t="shared" si="59"/>
        <v>41604</v>
      </c>
      <c r="B616" s="2">
        <f t="shared" ca="1" si="55"/>
        <v>12</v>
      </c>
      <c r="C616" s="3">
        <f t="shared" ca="1" si="56"/>
        <v>2</v>
      </c>
      <c r="D616" s="2">
        <f t="shared" ca="1" si="54"/>
        <v>1562.0341227054462</v>
      </c>
      <c r="E616" s="3"/>
      <c r="F616" s="1">
        <v>41604</v>
      </c>
      <c r="G616" s="2">
        <v>1557.376976423189</v>
      </c>
      <c r="H616" s="4">
        <f t="shared" si="57"/>
        <v>1.0001369863013698</v>
      </c>
      <c r="I616" s="4">
        <f t="shared" si="58"/>
        <v>1.5573769764231773</v>
      </c>
      <c r="J616" s="13"/>
    </row>
    <row r="617" spans="1:10" x14ac:dyDescent="0.25">
      <c r="A617" s="1">
        <f t="shared" si="59"/>
        <v>41603</v>
      </c>
      <c r="B617" s="2">
        <f t="shared" ca="1" si="55"/>
        <v>89</v>
      </c>
      <c r="C617" s="3">
        <f t="shared" ca="1" si="56"/>
        <v>9</v>
      </c>
      <c r="D617" s="2">
        <f t="shared" ca="1" si="54"/>
        <v>1561.6490585540216</v>
      </c>
      <c r="E617" s="3"/>
      <c r="F617" s="1">
        <v>41603</v>
      </c>
      <c r="G617" s="2">
        <v>1557.1636663319107</v>
      </c>
      <c r="H617" s="4">
        <f t="shared" si="57"/>
        <v>1.000082191780822</v>
      </c>
      <c r="I617" s="4">
        <f t="shared" si="58"/>
        <v>1.5571636663318991</v>
      </c>
      <c r="J617" s="13"/>
    </row>
    <row r="618" spans="1:10" x14ac:dyDescent="0.25">
      <c r="A618" s="1">
        <f t="shared" si="59"/>
        <v>41600</v>
      </c>
      <c r="B618" s="2">
        <f t="shared" ca="1" si="55"/>
        <v>42</v>
      </c>
      <c r="C618" s="3">
        <f t="shared" ca="1" si="56"/>
        <v>2</v>
      </c>
      <c r="D618" s="2">
        <f t="shared" ca="1" si="54"/>
        <v>1561.5634934310938</v>
      </c>
      <c r="E618" s="3"/>
      <c r="F618" s="1">
        <v>41600</v>
      </c>
      <c r="G618" s="2">
        <v>1557.0356907956807</v>
      </c>
      <c r="H618" s="4">
        <f t="shared" si="57"/>
        <v>1.0001369863013698</v>
      </c>
      <c r="I618" s="4">
        <f t="shared" si="58"/>
        <v>1.5570356907956691</v>
      </c>
      <c r="J618" s="13"/>
    </row>
    <row r="619" spans="1:10" x14ac:dyDescent="0.25">
      <c r="A619" s="1">
        <f t="shared" si="59"/>
        <v>41599</v>
      </c>
      <c r="B619" s="2">
        <f t="shared" ca="1" si="55"/>
        <v>72</v>
      </c>
      <c r="C619" s="3">
        <f t="shared" ca="1" si="56"/>
        <v>2</v>
      </c>
      <c r="D619" s="2">
        <f t="shared" ca="1" si="54"/>
        <v>1561.477932996409</v>
      </c>
      <c r="E619" s="3"/>
      <c r="F619" s="1">
        <v>41599</v>
      </c>
      <c r="G619" s="2">
        <v>1556.8224274494548</v>
      </c>
      <c r="H619" s="4">
        <f t="shared" si="57"/>
        <v>1.0001369863013698</v>
      </c>
      <c r="I619" s="4">
        <f t="shared" si="58"/>
        <v>1.5568224274494431</v>
      </c>
      <c r="J619" s="13"/>
    </row>
    <row r="620" spans="1:10" x14ac:dyDescent="0.25">
      <c r="A620" s="1">
        <f t="shared" si="59"/>
        <v>41598</v>
      </c>
      <c r="B620" s="2">
        <f t="shared" ca="1" si="55"/>
        <v>83</v>
      </c>
      <c r="C620" s="3">
        <f t="shared" ca="1" si="56"/>
        <v>3</v>
      </c>
      <c r="D620" s="2">
        <f t="shared" ca="1" si="54"/>
        <v>1561.3496028920615</v>
      </c>
      <c r="E620" s="3"/>
      <c r="F620" s="1">
        <v>41598</v>
      </c>
      <c r="G620" s="2">
        <v>1556.6091933133846</v>
      </c>
      <c r="H620" s="4">
        <f t="shared" si="57"/>
        <v>1</v>
      </c>
      <c r="I620" s="4">
        <f t="shared" si="58"/>
        <v>1.5566091933133728</v>
      </c>
      <c r="J620" s="13"/>
    </row>
    <row r="621" spans="1:10" x14ac:dyDescent="0.25">
      <c r="A621" s="1">
        <f t="shared" si="59"/>
        <v>41597</v>
      </c>
      <c r="B621" s="2">
        <f t="shared" ca="1" si="55"/>
        <v>55</v>
      </c>
      <c r="C621" s="3">
        <f t="shared" ca="1" si="56"/>
        <v>5</v>
      </c>
      <c r="D621" s="2">
        <f t="shared" ca="1" si="54"/>
        <v>1561.1357486799136</v>
      </c>
      <c r="E621" s="3"/>
      <c r="F621" s="1">
        <v>41597</v>
      </c>
      <c r="G621" s="2">
        <v>1556.6091933133846</v>
      </c>
      <c r="H621" s="4">
        <f t="shared" si="57"/>
        <v>1.0001369863013698</v>
      </c>
      <c r="I621" s="4">
        <f t="shared" si="58"/>
        <v>1.5566091933133728</v>
      </c>
      <c r="J621" s="13"/>
    </row>
    <row r="622" spans="1:10" x14ac:dyDescent="0.25">
      <c r="A622" s="1">
        <f t="shared" si="59"/>
        <v>41596</v>
      </c>
      <c r="B622" s="2">
        <f t="shared" ca="1" si="55"/>
        <v>62</v>
      </c>
      <c r="C622" s="3">
        <f t="shared" ca="1" si="56"/>
        <v>2</v>
      </c>
      <c r="D622" s="2">
        <f t="shared" ca="1" si="54"/>
        <v>1561.050211682013</v>
      </c>
      <c r="E622" s="3"/>
      <c r="F622" s="1">
        <v>41596</v>
      </c>
      <c r="G622" s="2">
        <v>1556.3959883834691</v>
      </c>
      <c r="H622" s="4">
        <f t="shared" si="57"/>
        <v>1.0001643835616438</v>
      </c>
      <c r="I622" s="4">
        <f t="shared" si="58"/>
        <v>1.5563959883834573</v>
      </c>
      <c r="J622" s="13"/>
    </row>
    <row r="623" spans="1:10" x14ac:dyDescent="0.25">
      <c r="A623" s="1">
        <f t="shared" si="59"/>
        <v>41593</v>
      </c>
      <c r="B623" s="2">
        <f t="shared" ca="1" si="55"/>
        <v>61</v>
      </c>
      <c r="C623" s="3">
        <f t="shared" ca="1" si="56"/>
        <v>1</v>
      </c>
      <c r="D623" s="2">
        <f t="shared" ca="1" si="54"/>
        <v>1561.0074443547703</v>
      </c>
      <c r="E623" s="3"/>
      <c r="F623" s="1">
        <v>41593</v>
      </c>
      <c r="G623" s="2">
        <v>1556.140184517521</v>
      </c>
      <c r="H623" s="4">
        <f t="shared" si="57"/>
        <v>1.000027397260274</v>
      </c>
      <c r="I623" s="4">
        <f t="shared" si="58"/>
        <v>1.5561401845175091</v>
      </c>
      <c r="J623" s="13"/>
    </row>
    <row r="624" spans="1:10" x14ac:dyDescent="0.25">
      <c r="A624" s="1">
        <f t="shared" si="59"/>
        <v>41592</v>
      </c>
      <c r="B624" s="2">
        <f t="shared" ca="1" si="55"/>
        <v>91</v>
      </c>
      <c r="C624" s="3">
        <f t="shared" ca="1" si="56"/>
        <v>1</v>
      </c>
      <c r="D624" s="2">
        <f t="shared" ca="1" si="54"/>
        <v>1560.9646781992033</v>
      </c>
      <c r="E624" s="3"/>
      <c r="F624" s="1">
        <v>41592</v>
      </c>
      <c r="G624" s="2">
        <v>1556.097551707885</v>
      </c>
      <c r="H624" s="4">
        <f t="shared" si="57"/>
        <v>1</v>
      </c>
      <c r="I624" s="4">
        <f t="shared" si="58"/>
        <v>1.5560975517078732</v>
      </c>
      <c r="J624" s="13"/>
    </row>
    <row r="625" spans="1:10" x14ac:dyDescent="0.25">
      <c r="A625" s="1">
        <f t="shared" si="59"/>
        <v>41591</v>
      </c>
      <c r="B625" s="2">
        <f t="shared" ca="1" si="55"/>
        <v>2</v>
      </c>
      <c r="C625" s="3">
        <f t="shared" ca="1" si="56"/>
        <v>2</v>
      </c>
      <c r="D625" s="2">
        <f t="shared" ca="1" si="54"/>
        <v>1560.8791505745141</v>
      </c>
      <c r="E625" s="3"/>
      <c r="F625" s="1">
        <v>41591</v>
      </c>
      <c r="G625" s="2">
        <v>1556.097551707885</v>
      </c>
      <c r="H625" s="4">
        <f t="shared" si="57"/>
        <v>1.000054794520548</v>
      </c>
      <c r="I625" s="4">
        <f t="shared" si="58"/>
        <v>1.5560975517078732</v>
      </c>
      <c r="J625" s="13"/>
    </row>
    <row r="626" spans="1:10" x14ac:dyDescent="0.25">
      <c r="A626" s="1">
        <f t="shared" si="59"/>
        <v>41590</v>
      </c>
      <c r="B626" s="2">
        <f t="shared" ca="1" si="55"/>
        <v>69</v>
      </c>
      <c r="C626" s="3">
        <f t="shared" ca="1" si="56"/>
        <v>9</v>
      </c>
      <c r="D626" s="2">
        <f t="shared" ca="1" si="54"/>
        <v>1560.4943711405342</v>
      </c>
      <c r="E626" s="3"/>
      <c r="F626" s="1">
        <v>41590</v>
      </c>
      <c r="G626" s="2">
        <v>1556.0122907604459</v>
      </c>
      <c r="H626" s="4">
        <f t="shared" si="57"/>
        <v>1.000082191780822</v>
      </c>
      <c r="I626" s="4">
        <f t="shared" si="58"/>
        <v>1.5560122907604341</v>
      </c>
      <c r="J626" s="13"/>
    </row>
    <row r="627" spans="1:10" x14ac:dyDescent="0.25">
      <c r="A627" s="1">
        <f t="shared" si="59"/>
        <v>41589</v>
      </c>
      <c r="B627" s="2">
        <f t="shared" ca="1" si="55"/>
        <v>13</v>
      </c>
      <c r="C627" s="3">
        <f t="shared" ca="1" si="56"/>
        <v>3</v>
      </c>
      <c r="D627" s="2">
        <f t="shared" ca="1" si="54"/>
        <v>1560.3661218702434</v>
      </c>
      <c r="E627" s="3"/>
      <c r="F627" s="1">
        <v>41589</v>
      </c>
      <c r="G627" s="2">
        <v>1555.8844098500472</v>
      </c>
      <c r="H627" s="4">
        <f t="shared" si="57"/>
        <v>1.0001095890410958</v>
      </c>
      <c r="I627" s="4">
        <f t="shared" si="58"/>
        <v>1.5558844098500353</v>
      </c>
      <c r="J627" s="13"/>
    </row>
    <row r="628" spans="1:10" x14ac:dyDescent="0.25">
      <c r="A628" s="1">
        <f t="shared" si="59"/>
        <v>41586</v>
      </c>
      <c r="B628" s="2">
        <f t="shared" ca="1" si="55"/>
        <v>64</v>
      </c>
      <c r="C628" s="3">
        <f t="shared" ca="1" si="56"/>
        <v>4</v>
      </c>
      <c r="D628" s="2">
        <f t="shared" ca="1" si="54"/>
        <v>1560.1951415807553</v>
      </c>
      <c r="E628" s="3"/>
      <c r="F628" s="1">
        <v>41586</v>
      </c>
      <c r="G628" s="2">
        <v>1555.7139206532634</v>
      </c>
      <c r="H628" s="4">
        <f t="shared" si="57"/>
        <v>1.000082191780822</v>
      </c>
      <c r="I628" s="4">
        <f t="shared" si="58"/>
        <v>1.5557139206532515</v>
      </c>
      <c r="J628" s="13"/>
    </row>
    <row r="629" spans="1:10" x14ac:dyDescent="0.25">
      <c r="A629" s="1">
        <f t="shared" si="59"/>
        <v>41585</v>
      </c>
      <c r="B629" s="2">
        <f t="shared" ca="1" si="55"/>
        <v>28</v>
      </c>
      <c r="C629" s="3">
        <f t="shared" ca="1" si="56"/>
        <v>8</v>
      </c>
      <c r="D629" s="2">
        <f t="shared" ca="1" si="54"/>
        <v>1559.8532559356186</v>
      </c>
      <c r="E629" s="3"/>
      <c r="F629" s="1">
        <v>41585</v>
      </c>
      <c r="G629" s="2">
        <v>1555.5860642644195</v>
      </c>
      <c r="H629" s="4">
        <f t="shared" si="57"/>
        <v>1.0001643835616438</v>
      </c>
      <c r="I629" s="4">
        <f t="shared" si="58"/>
        <v>1.5555860642644077</v>
      </c>
      <c r="J629" s="13"/>
    </row>
    <row r="630" spans="1:10" x14ac:dyDescent="0.25">
      <c r="A630" s="1">
        <f t="shared" si="59"/>
        <v>41584</v>
      </c>
      <c r="B630" s="2">
        <f t="shared" ca="1" si="55"/>
        <v>15</v>
      </c>
      <c r="C630" s="3">
        <f t="shared" ca="1" si="56"/>
        <v>5</v>
      </c>
      <c r="D630" s="2">
        <f t="shared" ca="1" si="54"/>
        <v>1559.6396066744303</v>
      </c>
      <c r="E630" s="3"/>
      <c r="F630" s="1">
        <v>41584</v>
      </c>
      <c r="G630" s="2">
        <v>1555.3303935148006</v>
      </c>
      <c r="H630" s="4">
        <f t="shared" si="57"/>
        <v>1.000082191780822</v>
      </c>
      <c r="I630" s="4">
        <f t="shared" si="58"/>
        <v>1.5553303935147889</v>
      </c>
      <c r="J630" s="13"/>
    </row>
    <row r="631" spans="1:10" x14ac:dyDescent="0.25">
      <c r="A631" s="1">
        <f t="shared" si="59"/>
        <v>41583</v>
      </c>
      <c r="B631" s="2">
        <f t="shared" ca="1" si="55"/>
        <v>49</v>
      </c>
      <c r="C631" s="3">
        <f t="shared" ca="1" si="56"/>
        <v>9</v>
      </c>
      <c r="D631" s="2">
        <f t="shared" ca="1" si="54"/>
        <v>1559.255132806067</v>
      </c>
      <c r="E631" s="3"/>
      <c r="F631" s="1">
        <v>41583</v>
      </c>
      <c r="G631" s="2">
        <v>1555.2025686461445</v>
      </c>
      <c r="H631" s="4">
        <f t="shared" si="57"/>
        <v>1.000054794520548</v>
      </c>
      <c r="I631" s="4">
        <f t="shared" si="58"/>
        <v>1.5552025686461328</v>
      </c>
      <c r="J631" s="13"/>
    </row>
    <row r="632" spans="1:10" x14ac:dyDescent="0.25">
      <c r="A632" s="1">
        <f t="shared" si="59"/>
        <v>41582</v>
      </c>
      <c r="B632" s="2">
        <f t="shared" ca="1" si="55"/>
        <v>87</v>
      </c>
      <c r="C632" s="3">
        <f t="shared" ca="1" si="56"/>
        <v>7</v>
      </c>
      <c r="D632" s="2">
        <f t="shared" ca="1" si="54"/>
        <v>1558.9561549133439</v>
      </c>
      <c r="E632" s="3"/>
      <c r="F632" s="1">
        <v>41582</v>
      </c>
      <c r="G632" s="2">
        <v>1555.1173567361864</v>
      </c>
      <c r="H632" s="4">
        <f t="shared" si="57"/>
        <v>1.0002465753424659</v>
      </c>
      <c r="I632" s="4">
        <f t="shared" si="58"/>
        <v>1.5551173567361745</v>
      </c>
      <c r="J632" s="13"/>
    </row>
    <row r="633" spans="1:10" x14ac:dyDescent="0.25">
      <c r="A633" s="1">
        <f t="shared" si="59"/>
        <v>41579</v>
      </c>
      <c r="B633" s="2">
        <f t="shared" ca="1" si="55"/>
        <v>42</v>
      </c>
      <c r="C633" s="3">
        <f t="shared" ca="1" si="56"/>
        <v>2</v>
      </c>
      <c r="D633" s="2">
        <f t="shared" ca="1" si="54"/>
        <v>1558.8707373386951</v>
      </c>
      <c r="E633" s="3"/>
      <c r="F633" s="1">
        <v>41579</v>
      </c>
      <c r="G633" s="2">
        <v>1554.7339976682681</v>
      </c>
      <c r="H633" s="4">
        <f t="shared" si="57"/>
        <v>1.0001643835616438</v>
      </c>
      <c r="I633" s="4">
        <f t="shared" si="58"/>
        <v>1.5547339976682562</v>
      </c>
      <c r="J633" s="13"/>
    </row>
    <row r="634" spans="1:10" x14ac:dyDescent="0.25">
      <c r="A634" s="1">
        <f t="shared" si="59"/>
        <v>41578</v>
      </c>
      <c r="B634" s="2">
        <f t="shared" ca="1" si="55"/>
        <v>61</v>
      </c>
      <c r="C634" s="3">
        <f t="shared" ca="1" si="56"/>
        <v>1</v>
      </c>
      <c r="D634" s="2">
        <f t="shared" ca="1" si="54"/>
        <v>1558.8280297214424</v>
      </c>
      <c r="E634" s="3"/>
      <c r="F634" s="1">
        <v>41578</v>
      </c>
      <c r="G634" s="2">
        <v>1554.4784669613703</v>
      </c>
      <c r="H634" s="4">
        <f t="shared" si="57"/>
        <v>1.0002465753424659</v>
      </c>
      <c r="I634" s="4">
        <f t="shared" si="58"/>
        <v>1.5544784669613585</v>
      </c>
      <c r="J634" s="13"/>
    </row>
    <row r="635" spans="1:10" x14ac:dyDescent="0.25">
      <c r="A635" s="1">
        <f t="shared" si="59"/>
        <v>41577</v>
      </c>
      <c r="B635" s="2">
        <f t="shared" ca="1" si="55"/>
        <v>3</v>
      </c>
      <c r="C635" s="3">
        <f t="shared" ca="1" si="56"/>
        <v>3</v>
      </c>
      <c r="D635" s="2">
        <f t="shared" ca="1" si="54"/>
        <v>1558.6999173994641</v>
      </c>
      <c r="E635" s="3"/>
      <c r="F635" s="1">
        <v>41577</v>
      </c>
      <c r="G635" s="2">
        <v>1554.0952653890824</v>
      </c>
      <c r="H635" s="4">
        <f t="shared" si="57"/>
        <v>1.0002465753424659</v>
      </c>
      <c r="I635" s="4">
        <f t="shared" si="58"/>
        <v>1.5540952653890707</v>
      </c>
      <c r="J635" s="13"/>
    </row>
    <row r="636" spans="1:10" x14ac:dyDescent="0.25">
      <c r="A636" s="1">
        <f t="shared" si="59"/>
        <v>41576</v>
      </c>
      <c r="B636" s="2">
        <f t="shared" ca="1" si="55"/>
        <v>96</v>
      </c>
      <c r="C636" s="3">
        <f t="shared" ca="1" si="56"/>
        <v>6</v>
      </c>
      <c r="D636" s="2">
        <f t="shared" ca="1" si="54"/>
        <v>1558.443734867705</v>
      </c>
      <c r="E636" s="3"/>
      <c r="F636" s="1">
        <v>41576</v>
      </c>
      <c r="G636" s="2">
        <v>1553.7121582815607</v>
      </c>
      <c r="H636" s="4">
        <f t="shared" si="57"/>
        <v>1</v>
      </c>
      <c r="I636" s="4">
        <f t="shared" si="58"/>
        <v>1.5537121582815492</v>
      </c>
      <c r="J636" s="13"/>
    </row>
    <row r="637" spans="1:10" x14ac:dyDescent="0.25">
      <c r="A637" s="1">
        <f t="shared" si="59"/>
        <v>41575</v>
      </c>
      <c r="B637" s="2">
        <f t="shared" ca="1" si="55"/>
        <v>23</v>
      </c>
      <c r="C637" s="3">
        <f t="shared" ca="1" si="56"/>
        <v>3</v>
      </c>
      <c r="D637" s="2">
        <f t="shared" ca="1" si="54"/>
        <v>1558.3156541290093</v>
      </c>
      <c r="E637" s="3"/>
      <c r="F637" s="1">
        <v>41575</v>
      </c>
      <c r="G637" s="2">
        <v>1553.7121582815607</v>
      </c>
      <c r="H637" s="4">
        <f t="shared" si="57"/>
        <v>1.0001643835616438</v>
      </c>
      <c r="I637" s="4">
        <f t="shared" si="58"/>
        <v>1.5537121582815492</v>
      </c>
      <c r="J637" s="13"/>
    </row>
    <row r="638" spans="1:10" x14ac:dyDescent="0.25">
      <c r="A638" s="1">
        <f t="shared" si="59"/>
        <v>41572</v>
      </c>
      <c r="B638" s="2">
        <f t="shared" ca="1" si="55"/>
        <v>67</v>
      </c>
      <c r="C638" s="3">
        <f t="shared" ca="1" si="56"/>
        <v>7</v>
      </c>
      <c r="D638" s="2">
        <f t="shared" ca="1" si="54"/>
        <v>1558.0168563757318</v>
      </c>
      <c r="E638" s="3"/>
      <c r="F638" s="1">
        <v>41572</v>
      </c>
      <c r="G638" s="2">
        <v>1553.4567955206533</v>
      </c>
      <c r="H638" s="4">
        <f t="shared" si="57"/>
        <v>1.0002465753424659</v>
      </c>
      <c r="I638" s="4">
        <f t="shared" si="58"/>
        <v>1.5534567955206418</v>
      </c>
      <c r="J638" s="13"/>
    </row>
    <row r="639" spans="1:10" x14ac:dyDescent="0.25">
      <c r="A639" s="1">
        <f t="shared" si="59"/>
        <v>41571</v>
      </c>
      <c r="B639" s="2">
        <f t="shared" ca="1" si="55"/>
        <v>99</v>
      </c>
      <c r="C639" s="3">
        <f t="shared" ca="1" si="56"/>
        <v>9</v>
      </c>
      <c r="D639" s="2">
        <f t="shared" ca="1" si="54"/>
        <v>1557.6327825389412</v>
      </c>
      <c r="E639" s="3"/>
      <c r="F639" s="1">
        <v>41571</v>
      </c>
      <c r="G639" s="2">
        <v>1553.073845805249</v>
      </c>
      <c r="H639" s="4">
        <f t="shared" si="57"/>
        <v>1.0001095890410958</v>
      </c>
      <c r="I639" s="4">
        <f t="shared" si="58"/>
        <v>1.5530738458052376</v>
      </c>
      <c r="J639" s="13"/>
    </row>
    <row r="640" spans="1:10" x14ac:dyDescent="0.25">
      <c r="A640" s="1">
        <f t="shared" si="59"/>
        <v>41570</v>
      </c>
      <c r="B640" s="2">
        <f t="shared" ca="1" si="55"/>
        <v>85</v>
      </c>
      <c r="C640" s="3">
        <f t="shared" ca="1" si="56"/>
        <v>5</v>
      </c>
      <c r="D640" s="2">
        <f t="shared" ca="1" si="54"/>
        <v>1557.4194374105289</v>
      </c>
      <c r="E640" s="3"/>
      <c r="F640" s="1">
        <v>41570</v>
      </c>
      <c r="G640" s="2">
        <v>1552.9036645817332</v>
      </c>
      <c r="H640" s="4">
        <f t="shared" si="57"/>
        <v>1.0002191780821919</v>
      </c>
      <c r="I640" s="4">
        <f t="shared" si="58"/>
        <v>1.5529036645817218</v>
      </c>
      <c r="J640" s="13"/>
    </row>
    <row r="641" spans="1:10" x14ac:dyDescent="0.25">
      <c r="A641" s="1">
        <f t="shared" si="59"/>
        <v>41569</v>
      </c>
      <c r="B641" s="2">
        <f t="shared" ca="1" si="55"/>
        <v>18</v>
      </c>
      <c r="C641" s="3">
        <f t="shared" ca="1" si="56"/>
        <v>8</v>
      </c>
      <c r="D641" s="2">
        <f t="shared" ref="D641:D704" ca="1" si="60">D642*(1+(C642/36500))</f>
        <v>1557.0781600055959</v>
      </c>
      <c r="E641" s="3"/>
      <c r="F641" s="1">
        <v>41569</v>
      </c>
      <c r="G641" s="2">
        <v>1552.5633767183429</v>
      </c>
      <c r="H641" s="4">
        <f t="shared" si="57"/>
        <v>1.0001095890410958</v>
      </c>
      <c r="I641" s="4">
        <f t="shared" si="58"/>
        <v>1.5525633767183313</v>
      </c>
      <c r="J641" s="13"/>
    </row>
    <row r="642" spans="1:10" x14ac:dyDescent="0.25">
      <c r="A642" s="1">
        <f t="shared" si="59"/>
        <v>41568</v>
      </c>
      <c r="B642" s="2">
        <f t="shared" ca="1" si="55"/>
        <v>35</v>
      </c>
      <c r="C642" s="3">
        <f t="shared" ca="1" si="56"/>
        <v>5</v>
      </c>
      <c r="D642" s="2">
        <f t="shared" ca="1" si="60"/>
        <v>1556.8648908424668</v>
      </c>
      <c r="E642" s="3"/>
      <c r="F642" s="1">
        <v>41568</v>
      </c>
      <c r="G642" s="2">
        <v>1552.393251430515</v>
      </c>
      <c r="H642" s="4">
        <f t="shared" si="57"/>
        <v>1.0002465753424659</v>
      </c>
      <c r="I642" s="4">
        <f t="shared" si="58"/>
        <v>1.5523932514305034</v>
      </c>
      <c r="J642" s="13"/>
    </row>
    <row r="643" spans="1:10" x14ac:dyDescent="0.25">
      <c r="A643" s="1">
        <f t="shared" si="59"/>
        <v>41565</v>
      </c>
      <c r="B643" s="2">
        <f t="shared" ref="B643:B706" ca="1" si="61">INT(RAND()*100)</f>
        <v>12</v>
      </c>
      <c r="C643" s="3">
        <f t="shared" ref="C643:C706" ca="1" si="62">MOD(B643,10)</f>
        <v>2</v>
      </c>
      <c r="D643" s="2">
        <f t="shared" ca="1" si="60"/>
        <v>1556.7795878513516</v>
      </c>
      <c r="E643" s="3"/>
      <c r="F643" s="1">
        <v>41565</v>
      </c>
      <c r="G643" s="2">
        <v>1552.0105638942121</v>
      </c>
      <c r="H643" s="4">
        <f t="shared" ref="H643:H706" si="63">G643/G644</f>
        <v>1.0001917808219178</v>
      </c>
      <c r="I643" s="4">
        <f t="shared" ref="I643:I706" si="64">H643*I644</f>
        <v>1.5520105638942006</v>
      </c>
      <c r="J643" s="13"/>
    </row>
    <row r="644" spans="1:10" x14ac:dyDescent="0.25">
      <c r="A644" s="1">
        <f t="shared" si="59"/>
        <v>41564</v>
      </c>
      <c r="B644" s="2">
        <f t="shared" ca="1" si="61"/>
        <v>88</v>
      </c>
      <c r="C644" s="3">
        <f t="shared" ca="1" si="62"/>
        <v>8</v>
      </c>
      <c r="D644" s="2">
        <f t="shared" ca="1" si="60"/>
        <v>1556.4384506566871</v>
      </c>
      <c r="E644" s="3"/>
      <c r="F644" s="1">
        <v>41564</v>
      </c>
      <c r="G644" s="2">
        <v>1551.7129751044658</v>
      </c>
      <c r="H644" s="4">
        <f t="shared" si="63"/>
        <v>1.000082191780822</v>
      </c>
      <c r="I644" s="4">
        <f t="shared" si="64"/>
        <v>1.5517129751044545</v>
      </c>
      <c r="J644" s="13"/>
    </row>
    <row r="645" spans="1:10" x14ac:dyDescent="0.25">
      <c r="A645" s="1">
        <f t="shared" si="59"/>
        <v>41563</v>
      </c>
      <c r="B645" s="2">
        <f t="shared" ca="1" si="61"/>
        <v>48</v>
      </c>
      <c r="C645" s="3">
        <f t="shared" ca="1" si="62"/>
        <v>8</v>
      </c>
      <c r="D645" s="2">
        <f t="shared" ca="1" si="60"/>
        <v>1556.0973882154342</v>
      </c>
      <c r="E645" s="3"/>
      <c r="F645" s="1">
        <v>41563</v>
      </c>
      <c r="G645" s="2">
        <v>1551.5854475334356</v>
      </c>
      <c r="H645" s="4">
        <f t="shared" si="63"/>
        <v>1</v>
      </c>
      <c r="I645" s="4">
        <f t="shared" si="64"/>
        <v>1.5515854475334241</v>
      </c>
      <c r="J645" s="13"/>
    </row>
    <row r="646" spans="1:10" x14ac:dyDescent="0.25">
      <c r="A646" s="1">
        <f t="shared" si="59"/>
        <v>41562</v>
      </c>
      <c r="B646" s="2">
        <f t="shared" ca="1" si="61"/>
        <v>52</v>
      </c>
      <c r="C646" s="3">
        <f t="shared" ca="1" si="62"/>
        <v>2</v>
      </c>
      <c r="D646" s="2">
        <f t="shared" ca="1" si="60"/>
        <v>1556.0121272769532</v>
      </c>
      <c r="E646" s="3"/>
      <c r="F646" s="1">
        <v>41562</v>
      </c>
      <c r="G646" s="2">
        <v>1551.5854475334356</v>
      </c>
      <c r="H646" s="4">
        <f t="shared" si="63"/>
        <v>1.0002465753424659</v>
      </c>
      <c r="I646" s="4">
        <f t="shared" si="64"/>
        <v>1.5515854475334241</v>
      </c>
      <c r="J646" s="13"/>
    </row>
    <row r="647" spans="1:10" x14ac:dyDescent="0.25">
      <c r="A647" s="1">
        <f t="shared" si="59"/>
        <v>41561</v>
      </c>
      <c r="B647" s="2">
        <f t="shared" ca="1" si="61"/>
        <v>52</v>
      </c>
      <c r="C647" s="3">
        <f t="shared" ca="1" si="62"/>
        <v>2</v>
      </c>
      <c r="D647" s="2">
        <f t="shared" ca="1" si="60"/>
        <v>1555.9268710100484</v>
      </c>
      <c r="E647" s="3"/>
      <c r="F647" s="1">
        <v>41561</v>
      </c>
      <c r="G647" s="2">
        <v>1551.2029591325534</v>
      </c>
      <c r="H647" s="4">
        <f t="shared" si="63"/>
        <v>1.0001643835616438</v>
      </c>
      <c r="I647" s="4">
        <f t="shared" si="64"/>
        <v>1.551202959132542</v>
      </c>
      <c r="J647" s="13"/>
    </row>
    <row r="648" spans="1:10" x14ac:dyDescent="0.25">
      <c r="A648" s="1">
        <f t="shared" ref="A648:A711" si="65">IF(WEEKDAY(A647-1, 1)=7,A647-2,IF(WEEKDAY(A647-1,1)=1,A647-3,A647-1))</f>
        <v>41558</v>
      </c>
      <c r="B648" s="2">
        <f t="shared" ca="1" si="61"/>
        <v>56</v>
      </c>
      <c r="C648" s="3">
        <f t="shared" ca="1" si="62"/>
        <v>6</v>
      </c>
      <c r="D648" s="2">
        <f t="shared" ca="1" si="60"/>
        <v>1555.6711442466105</v>
      </c>
      <c r="E648" s="3"/>
      <c r="F648" s="1">
        <v>41558</v>
      </c>
      <c r="G648" s="2">
        <v>1550.9480087749466</v>
      </c>
      <c r="H648" s="4">
        <f t="shared" si="63"/>
        <v>1.0001917808219178</v>
      </c>
      <c r="I648" s="4">
        <f t="shared" si="64"/>
        <v>1.5509480087749352</v>
      </c>
      <c r="J648" s="13"/>
    </row>
    <row r="649" spans="1:10" x14ac:dyDescent="0.25">
      <c r="A649" s="1">
        <f t="shared" si="65"/>
        <v>41557</v>
      </c>
      <c r="B649" s="2">
        <f t="shared" ca="1" si="61"/>
        <v>95</v>
      </c>
      <c r="C649" s="3">
        <f t="shared" ca="1" si="62"/>
        <v>5</v>
      </c>
      <c r="D649" s="2">
        <f t="shared" ca="1" si="60"/>
        <v>1555.4580677989668</v>
      </c>
      <c r="E649" s="3"/>
      <c r="F649" s="1">
        <v>41557</v>
      </c>
      <c r="G649" s="2">
        <v>1550.6506237238214</v>
      </c>
      <c r="H649" s="4">
        <f t="shared" si="63"/>
        <v>1.0001369863013698</v>
      </c>
      <c r="I649" s="4">
        <f t="shared" si="64"/>
        <v>1.55065062372381</v>
      </c>
      <c r="J649" s="13"/>
    </row>
    <row r="650" spans="1:10" x14ac:dyDescent="0.25">
      <c r="A650" s="1">
        <f t="shared" si="65"/>
        <v>41556</v>
      </c>
      <c r="B650" s="2">
        <f t="shared" ca="1" si="61"/>
        <v>91</v>
      </c>
      <c r="C650" s="3">
        <f t="shared" ca="1" si="62"/>
        <v>1</v>
      </c>
      <c r="D650" s="2">
        <f t="shared" ca="1" si="60"/>
        <v>1555.4154536769481</v>
      </c>
      <c r="E650" s="3"/>
      <c r="F650" s="1">
        <v>41556</v>
      </c>
      <c r="G650" s="2">
        <v>1550.4382349245168</v>
      </c>
      <c r="H650" s="4">
        <f t="shared" si="63"/>
        <v>1.0001643835616438</v>
      </c>
      <c r="I650" s="4">
        <f t="shared" si="64"/>
        <v>1.5504382349245054</v>
      </c>
      <c r="J650" s="13"/>
    </row>
    <row r="651" spans="1:10" x14ac:dyDescent="0.25">
      <c r="A651" s="1">
        <f t="shared" si="65"/>
        <v>41555</v>
      </c>
      <c r="B651" s="2">
        <f t="shared" ca="1" si="61"/>
        <v>2</v>
      </c>
      <c r="C651" s="3">
        <f t="shared" ca="1" si="62"/>
        <v>2</v>
      </c>
      <c r="D651" s="2">
        <f t="shared" ca="1" si="60"/>
        <v>1555.3302301026959</v>
      </c>
      <c r="E651" s="3"/>
      <c r="F651" s="1">
        <v>41555</v>
      </c>
      <c r="G651" s="2">
        <v>1550.183410254338</v>
      </c>
      <c r="H651" s="4">
        <f t="shared" si="63"/>
        <v>1</v>
      </c>
      <c r="I651" s="4">
        <f t="shared" si="64"/>
        <v>1.5501834102543266</v>
      </c>
      <c r="J651" s="13"/>
    </row>
    <row r="652" spans="1:10" x14ac:dyDescent="0.25">
      <c r="A652" s="1">
        <f t="shared" si="65"/>
        <v>41554</v>
      </c>
      <c r="B652" s="2">
        <f t="shared" ca="1" si="61"/>
        <v>32</v>
      </c>
      <c r="C652" s="3">
        <f t="shared" ca="1" si="62"/>
        <v>2</v>
      </c>
      <c r="D652" s="2">
        <f t="shared" ca="1" si="60"/>
        <v>1555.2450111979726</v>
      </c>
      <c r="E652" s="3"/>
      <c r="F652" s="1">
        <v>41554</v>
      </c>
      <c r="G652" s="2">
        <v>1550.183410254338</v>
      </c>
      <c r="H652" s="4">
        <f t="shared" si="63"/>
        <v>1.0002191780821919</v>
      </c>
      <c r="I652" s="4">
        <f t="shared" si="64"/>
        <v>1.5501834102543266</v>
      </c>
      <c r="J652" s="13"/>
    </row>
    <row r="653" spans="1:10" x14ac:dyDescent="0.25">
      <c r="A653" s="1">
        <f t="shared" si="65"/>
        <v>41551</v>
      </c>
      <c r="B653" s="2">
        <f t="shared" ca="1" si="61"/>
        <v>14</v>
      </c>
      <c r="C653" s="3">
        <f t="shared" ca="1" si="62"/>
        <v>4</v>
      </c>
      <c r="D653" s="2">
        <f t="shared" ca="1" si="60"/>
        <v>1555.0745920645959</v>
      </c>
      <c r="E653" s="3"/>
      <c r="F653" s="1">
        <v>41551</v>
      </c>
      <c r="G653" s="2">
        <v>1549.8437184804243</v>
      </c>
      <c r="H653" s="4">
        <f t="shared" si="63"/>
        <v>1.0001917808219178</v>
      </c>
      <c r="I653" s="4">
        <f t="shared" si="64"/>
        <v>1.549843718480413</v>
      </c>
      <c r="J653" s="13"/>
    </row>
    <row r="654" spans="1:10" x14ac:dyDescent="0.25">
      <c r="A654" s="1">
        <f t="shared" si="65"/>
        <v>41550</v>
      </c>
      <c r="B654" s="2">
        <f t="shared" ca="1" si="61"/>
        <v>68</v>
      </c>
      <c r="C654" s="3">
        <f t="shared" ca="1" si="62"/>
        <v>8</v>
      </c>
      <c r="D654" s="2">
        <f t="shared" ca="1" si="60"/>
        <v>1554.7338284857497</v>
      </c>
      <c r="E654" s="3"/>
      <c r="F654" s="1">
        <v>41550</v>
      </c>
      <c r="G654" s="2">
        <v>1549.5465451703915</v>
      </c>
      <c r="H654" s="4">
        <f t="shared" si="63"/>
        <v>1</v>
      </c>
      <c r="I654" s="4">
        <f t="shared" si="64"/>
        <v>1.5495465451703803</v>
      </c>
      <c r="J654" s="13"/>
    </row>
    <row r="655" spans="1:10" x14ac:dyDescent="0.25">
      <c r="A655" s="1">
        <f t="shared" si="65"/>
        <v>41549</v>
      </c>
      <c r="B655" s="2">
        <f t="shared" ca="1" si="61"/>
        <v>91</v>
      </c>
      <c r="C655" s="3">
        <f t="shared" ca="1" si="62"/>
        <v>1</v>
      </c>
      <c r="D655" s="2">
        <f t="shared" ca="1" si="60"/>
        <v>1554.6912342053604</v>
      </c>
      <c r="E655" s="3"/>
      <c r="F655" s="1">
        <v>41549</v>
      </c>
      <c r="G655" s="2">
        <v>1549.5465451703915</v>
      </c>
      <c r="H655" s="4">
        <f t="shared" si="63"/>
        <v>1.0001095890410958</v>
      </c>
      <c r="I655" s="4">
        <f t="shared" si="64"/>
        <v>1.5495465451703803</v>
      </c>
      <c r="J655" s="13"/>
    </row>
    <row r="656" spans="1:10" x14ac:dyDescent="0.25">
      <c r="A656" s="1">
        <f t="shared" si="65"/>
        <v>41548</v>
      </c>
      <c r="B656" s="2">
        <f t="shared" ca="1" si="61"/>
        <v>25</v>
      </c>
      <c r="C656" s="3">
        <f t="shared" ca="1" si="62"/>
        <v>5</v>
      </c>
      <c r="D656" s="2">
        <f t="shared" ca="1" si="60"/>
        <v>1554.4782919735833</v>
      </c>
      <c r="E656" s="3"/>
      <c r="F656" s="1">
        <v>41548</v>
      </c>
      <c r="G656" s="2">
        <v>1549.3767504580126</v>
      </c>
      <c r="H656" s="4">
        <f t="shared" si="63"/>
        <v>1</v>
      </c>
      <c r="I656" s="4">
        <f t="shared" si="64"/>
        <v>1.5493767504580014</v>
      </c>
      <c r="J656" s="13"/>
    </row>
    <row r="657" spans="1:10" x14ac:dyDescent="0.25">
      <c r="A657" s="1">
        <f t="shared" si="65"/>
        <v>41547</v>
      </c>
      <c r="B657" s="2">
        <f t="shared" ca="1" si="61"/>
        <v>32</v>
      </c>
      <c r="C657" s="3">
        <f t="shared" ca="1" si="62"/>
        <v>2</v>
      </c>
      <c r="D657" s="2">
        <f t="shared" ca="1" si="60"/>
        <v>1554.3931197478435</v>
      </c>
      <c r="E657" s="3"/>
      <c r="F657" s="1">
        <v>41547</v>
      </c>
      <c r="G657" s="2">
        <v>1549.3767504580126</v>
      </c>
      <c r="H657" s="4">
        <f t="shared" si="63"/>
        <v>1.000082191780822</v>
      </c>
      <c r="I657" s="4">
        <f t="shared" si="64"/>
        <v>1.5493767504580014</v>
      </c>
      <c r="J657" s="13"/>
    </row>
    <row r="658" spans="1:10" x14ac:dyDescent="0.25">
      <c r="A658" s="1">
        <f t="shared" si="65"/>
        <v>41544</v>
      </c>
      <c r="B658" s="2">
        <f t="shared" ca="1" si="61"/>
        <v>20</v>
      </c>
      <c r="C658" s="3">
        <f t="shared" ca="1" si="62"/>
        <v>0</v>
      </c>
      <c r="D658" s="2">
        <f t="shared" ca="1" si="60"/>
        <v>1554.3931197478435</v>
      </c>
      <c r="E658" s="3"/>
      <c r="F658" s="1">
        <v>41544</v>
      </c>
      <c r="G658" s="2">
        <v>1549.2494148896653</v>
      </c>
      <c r="H658" s="4">
        <f t="shared" si="63"/>
        <v>1.0001095890410958</v>
      </c>
      <c r="I658" s="4">
        <f t="shared" si="64"/>
        <v>1.5492494148896541</v>
      </c>
      <c r="J658" s="13"/>
    </row>
    <row r="659" spans="1:10" x14ac:dyDescent="0.25">
      <c r="A659" s="1">
        <f t="shared" si="65"/>
        <v>41543</v>
      </c>
      <c r="B659" s="2">
        <f t="shared" ca="1" si="61"/>
        <v>83</v>
      </c>
      <c r="C659" s="3">
        <f t="shared" ca="1" si="62"/>
        <v>3</v>
      </c>
      <c r="D659" s="2">
        <f t="shared" ca="1" si="60"/>
        <v>1554.2653719090563</v>
      </c>
      <c r="E659" s="3"/>
      <c r="F659" s="1">
        <v>41543</v>
      </c>
      <c r="G659" s="2">
        <v>1549.079652735941</v>
      </c>
      <c r="H659" s="4">
        <f t="shared" si="63"/>
        <v>1.0001095890410958</v>
      </c>
      <c r="I659" s="4">
        <f t="shared" si="64"/>
        <v>1.5490796527359296</v>
      </c>
      <c r="J659" s="13"/>
    </row>
    <row r="660" spans="1:10" x14ac:dyDescent="0.25">
      <c r="A660" s="1">
        <f t="shared" si="65"/>
        <v>41542</v>
      </c>
      <c r="B660" s="2">
        <f t="shared" ca="1" si="61"/>
        <v>35</v>
      </c>
      <c r="C660" s="3">
        <f t="shared" ca="1" si="62"/>
        <v>5</v>
      </c>
      <c r="D660" s="2">
        <f t="shared" ca="1" si="60"/>
        <v>1554.0524880065898</v>
      </c>
      <c r="E660" s="3"/>
      <c r="F660" s="1">
        <v>41542</v>
      </c>
      <c r="G660" s="2">
        <v>1548.9099091842497</v>
      </c>
      <c r="H660" s="4">
        <f t="shared" si="63"/>
        <v>1</v>
      </c>
      <c r="I660" s="4">
        <f t="shared" si="64"/>
        <v>1.5489099091842382</v>
      </c>
      <c r="J660" s="13"/>
    </row>
    <row r="661" spans="1:10" x14ac:dyDescent="0.25">
      <c r="A661" s="1">
        <f t="shared" si="65"/>
        <v>41541</v>
      </c>
      <c r="B661" s="2">
        <f t="shared" ca="1" si="61"/>
        <v>57</v>
      </c>
      <c r="C661" s="3">
        <f t="shared" ca="1" si="62"/>
        <v>7</v>
      </c>
      <c r="D661" s="2">
        <f t="shared" ca="1" si="60"/>
        <v>1553.7545076900465</v>
      </c>
      <c r="E661" s="3"/>
      <c r="F661" s="1">
        <v>41541</v>
      </c>
      <c r="G661" s="2">
        <v>1548.9099091842497</v>
      </c>
      <c r="H661" s="4">
        <f t="shared" si="63"/>
        <v>1.0001095890410958</v>
      </c>
      <c r="I661" s="4">
        <f t="shared" si="64"/>
        <v>1.5489099091842382</v>
      </c>
      <c r="J661" s="13"/>
    </row>
    <row r="662" spans="1:10" x14ac:dyDescent="0.25">
      <c r="A662" s="1">
        <f t="shared" si="65"/>
        <v>41540</v>
      </c>
      <c r="B662" s="2">
        <f t="shared" ca="1" si="61"/>
        <v>91</v>
      </c>
      <c r="C662" s="3">
        <f t="shared" ca="1" si="62"/>
        <v>1</v>
      </c>
      <c r="D662" s="2">
        <f t="shared" ca="1" si="60"/>
        <v>1553.7119402396288</v>
      </c>
      <c r="E662" s="3"/>
      <c r="F662" s="1">
        <v>41540</v>
      </c>
      <c r="G662" s="2">
        <v>1548.740184232553</v>
      </c>
      <c r="H662" s="4">
        <f t="shared" si="63"/>
        <v>1.0001369863013698</v>
      </c>
      <c r="I662" s="4">
        <f t="shared" si="64"/>
        <v>1.5487401842325417</v>
      </c>
      <c r="J662" s="13"/>
    </row>
    <row r="663" spans="1:10" x14ac:dyDescent="0.25">
      <c r="A663" s="1">
        <f t="shared" si="65"/>
        <v>41537</v>
      </c>
      <c r="B663" s="2">
        <f t="shared" ca="1" si="61"/>
        <v>94</v>
      </c>
      <c r="C663" s="3">
        <f t="shared" ca="1" si="62"/>
        <v>4</v>
      </c>
      <c r="D663" s="2">
        <f t="shared" ca="1" si="60"/>
        <v>1553.5416890956185</v>
      </c>
      <c r="E663" s="3"/>
      <c r="F663" s="1">
        <v>41537</v>
      </c>
      <c r="G663" s="2">
        <v>1548.5280571014432</v>
      </c>
      <c r="H663" s="4">
        <f t="shared" si="63"/>
        <v>1.000027397260274</v>
      </c>
      <c r="I663" s="4">
        <f t="shared" si="64"/>
        <v>1.5485280571014319</v>
      </c>
      <c r="J663" s="13"/>
    </row>
    <row r="664" spans="1:10" x14ac:dyDescent="0.25">
      <c r="A664" s="1">
        <f t="shared" si="65"/>
        <v>41536</v>
      </c>
      <c r="B664" s="2">
        <f t="shared" ca="1" si="61"/>
        <v>22</v>
      </c>
      <c r="C664" s="3">
        <f t="shared" ca="1" si="62"/>
        <v>2</v>
      </c>
      <c r="D664" s="2">
        <f t="shared" ca="1" si="60"/>
        <v>1553.4565681877725</v>
      </c>
      <c r="E664" s="3"/>
      <c r="F664" s="1">
        <v>41536</v>
      </c>
      <c r="G664" s="2">
        <v>1548.4856328375297</v>
      </c>
      <c r="H664" s="4">
        <f t="shared" si="63"/>
        <v>1.0002191780821919</v>
      </c>
      <c r="I664" s="4">
        <f t="shared" si="64"/>
        <v>1.5484856328375185</v>
      </c>
      <c r="J664" s="13"/>
    </row>
    <row r="665" spans="1:10" x14ac:dyDescent="0.25">
      <c r="A665" s="1">
        <f t="shared" si="65"/>
        <v>41535</v>
      </c>
      <c r="B665" s="2">
        <f t="shared" ca="1" si="61"/>
        <v>54</v>
      </c>
      <c r="C665" s="3">
        <f t="shared" ca="1" si="62"/>
        <v>4</v>
      </c>
      <c r="D665" s="2">
        <f t="shared" ca="1" si="60"/>
        <v>1553.2863450266739</v>
      </c>
      <c r="E665" s="3"/>
      <c r="F665" s="1">
        <v>41535</v>
      </c>
      <c r="G665" s="2">
        <v>1548.1463130976726</v>
      </c>
      <c r="H665" s="4">
        <f t="shared" si="63"/>
        <v>1.0001095890410958</v>
      </c>
      <c r="I665" s="4">
        <f t="shared" si="64"/>
        <v>1.5481463130976614</v>
      </c>
      <c r="J665" s="13"/>
    </row>
    <row r="666" spans="1:10" x14ac:dyDescent="0.25">
      <c r="A666" s="1">
        <f t="shared" si="65"/>
        <v>41534</v>
      </c>
      <c r="B666" s="2">
        <f t="shared" ca="1" si="61"/>
        <v>71</v>
      </c>
      <c r="C666" s="3">
        <f t="shared" ca="1" si="62"/>
        <v>1</v>
      </c>
      <c r="D666" s="2">
        <f t="shared" ca="1" si="60"/>
        <v>1553.2437904022793</v>
      </c>
      <c r="E666" s="3"/>
      <c r="F666" s="1">
        <v>41534</v>
      </c>
      <c r="G666" s="2">
        <v>1547.9766718185695</v>
      </c>
      <c r="H666" s="4">
        <f t="shared" si="63"/>
        <v>1.0001095890410958</v>
      </c>
      <c r="I666" s="4">
        <f t="shared" si="64"/>
        <v>1.5479766718185581</v>
      </c>
      <c r="J666" s="13"/>
    </row>
    <row r="667" spans="1:10" x14ac:dyDescent="0.25">
      <c r="A667" s="1">
        <f t="shared" si="65"/>
        <v>41533</v>
      </c>
      <c r="B667" s="2">
        <f t="shared" ca="1" si="61"/>
        <v>86</v>
      </c>
      <c r="C667" s="3">
        <f t="shared" ca="1" si="62"/>
        <v>6</v>
      </c>
      <c r="D667" s="2">
        <f t="shared" ca="1" si="60"/>
        <v>1552.9885046206978</v>
      </c>
      <c r="E667" s="3"/>
      <c r="F667" s="1">
        <v>41533</v>
      </c>
      <c r="G667" s="2">
        <v>1547.8070491282542</v>
      </c>
      <c r="H667" s="4">
        <f t="shared" si="63"/>
        <v>1.0001369863013698</v>
      </c>
      <c r="I667" s="4">
        <f t="shared" si="64"/>
        <v>1.5478070491282427</v>
      </c>
      <c r="J667" s="13"/>
    </row>
    <row r="668" spans="1:10" x14ac:dyDescent="0.25">
      <c r="A668" s="1">
        <f t="shared" si="65"/>
        <v>41530</v>
      </c>
      <c r="B668" s="2">
        <f t="shared" ca="1" si="61"/>
        <v>86</v>
      </c>
      <c r="C668" s="3">
        <f t="shared" ca="1" si="62"/>
        <v>6</v>
      </c>
      <c r="D668" s="2">
        <f t="shared" ca="1" si="60"/>
        <v>1552.7332607970052</v>
      </c>
      <c r="E668" s="3"/>
      <c r="F668" s="1">
        <v>41530</v>
      </c>
      <c r="G668" s="2">
        <v>1547.595049806363</v>
      </c>
      <c r="H668" s="4">
        <f t="shared" si="63"/>
        <v>1.0002191780821919</v>
      </c>
      <c r="I668" s="4">
        <f t="shared" si="64"/>
        <v>1.5475950498063515</v>
      </c>
      <c r="J668" s="13"/>
    </row>
    <row r="669" spans="1:10" x14ac:dyDescent="0.25">
      <c r="A669" s="1">
        <f t="shared" si="65"/>
        <v>41529</v>
      </c>
      <c r="B669" s="2">
        <f t="shared" ca="1" si="61"/>
        <v>99</v>
      </c>
      <c r="C669" s="3">
        <f t="shared" ca="1" si="62"/>
        <v>9</v>
      </c>
      <c r="D669" s="2">
        <f t="shared" ca="1" si="60"/>
        <v>1552.3504894434436</v>
      </c>
      <c r="E669" s="3"/>
      <c r="F669" s="1">
        <v>41529</v>
      </c>
      <c r="G669" s="2">
        <v>1547.2559252200133</v>
      </c>
      <c r="H669" s="4">
        <f t="shared" si="63"/>
        <v>1.000082191780822</v>
      </c>
      <c r="I669" s="4">
        <f t="shared" si="64"/>
        <v>1.5472559252200018</v>
      </c>
      <c r="J669" s="13"/>
    </row>
    <row r="670" spans="1:10" x14ac:dyDescent="0.25">
      <c r="A670" s="1">
        <f t="shared" si="65"/>
        <v>41528</v>
      </c>
      <c r="B670" s="2">
        <f t="shared" ca="1" si="61"/>
        <v>10</v>
      </c>
      <c r="C670" s="3">
        <f t="shared" ca="1" si="62"/>
        <v>0</v>
      </c>
      <c r="D670" s="2">
        <f t="shared" ca="1" si="60"/>
        <v>1552.3504894434436</v>
      </c>
      <c r="E670" s="3"/>
      <c r="F670" s="1">
        <v>41528</v>
      </c>
      <c r="G670" s="2">
        <v>1547.1287639517432</v>
      </c>
      <c r="H670" s="4">
        <f t="shared" si="63"/>
        <v>1</v>
      </c>
      <c r="I670" s="4">
        <f t="shared" si="64"/>
        <v>1.5471287639517315</v>
      </c>
      <c r="J670" s="13"/>
    </row>
    <row r="671" spans="1:10" x14ac:dyDescent="0.25">
      <c r="A671" s="1">
        <f t="shared" si="65"/>
        <v>41527</v>
      </c>
      <c r="B671" s="2">
        <f t="shared" ca="1" si="61"/>
        <v>79</v>
      </c>
      <c r="C671" s="3">
        <f t="shared" ca="1" si="62"/>
        <v>9</v>
      </c>
      <c r="D671" s="2">
        <f t="shared" ca="1" si="60"/>
        <v>1551.9678124485931</v>
      </c>
      <c r="E671" s="3"/>
      <c r="F671" s="1">
        <v>41527</v>
      </c>
      <c r="G671" s="2">
        <v>1547.1287639517432</v>
      </c>
      <c r="H671" s="4">
        <f t="shared" si="63"/>
        <v>1.000082191780822</v>
      </c>
      <c r="I671" s="4">
        <f t="shared" si="64"/>
        <v>1.5471287639517315</v>
      </c>
      <c r="J671" s="13"/>
    </row>
    <row r="672" spans="1:10" x14ac:dyDescent="0.25">
      <c r="A672" s="1">
        <f t="shared" si="65"/>
        <v>41526</v>
      </c>
      <c r="B672" s="2">
        <f t="shared" ca="1" si="61"/>
        <v>78</v>
      </c>
      <c r="C672" s="3">
        <f t="shared" ca="1" si="62"/>
        <v>8</v>
      </c>
      <c r="D672" s="2">
        <f t="shared" ca="1" si="60"/>
        <v>1551.6277296585308</v>
      </c>
      <c r="E672" s="3"/>
      <c r="F672" s="1">
        <v>41526</v>
      </c>
      <c r="G672" s="2">
        <v>1547.0016131342252</v>
      </c>
      <c r="H672" s="4">
        <f t="shared" si="63"/>
        <v>1.0001095890410958</v>
      </c>
      <c r="I672" s="4">
        <f t="shared" si="64"/>
        <v>1.5470016131342135</v>
      </c>
      <c r="J672" s="13"/>
    </row>
    <row r="673" spans="1:10" x14ac:dyDescent="0.25">
      <c r="A673" s="1">
        <f t="shared" si="65"/>
        <v>41523</v>
      </c>
      <c r="B673" s="2">
        <f t="shared" ca="1" si="61"/>
        <v>60</v>
      </c>
      <c r="C673" s="3">
        <f t="shared" ca="1" si="62"/>
        <v>0</v>
      </c>
      <c r="D673" s="2">
        <f t="shared" ca="1" si="60"/>
        <v>1551.6277296585308</v>
      </c>
      <c r="E673" s="3"/>
      <c r="F673" s="1">
        <v>41523</v>
      </c>
      <c r="G673" s="2">
        <v>1546.8320972879471</v>
      </c>
      <c r="H673" s="4">
        <f t="shared" si="63"/>
        <v>1.0001917808219178</v>
      </c>
      <c r="I673" s="4">
        <f t="shared" si="64"/>
        <v>1.5468320972879355</v>
      </c>
      <c r="J673" s="13"/>
    </row>
    <row r="674" spans="1:10" x14ac:dyDescent="0.25">
      <c r="A674" s="1">
        <f t="shared" si="65"/>
        <v>41522</v>
      </c>
      <c r="B674" s="2">
        <f t="shared" ca="1" si="61"/>
        <v>2</v>
      </c>
      <c r="C674" s="3">
        <f t="shared" ca="1" si="62"/>
        <v>2</v>
      </c>
      <c r="D674" s="2">
        <f t="shared" ca="1" si="60"/>
        <v>1551.5427136194282</v>
      </c>
      <c r="E674" s="3"/>
      <c r="F674" s="1">
        <v>41522</v>
      </c>
      <c r="G674" s="2">
        <v>1546.5355014383563</v>
      </c>
      <c r="H674" s="4">
        <f t="shared" si="63"/>
        <v>1.0002191780821919</v>
      </c>
      <c r="I674" s="4">
        <f t="shared" si="64"/>
        <v>1.5465355014383444</v>
      </c>
      <c r="J674" s="13"/>
    </row>
    <row r="675" spans="1:10" x14ac:dyDescent="0.25">
      <c r="A675" s="1">
        <f t="shared" si="65"/>
        <v>41521</v>
      </c>
      <c r="B675" s="2">
        <f t="shared" ca="1" si="61"/>
        <v>98</v>
      </c>
      <c r="C675" s="3">
        <f t="shared" ca="1" si="62"/>
        <v>8</v>
      </c>
      <c r="D675" s="2">
        <f t="shared" ca="1" si="60"/>
        <v>1551.2027239812953</v>
      </c>
      <c r="E675" s="3"/>
      <c r="F675" s="1">
        <v>41521</v>
      </c>
      <c r="G675" s="2">
        <v>1546.1966090308974</v>
      </c>
      <c r="H675" s="4">
        <f t="shared" si="63"/>
        <v>1.000027397260274</v>
      </c>
      <c r="I675" s="4">
        <f t="shared" si="64"/>
        <v>1.5461966090308854</v>
      </c>
      <c r="J675" s="13"/>
    </row>
    <row r="676" spans="1:10" x14ac:dyDescent="0.25">
      <c r="A676" s="1">
        <f t="shared" si="65"/>
        <v>41520</v>
      </c>
      <c r="B676" s="2">
        <f t="shared" ca="1" si="61"/>
        <v>49</v>
      </c>
      <c r="C676" s="3">
        <f t="shared" ca="1" si="62"/>
        <v>9</v>
      </c>
      <c r="D676" s="2">
        <f t="shared" ca="1" si="60"/>
        <v>1550.8203299273405</v>
      </c>
      <c r="E676" s="3"/>
      <c r="F676" s="1">
        <v>41520</v>
      </c>
      <c r="G676" s="2">
        <v>1546.1542486405237</v>
      </c>
      <c r="H676" s="4">
        <f t="shared" si="63"/>
        <v>1.0001095890410958</v>
      </c>
      <c r="I676" s="4">
        <f t="shared" si="64"/>
        <v>1.5461542486405115</v>
      </c>
      <c r="J676" s="13"/>
    </row>
    <row r="677" spans="1:10" x14ac:dyDescent="0.25">
      <c r="A677" s="1">
        <f t="shared" si="65"/>
        <v>41519</v>
      </c>
      <c r="B677" s="2">
        <f t="shared" ca="1" si="61"/>
        <v>55</v>
      </c>
      <c r="C677" s="3">
        <f t="shared" ca="1" si="62"/>
        <v>5</v>
      </c>
      <c r="D677" s="2">
        <f t="shared" ca="1" si="60"/>
        <v>1550.6079178837949</v>
      </c>
      <c r="E677" s="3"/>
      <c r="F677" s="1">
        <v>41519</v>
      </c>
      <c r="G677" s="2">
        <v>1545.9848256459325</v>
      </c>
      <c r="H677" s="4">
        <f t="shared" si="63"/>
        <v>1.0001643835616438</v>
      </c>
      <c r="I677" s="4">
        <f t="shared" si="64"/>
        <v>1.5459848256459203</v>
      </c>
      <c r="J677" s="13"/>
    </row>
    <row r="678" spans="1:10" x14ac:dyDescent="0.25">
      <c r="A678" s="1">
        <f t="shared" si="65"/>
        <v>41516</v>
      </c>
      <c r="B678" s="2">
        <f t="shared" ca="1" si="61"/>
        <v>46</v>
      </c>
      <c r="C678" s="3">
        <f t="shared" ca="1" si="62"/>
        <v>6</v>
      </c>
      <c r="D678" s="2">
        <f t="shared" ca="1" si="60"/>
        <v>1550.3530653251114</v>
      </c>
      <c r="E678" s="3"/>
      <c r="F678" s="1">
        <v>41516</v>
      </c>
      <c r="G678" s="2">
        <v>1545.7307329227124</v>
      </c>
      <c r="H678" s="4">
        <f t="shared" si="63"/>
        <v>1.000054794520548</v>
      </c>
      <c r="I678" s="4">
        <f t="shared" si="64"/>
        <v>1.5457307329227001</v>
      </c>
      <c r="J678" s="13"/>
    </row>
    <row r="679" spans="1:10" x14ac:dyDescent="0.25">
      <c r="A679" s="1">
        <f t="shared" si="65"/>
        <v>41515</v>
      </c>
      <c r="B679" s="2">
        <f t="shared" ca="1" si="61"/>
        <v>29</v>
      </c>
      <c r="C679" s="3">
        <f t="shared" ca="1" si="62"/>
        <v>9</v>
      </c>
      <c r="D679" s="2">
        <f t="shared" ca="1" si="60"/>
        <v>1549.9708807243846</v>
      </c>
      <c r="E679" s="3"/>
      <c r="F679" s="1">
        <v>41515</v>
      </c>
      <c r="G679" s="2">
        <v>1545.6460399890143</v>
      </c>
      <c r="H679" s="4">
        <f t="shared" si="63"/>
        <v>1</v>
      </c>
      <c r="I679" s="4">
        <f t="shared" si="64"/>
        <v>1.545646039989002</v>
      </c>
      <c r="J679" s="13"/>
    </row>
    <row r="680" spans="1:10" x14ac:dyDescent="0.25">
      <c r="A680" s="1">
        <f t="shared" si="65"/>
        <v>41514</v>
      </c>
      <c r="B680" s="2">
        <f t="shared" ca="1" si="61"/>
        <v>12</v>
      </c>
      <c r="C680" s="3">
        <f t="shared" ca="1" si="62"/>
        <v>2</v>
      </c>
      <c r="D680" s="2">
        <f t="shared" ca="1" si="60"/>
        <v>1549.8859554665507</v>
      </c>
      <c r="E680" s="3"/>
      <c r="F680" s="1">
        <v>41514</v>
      </c>
      <c r="G680" s="2">
        <v>1545.6460399890143</v>
      </c>
      <c r="H680" s="4">
        <f t="shared" si="63"/>
        <v>1.0001095890410958</v>
      </c>
      <c r="I680" s="4">
        <f t="shared" si="64"/>
        <v>1.545646039989002</v>
      </c>
      <c r="J680" s="13"/>
    </row>
    <row r="681" spans="1:10" x14ac:dyDescent="0.25">
      <c r="A681" s="1">
        <f t="shared" si="65"/>
        <v>41513</v>
      </c>
      <c r="B681" s="2">
        <f t="shared" ca="1" si="61"/>
        <v>26</v>
      </c>
      <c r="C681" s="3">
        <f t="shared" ca="1" si="62"/>
        <v>6</v>
      </c>
      <c r="D681" s="2">
        <f t="shared" ca="1" si="60"/>
        <v>1549.6312215671151</v>
      </c>
      <c r="E681" s="3"/>
      <c r="F681" s="1">
        <v>41513</v>
      </c>
      <c r="G681" s="2">
        <v>1545.4766726824191</v>
      </c>
      <c r="H681" s="4">
        <f t="shared" si="63"/>
        <v>1.000027397260274</v>
      </c>
      <c r="I681" s="4">
        <f t="shared" si="64"/>
        <v>1.5454766726824067</v>
      </c>
      <c r="J681" s="13"/>
    </row>
    <row r="682" spans="1:10" x14ac:dyDescent="0.25">
      <c r="A682" s="1">
        <f t="shared" si="65"/>
        <v>41512</v>
      </c>
      <c r="B682" s="2">
        <f t="shared" ca="1" si="61"/>
        <v>14</v>
      </c>
      <c r="C682" s="3">
        <f t="shared" ca="1" si="62"/>
        <v>4</v>
      </c>
      <c r="D682" s="2">
        <f t="shared" ca="1" si="60"/>
        <v>1549.4614175761478</v>
      </c>
      <c r="E682" s="3"/>
      <c r="F682" s="1">
        <v>41512</v>
      </c>
      <c r="G682" s="2">
        <v>1545.4343320157884</v>
      </c>
      <c r="H682" s="4">
        <f t="shared" si="63"/>
        <v>1.0002191780821919</v>
      </c>
      <c r="I682" s="4">
        <f t="shared" si="64"/>
        <v>1.5454343320157762</v>
      </c>
      <c r="J682" s="13"/>
    </row>
    <row r="683" spans="1:10" x14ac:dyDescent="0.25">
      <c r="A683" s="1">
        <f t="shared" si="65"/>
        <v>41509</v>
      </c>
      <c r="B683" s="2">
        <f t="shared" ca="1" si="61"/>
        <v>7</v>
      </c>
      <c r="C683" s="3">
        <f t="shared" ca="1" si="62"/>
        <v>7</v>
      </c>
      <c r="D683" s="2">
        <f t="shared" ca="1" si="60"/>
        <v>1549.1643175700385</v>
      </c>
      <c r="E683" s="3"/>
      <c r="F683" s="1">
        <v>41509</v>
      </c>
      <c r="G683" s="2">
        <v>1545.0956809076442</v>
      </c>
      <c r="H683" s="4">
        <f t="shared" si="63"/>
        <v>1.0001369863013698</v>
      </c>
      <c r="I683" s="4">
        <f t="shared" si="64"/>
        <v>1.5450956809076319</v>
      </c>
      <c r="J683" s="13"/>
    </row>
    <row r="684" spans="1:10" x14ac:dyDescent="0.25">
      <c r="A684" s="1">
        <f t="shared" si="65"/>
        <v>41508</v>
      </c>
      <c r="B684" s="2">
        <f t="shared" ca="1" si="61"/>
        <v>64</v>
      </c>
      <c r="C684" s="3">
        <f t="shared" ca="1" si="62"/>
        <v>4</v>
      </c>
      <c r="D684" s="2">
        <f t="shared" ca="1" si="60"/>
        <v>1548.9945647410259</v>
      </c>
      <c r="E684" s="3"/>
      <c r="F684" s="1">
        <v>41508</v>
      </c>
      <c r="G684" s="2">
        <v>1544.8840529551846</v>
      </c>
      <c r="H684" s="4">
        <f t="shared" si="63"/>
        <v>1.000054794520548</v>
      </c>
      <c r="I684" s="4">
        <f t="shared" si="64"/>
        <v>1.5448840529551724</v>
      </c>
      <c r="J684" s="13"/>
    </row>
    <row r="685" spans="1:10" x14ac:dyDescent="0.25">
      <c r="A685" s="1">
        <f t="shared" si="65"/>
        <v>41507</v>
      </c>
      <c r="B685" s="2">
        <f t="shared" ca="1" si="61"/>
        <v>96</v>
      </c>
      <c r="C685" s="3">
        <f t="shared" ca="1" si="62"/>
        <v>6</v>
      </c>
      <c r="D685" s="2">
        <f t="shared" ca="1" si="60"/>
        <v>1548.7399773474892</v>
      </c>
      <c r="E685" s="3"/>
      <c r="F685" s="1">
        <v>41507</v>
      </c>
      <c r="G685" s="2">
        <v>1544.7994064123675</v>
      </c>
      <c r="H685" s="4">
        <f t="shared" si="63"/>
        <v>1.0001369863013698</v>
      </c>
      <c r="I685" s="4">
        <f t="shared" si="64"/>
        <v>1.5447994064123551</v>
      </c>
      <c r="J685" s="13"/>
    </row>
    <row r="686" spans="1:10" x14ac:dyDescent="0.25">
      <c r="A686" s="1">
        <f t="shared" si="65"/>
        <v>41506</v>
      </c>
      <c r="B686" s="2">
        <f t="shared" ca="1" si="61"/>
        <v>66</v>
      </c>
      <c r="C686" s="3">
        <f t="shared" ca="1" si="62"/>
        <v>6</v>
      </c>
      <c r="D686" s="2">
        <f t="shared" ca="1" si="60"/>
        <v>1548.4854317970569</v>
      </c>
      <c r="E686" s="3"/>
      <c r="F686" s="1">
        <v>41506</v>
      </c>
      <c r="G686" s="2">
        <v>1544.5878190398964</v>
      </c>
      <c r="H686" s="4">
        <f t="shared" si="63"/>
        <v>1.0001095890410958</v>
      </c>
      <c r="I686" s="4">
        <f t="shared" si="64"/>
        <v>1.5445878190398841</v>
      </c>
      <c r="J686" s="13"/>
    </row>
    <row r="687" spans="1:10" x14ac:dyDescent="0.25">
      <c r="A687" s="1">
        <f t="shared" si="65"/>
        <v>41505</v>
      </c>
      <c r="B687" s="2">
        <f t="shared" ca="1" si="61"/>
        <v>25</v>
      </c>
      <c r="C687" s="3">
        <f t="shared" ca="1" si="62"/>
        <v>5</v>
      </c>
      <c r="D687" s="2">
        <f t="shared" ca="1" si="60"/>
        <v>1548.2733395587613</v>
      </c>
      <c r="E687" s="3"/>
      <c r="F687" s="1">
        <v>41505</v>
      </c>
      <c r="G687" s="2">
        <v>1544.4185676900127</v>
      </c>
      <c r="H687" s="4">
        <f t="shared" si="63"/>
        <v>1.000027397260274</v>
      </c>
      <c r="I687" s="4">
        <f t="shared" si="64"/>
        <v>1.5444185676900004</v>
      </c>
      <c r="J687" s="13"/>
    </row>
    <row r="688" spans="1:10" x14ac:dyDescent="0.25">
      <c r="A688" s="1">
        <f t="shared" si="65"/>
        <v>41502</v>
      </c>
      <c r="B688" s="2">
        <f t="shared" ca="1" si="61"/>
        <v>9</v>
      </c>
      <c r="C688" s="3">
        <f t="shared" ca="1" si="62"/>
        <v>9</v>
      </c>
      <c r="D688" s="2">
        <f t="shared" ca="1" si="60"/>
        <v>1547.8916676407127</v>
      </c>
      <c r="E688" s="3"/>
      <c r="F688" s="1">
        <v>41502</v>
      </c>
      <c r="G688" s="2">
        <v>1544.3762560117657</v>
      </c>
      <c r="H688" s="4">
        <f t="shared" si="63"/>
        <v>1.000027397260274</v>
      </c>
      <c r="I688" s="4">
        <f t="shared" si="64"/>
        <v>1.5443762560117535</v>
      </c>
      <c r="J688" s="13"/>
    </row>
    <row r="689" spans="1:10" x14ac:dyDescent="0.25">
      <c r="A689" s="1">
        <f t="shared" si="65"/>
        <v>41501</v>
      </c>
      <c r="B689" s="2">
        <f t="shared" ca="1" si="61"/>
        <v>4</v>
      </c>
      <c r="C689" s="3">
        <f t="shared" ca="1" si="62"/>
        <v>4</v>
      </c>
      <c r="D689" s="2">
        <f t="shared" ca="1" si="60"/>
        <v>1547.7220542649029</v>
      </c>
      <c r="E689" s="3"/>
      <c r="F689" s="1">
        <v>41501</v>
      </c>
      <c r="G689" s="2">
        <v>1544.3339454927111</v>
      </c>
      <c r="H689" s="4">
        <f t="shared" si="63"/>
        <v>1.0001369863013698</v>
      </c>
      <c r="I689" s="4">
        <f t="shared" si="64"/>
        <v>1.544333945492699</v>
      </c>
      <c r="J689" s="13"/>
    </row>
    <row r="690" spans="1:10" x14ac:dyDescent="0.25">
      <c r="A690" s="1">
        <f t="shared" si="65"/>
        <v>41500</v>
      </c>
      <c r="B690" s="2">
        <f t="shared" ca="1" si="61"/>
        <v>26</v>
      </c>
      <c r="C690" s="3">
        <f t="shared" ca="1" si="62"/>
        <v>6</v>
      </c>
      <c r="D690" s="2">
        <f t="shared" ca="1" si="60"/>
        <v>1547.4676760167906</v>
      </c>
      <c r="E690" s="3"/>
      <c r="F690" s="1">
        <v>41500</v>
      </c>
      <c r="G690" s="2">
        <v>1544.1224218732764</v>
      </c>
      <c r="H690" s="4">
        <f t="shared" si="63"/>
        <v>1.000082191780822</v>
      </c>
      <c r="I690" s="4">
        <f t="shared" si="64"/>
        <v>1.5441224218732643</v>
      </c>
      <c r="J690" s="13"/>
    </row>
    <row r="691" spans="1:10" x14ac:dyDescent="0.25">
      <c r="A691" s="1">
        <f t="shared" si="65"/>
        <v>41499</v>
      </c>
      <c r="B691" s="2">
        <f t="shared" ca="1" si="61"/>
        <v>4</v>
      </c>
      <c r="C691" s="3">
        <f t="shared" ca="1" si="62"/>
        <v>4</v>
      </c>
      <c r="D691" s="2">
        <f t="shared" ca="1" si="60"/>
        <v>1547.298109100725</v>
      </c>
      <c r="E691" s="3"/>
      <c r="F691" s="1">
        <v>41499</v>
      </c>
      <c r="G691" s="2">
        <v>1543.9955181320599</v>
      </c>
      <c r="H691" s="4">
        <f t="shared" si="63"/>
        <v>1.000054794520548</v>
      </c>
      <c r="I691" s="4">
        <f t="shared" si="64"/>
        <v>1.5439955181320477</v>
      </c>
      <c r="J691" s="13"/>
    </row>
    <row r="692" spans="1:10" x14ac:dyDescent="0.25">
      <c r="A692" s="1">
        <f t="shared" si="65"/>
        <v>41498</v>
      </c>
      <c r="B692" s="2">
        <f t="shared" ca="1" si="61"/>
        <v>67</v>
      </c>
      <c r="C692" s="3">
        <f t="shared" ca="1" si="62"/>
        <v>7</v>
      </c>
      <c r="D692" s="2">
        <f t="shared" ca="1" si="60"/>
        <v>1547.0014238961421</v>
      </c>
      <c r="E692" s="3"/>
      <c r="F692" s="1">
        <v>41498</v>
      </c>
      <c r="G692" s="2">
        <v>1543.9109202734146</v>
      </c>
      <c r="H692" s="4">
        <f t="shared" si="63"/>
        <v>1.0001917808219178</v>
      </c>
      <c r="I692" s="4">
        <f t="shared" si="64"/>
        <v>1.5439109202734025</v>
      </c>
      <c r="J692" s="13"/>
    </row>
    <row r="693" spans="1:10" x14ac:dyDescent="0.25">
      <c r="A693" s="1">
        <f t="shared" si="65"/>
        <v>41495</v>
      </c>
      <c r="B693" s="2">
        <f t="shared" ca="1" si="61"/>
        <v>73</v>
      </c>
      <c r="C693" s="3">
        <f t="shared" ca="1" si="62"/>
        <v>3</v>
      </c>
      <c r="D693" s="2">
        <f t="shared" ca="1" si="60"/>
        <v>1546.8742835440698</v>
      </c>
      <c r="E693" s="3"/>
      <c r="F693" s="1">
        <v>41495</v>
      </c>
      <c r="G693" s="2">
        <v>1543.6148845421326</v>
      </c>
      <c r="H693" s="4">
        <f t="shared" si="63"/>
        <v>1.0001369863013698</v>
      </c>
      <c r="I693" s="4">
        <f t="shared" si="64"/>
        <v>1.5436148845421205</v>
      </c>
      <c r="J693" s="13"/>
    </row>
    <row r="694" spans="1:10" x14ac:dyDescent="0.25">
      <c r="A694" s="1">
        <f t="shared" si="65"/>
        <v>41494</v>
      </c>
      <c r="B694" s="2">
        <f t="shared" ca="1" si="61"/>
        <v>44</v>
      </c>
      <c r="C694" s="3">
        <f t="shared" ca="1" si="62"/>
        <v>4</v>
      </c>
      <c r="D694" s="2">
        <f t="shared" ca="1" si="60"/>
        <v>1546.7047816501904</v>
      </c>
      <c r="E694" s="3"/>
      <c r="F694" s="1">
        <v>41494</v>
      </c>
      <c r="G694" s="2">
        <v>1543.4034594107065</v>
      </c>
      <c r="H694" s="4">
        <f t="shared" si="63"/>
        <v>1.0001643835616438</v>
      </c>
      <c r="I694" s="4">
        <f t="shared" si="64"/>
        <v>1.5434034594106945</v>
      </c>
      <c r="J694" s="13"/>
    </row>
    <row r="695" spans="1:10" x14ac:dyDescent="0.25">
      <c r="A695" s="1">
        <f t="shared" si="65"/>
        <v>41493</v>
      </c>
      <c r="B695" s="2">
        <f t="shared" ca="1" si="61"/>
        <v>17</v>
      </c>
      <c r="C695" s="3">
        <f t="shared" ca="1" si="62"/>
        <v>7</v>
      </c>
      <c r="D695" s="2">
        <f t="shared" ca="1" si="60"/>
        <v>1546.4082102126154</v>
      </c>
      <c r="E695" s="3"/>
      <c r="F695" s="1">
        <v>41493</v>
      </c>
      <c r="G695" s="2">
        <v>1543.1497909519198</v>
      </c>
      <c r="H695" s="4">
        <f t="shared" si="63"/>
        <v>1.000027397260274</v>
      </c>
      <c r="I695" s="4">
        <f t="shared" si="64"/>
        <v>1.5431497909519079</v>
      </c>
      <c r="J695" s="13"/>
    </row>
    <row r="696" spans="1:10" x14ac:dyDescent="0.25">
      <c r="A696" s="1">
        <f t="shared" si="65"/>
        <v>41492</v>
      </c>
      <c r="B696" s="2">
        <f t="shared" ca="1" si="61"/>
        <v>70</v>
      </c>
      <c r="C696" s="3">
        <f t="shared" ca="1" si="62"/>
        <v>0</v>
      </c>
      <c r="D696" s="2">
        <f t="shared" ca="1" si="60"/>
        <v>1546.4082102126154</v>
      </c>
      <c r="E696" s="3"/>
      <c r="F696" s="1">
        <v>41492</v>
      </c>
      <c r="G696" s="2">
        <v>1543.1075140337271</v>
      </c>
      <c r="H696" s="4">
        <f t="shared" si="63"/>
        <v>1.0001917808219178</v>
      </c>
      <c r="I696" s="4">
        <f t="shared" si="64"/>
        <v>1.5431075140337152</v>
      </c>
      <c r="J696" s="13"/>
    </row>
    <row r="697" spans="1:10" x14ac:dyDescent="0.25">
      <c r="A697" s="1">
        <f t="shared" si="65"/>
        <v>41491</v>
      </c>
      <c r="B697" s="2">
        <f t="shared" ca="1" si="61"/>
        <v>29</v>
      </c>
      <c r="C697" s="3">
        <f t="shared" ca="1" si="62"/>
        <v>9</v>
      </c>
      <c r="D697" s="2">
        <f t="shared" ca="1" si="60"/>
        <v>1546.0269980761034</v>
      </c>
      <c r="E697" s="3"/>
      <c r="F697" s="1">
        <v>41491</v>
      </c>
      <c r="G697" s="2">
        <v>1542.8116323508104</v>
      </c>
      <c r="H697" s="4">
        <f t="shared" si="63"/>
        <v>1.0001917808219178</v>
      </c>
      <c r="I697" s="4">
        <f t="shared" si="64"/>
        <v>1.5428116323507985</v>
      </c>
      <c r="J697" s="13"/>
    </row>
    <row r="698" spans="1:10" x14ac:dyDescent="0.25">
      <c r="A698" s="1">
        <f t="shared" si="65"/>
        <v>41488</v>
      </c>
      <c r="B698" s="2">
        <f t="shared" ca="1" si="61"/>
        <v>99</v>
      </c>
      <c r="C698" s="3">
        <f t="shared" ca="1" si="62"/>
        <v>9</v>
      </c>
      <c r="D698" s="2">
        <f t="shared" ca="1" si="60"/>
        <v>1545.6458799139327</v>
      </c>
      <c r="E698" s="3"/>
      <c r="F698" s="1">
        <v>41488</v>
      </c>
      <c r="G698" s="2">
        <v>1542.5158074014457</v>
      </c>
      <c r="H698" s="4">
        <f t="shared" si="63"/>
        <v>1.0002191780821919</v>
      </c>
      <c r="I698" s="4">
        <f t="shared" si="64"/>
        <v>1.5425158074014338</v>
      </c>
      <c r="J698" s="13"/>
    </row>
    <row r="699" spans="1:10" x14ac:dyDescent="0.25">
      <c r="A699" s="1">
        <f t="shared" si="65"/>
        <v>41487</v>
      </c>
      <c r="B699" s="2">
        <f t="shared" ca="1" si="61"/>
        <v>13</v>
      </c>
      <c r="C699" s="3">
        <f t="shared" ca="1" si="62"/>
        <v>3</v>
      </c>
      <c r="D699" s="2">
        <f t="shared" ca="1" si="60"/>
        <v>1545.5188509672778</v>
      </c>
      <c r="E699" s="3"/>
      <c r="F699" s="1">
        <v>41487</v>
      </c>
      <c r="G699" s="2">
        <v>1542.1777958297569</v>
      </c>
      <c r="H699" s="4">
        <f t="shared" si="63"/>
        <v>1.0001095890410958</v>
      </c>
      <c r="I699" s="4">
        <f t="shared" si="64"/>
        <v>1.5421777958297449</v>
      </c>
      <c r="J699" s="13"/>
    </row>
    <row r="700" spans="1:10" x14ac:dyDescent="0.25">
      <c r="A700" s="1">
        <f t="shared" si="65"/>
        <v>41486</v>
      </c>
      <c r="B700" s="2">
        <f t="shared" ca="1" si="61"/>
        <v>87</v>
      </c>
      <c r="C700" s="3">
        <f t="shared" ca="1" si="62"/>
        <v>7</v>
      </c>
      <c r="D700" s="2">
        <f t="shared" ca="1" si="60"/>
        <v>1545.2225069248539</v>
      </c>
      <c r="E700" s="3"/>
      <c r="F700" s="1">
        <v>41486</v>
      </c>
      <c r="G700" s="2">
        <v>1542.008808563065</v>
      </c>
      <c r="H700" s="4">
        <f t="shared" si="63"/>
        <v>1.0001369863013698</v>
      </c>
      <c r="I700" s="4">
        <f t="shared" si="64"/>
        <v>1.5420088085630532</v>
      </c>
      <c r="J700" s="13"/>
    </row>
    <row r="701" spans="1:10" x14ac:dyDescent="0.25">
      <c r="A701" s="1">
        <f t="shared" si="65"/>
        <v>41485</v>
      </c>
      <c r="B701" s="2">
        <f t="shared" ca="1" si="61"/>
        <v>85</v>
      </c>
      <c r="C701" s="3">
        <f t="shared" ca="1" si="62"/>
        <v>5</v>
      </c>
      <c r="D701" s="2">
        <f t="shared" ca="1" si="60"/>
        <v>1545.010861601347</v>
      </c>
      <c r="E701" s="3"/>
      <c r="F701" s="1">
        <v>41485</v>
      </c>
      <c r="G701" s="2">
        <v>1541.7976034119129</v>
      </c>
      <c r="H701" s="4">
        <f t="shared" si="63"/>
        <v>1.0001095890410958</v>
      </c>
      <c r="I701" s="4">
        <f t="shared" si="64"/>
        <v>1.541797603411901</v>
      </c>
      <c r="J701" s="13"/>
    </row>
    <row r="702" spans="1:10" x14ac:dyDescent="0.25">
      <c r="A702" s="1">
        <f t="shared" si="65"/>
        <v>41484</v>
      </c>
      <c r="B702" s="2">
        <f t="shared" ca="1" si="61"/>
        <v>35</v>
      </c>
      <c r="C702" s="3">
        <f t="shared" ca="1" si="62"/>
        <v>5</v>
      </c>
      <c r="D702" s="2">
        <f t="shared" ca="1" si="60"/>
        <v>1544.7992452663791</v>
      </c>
      <c r="E702" s="3"/>
      <c r="F702" s="1">
        <v>41484</v>
      </c>
      <c r="G702" s="2">
        <v>1541.6286578055781</v>
      </c>
      <c r="H702" s="4">
        <f t="shared" si="63"/>
        <v>1.000054794520548</v>
      </c>
      <c r="I702" s="4">
        <f t="shared" si="64"/>
        <v>1.5416286578055662</v>
      </c>
      <c r="J702" s="13"/>
    </row>
    <row r="703" spans="1:10" x14ac:dyDescent="0.25">
      <c r="A703" s="1">
        <f t="shared" si="65"/>
        <v>41481</v>
      </c>
      <c r="B703" s="2">
        <f t="shared" ca="1" si="61"/>
        <v>81</v>
      </c>
      <c r="C703" s="3">
        <f t="shared" ca="1" si="62"/>
        <v>1</v>
      </c>
      <c r="D703" s="2">
        <f t="shared" ca="1" si="60"/>
        <v>1544.7569231588952</v>
      </c>
      <c r="E703" s="3"/>
      <c r="F703" s="1">
        <v>41481</v>
      </c>
      <c r="G703" s="2">
        <v>1541.5441896308037</v>
      </c>
      <c r="H703" s="4">
        <f t="shared" si="63"/>
        <v>1.0002191780821919</v>
      </c>
      <c r="I703" s="4">
        <f t="shared" si="64"/>
        <v>1.5415441896307918</v>
      </c>
      <c r="J703" s="13"/>
    </row>
    <row r="704" spans="1:10" x14ac:dyDescent="0.25">
      <c r="A704" s="1">
        <f t="shared" si="65"/>
        <v>41480</v>
      </c>
      <c r="B704" s="2">
        <f t="shared" ca="1" si="61"/>
        <v>59</v>
      </c>
      <c r="C704" s="3">
        <f t="shared" ca="1" si="62"/>
        <v>9</v>
      </c>
      <c r="D704" s="2">
        <f t="shared" ca="1" si="60"/>
        <v>1544.3761180886813</v>
      </c>
      <c r="E704" s="3"/>
      <c r="F704" s="1">
        <v>41480</v>
      </c>
      <c r="G704" s="2">
        <v>1541.206390969769</v>
      </c>
      <c r="H704" s="4">
        <f t="shared" si="63"/>
        <v>1.0002465753424659</v>
      </c>
      <c r="I704" s="4">
        <f t="shared" si="64"/>
        <v>1.5412063909697571</v>
      </c>
      <c r="J704" s="13"/>
    </row>
    <row r="705" spans="1:10" x14ac:dyDescent="0.25">
      <c r="A705" s="1">
        <f t="shared" si="65"/>
        <v>41479</v>
      </c>
      <c r="B705" s="2">
        <f t="shared" ca="1" si="61"/>
        <v>91</v>
      </c>
      <c r="C705" s="3">
        <f t="shared" ca="1" si="62"/>
        <v>1</v>
      </c>
      <c r="D705" s="2">
        <f t="shared" ref="D705:D768" ca="1" si="66">D706*(1+(C706/36500))</f>
        <v>1544.3338075734052</v>
      </c>
      <c r="E705" s="3"/>
      <c r="F705" s="1">
        <v>41479</v>
      </c>
      <c r="G705" s="2">
        <v>1540.8264611574286</v>
      </c>
      <c r="H705" s="4">
        <f t="shared" si="63"/>
        <v>1.0002465753424659</v>
      </c>
      <c r="I705" s="4">
        <f t="shared" si="64"/>
        <v>1.5408264611574167</v>
      </c>
      <c r="J705" s="13"/>
    </row>
    <row r="706" spans="1:10" x14ac:dyDescent="0.25">
      <c r="A706" s="1">
        <f t="shared" si="65"/>
        <v>41478</v>
      </c>
      <c r="B706" s="2">
        <f t="shared" ca="1" si="61"/>
        <v>50</v>
      </c>
      <c r="C706" s="3">
        <f t="shared" ca="1" si="62"/>
        <v>0</v>
      </c>
      <c r="D706" s="2">
        <f t="shared" ca="1" si="66"/>
        <v>1544.3338075734052</v>
      </c>
      <c r="E706" s="3"/>
      <c r="F706" s="1">
        <v>41478</v>
      </c>
      <c r="G706" s="2">
        <v>1540.4466250033181</v>
      </c>
      <c r="H706" s="4">
        <f t="shared" si="63"/>
        <v>1.0002465753424659</v>
      </c>
      <c r="I706" s="4">
        <f t="shared" si="64"/>
        <v>1.5404466250033062</v>
      </c>
      <c r="J706" s="13"/>
    </row>
    <row r="707" spans="1:10" x14ac:dyDescent="0.25">
      <c r="A707" s="1">
        <f t="shared" si="65"/>
        <v>41477</v>
      </c>
      <c r="B707" s="2">
        <f t="shared" ref="B707:B770" ca="1" si="67">INT(RAND()*100)</f>
        <v>16</v>
      </c>
      <c r="C707" s="3">
        <f t="shared" ref="C707:C770" ca="1" si="68">MOD(B707,10)</f>
        <v>6</v>
      </c>
      <c r="D707" s="2">
        <f t="shared" ca="1" si="66"/>
        <v>1544.0799862058097</v>
      </c>
      <c r="E707" s="3"/>
      <c r="F707" s="1">
        <v>41477</v>
      </c>
      <c r="G707" s="2">
        <v>1540.0668824843492</v>
      </c>
      <c r="H707" s="4">
        <f t="shared" ref="H707:H770" si="69">G707/G708</f>
        <v>1.0001643835616438</v>
      </c>
      <c r="I707" s="4">
        <f t="shared" ref="I707:I770" si="70">H707*I708</f>
        <v>1.5400668824843373</v>
      </c>
      <c r="J707" s="13"/>
    </row>
    <row r="708" spans="1:10" x14ac:dyDescent="0.25">
      <c r="A708" s="1">
        <f t="shared" si="65"/>
        <v>41474</v>
      </c>
      <c r="B708" s="2">
        <f t="shared" ca="1" si="67"/>
        <v>20</v>
      </c>
      <c r="C708" s="3">
        <f t="shared" ca="1" si="68"/>
        <v>0</v>
      </c>
      <c r="D708" s="2">
        <f t="shared" ca="1" si="66"/>
        <v>1544.0799862058097</v>
      </c>
      <c r="E708" s="3"/>
      <c r="F708" s="1">
        <v>41474</v>
      </c>
      <c r="G708" s="2">
        <v>1539.8137624138155</v>
      </c>
      <c r="H708" s="4">
        <f t="shared" si="69"/>
        <v>1.0001643835616438</v>
      </c>
      <c r="I708" s="4">
        <f t="shared" si="70"/>
        <v>1.5398137624138035</v>
      </c>
      <c r="J708" s="13"/>
    </row>
    <row r="709" spans="1:10" x14ac:dyDescent="0.25">
      <c r="A709" s="1">
        <f t="shared" si="65"/>
        <v>41473</v>
      </c>
      <c r="B709" s="2">
        <f t="shared" ca="1" si="67"/>
        <v>18</v>
      </c>
      <c r="C709" s="3">
        <f t="shared" ca="1" si="68"/>
        <v>8</v>
      </c>
      <c r="D709" s="2">
        <f t="shared" ca="1" si="66"/>
        <v>1543.7416318755356</v>
      </c>
      <c r="E709" s="3"/>
      <c r="F709" s="1">
        <v>41473</v>
      </c>
      <c r="G709" s="2">
        <v>1539.5606839452219</v>
      </c>
      <c r="H709" s="4">
        <f t="shared" si="69"/>
        <v>1.000027397260274</v>
      </c>
      <c r="I709" s="4">
        <f t="shared" si="70"/>
        <v>1.5395606839452098</v>
      </c>
      <c r="J709" s="13"/>
    </row>
    <row r="710" spans="1:10" x14ac:dyDescent="0.25">
      <c r="A710" s="1">
        <f t="shared" si="65"/>
        <v>41472</v>
      </c>
      <c r="B710" s="2">
        <f t="shared" ca="1" si="67"/>
        <v>79</v>
      </c>
      <c r="C710" s="3">
        <f t="shared" ca="1" si="68"/>
        <v>9</v>
      </c>
      <c r="D710" s="2">
        <f t="shared" ca="1" si="66"/>
        <v>1543.3610770894038</v>
      </c>
      <c r="E710" s="3"/>
      <c r="F710" s="1">
        <v>41472</v>
      </c>
      <c r="G710" s="2">
        <v>1539.518505356034</v>
      </c>
      <c r="H710" s="4">
        <f t="shared" si="69"/>
        <v>1.0001369863013698</v>
      </c>
      <c r="I710" s="4">
        <f t="shared" si="70"/>
        <v>1.5395185053560219</v>
      </c>
      <c r="J710" s="13"/>
    </row>
    <row r="711" spans="1:10" x14ac:dyDescent="0.25">
      <c r="A711" s="1">
        <f t="shared" si="65"/>
        <v>41471</v>
      </c>
      <c r="B711" s="2">
        <f t="shared" ca="1" si="67"/>
        <v>72</v>
      </c>
      <c r="C711" s="3">
        <f t="shared" ca="1" si="68"/>
        <v>2</v>
      </c>
      <c r="D711" s="2">
        <f t="shared" ca="1" si="66"/>
        <v>1543.2765139927465</v>
      </c>
      <c r="E711" s="3"/>
      <c r="F711" s="1">
        <v>41471</v>
      </c>
      <c r="G711" s="2">
        <v>1539.3076412955827</v>
      </c>
      <c r="H711" s="4">
        <f t="shared" si="69"/>
        <v>1.000027397260274</v>
      </c>
      <c r="I711" s="4">
        <f t="shared" si="70"/>
        <v>1.5393076412955704</v>
      </c>
      <c r="J711" s="13"/>
    </row>
    <row r="712" spans="1:10" x14ac:dyDescent="0.25">
      <c r="A712" s="1">
        <f t="shared" ref="A712:A775" si="71">IF(WEEKDAY(A711-1, 1)=7,A711-2,IF(WEEKDAY(A711-1,1)=1,A711-3,A711-1))</f>
        <v>41470</v>
      </c>
      <c r="B712" s="2">
        <f t="shared" ca="1" si="67"/>
        <v>55</v>
      </c>
      <c r="C712" s="3">
        <f t="shared" ca="1" si="68"/>
        <v>5</v>
      </c>
      <c r="D712" s="2">
        <f t="shared" ca="1" si="66"/>
        <v>1543.0651352071018</v>
      </c>
      <c r="E712" s="3"/>
      <c r="F712" s="1">
        <v>41470</v>
      </c>
      <c r="G712" s="2">
        <v>1539.2654696388802</v>
      </c>
      <c r="H712" s="4">
        <f t="shared" si="69"/>
        <v>1.0002191780821919</v>
      </c>
      <c r="I712" s="4">
        <f t="shared" si="70"/>
        <v>1.5392654696388679</v>
      </c>
      <c r="J712" s="13"/>
    </row>
    <row r="713" spans="1:10" x14ac:dyDescent="0.25">
      <c r="A713" s="1">
        <f t="shared" si="71"/>
        <v>41467</v>
      </c>
      <c r="B713" s="2">
        <f t="shared" ca="1" si="67"/>
        <v>60</v>
      </c>
      <c r="C713" s="3">
        <f t="shared" ca="1" si="68"/>
        <v>0</v>
      </c>
      <c r="D713" s="2">
        <f t="shared" ca="1" si="66"/>
        <v>1543.0651352071018</v>
      </c>
      <c r="E713" s="3"/>
      <c r="F713" s="1">
        <v>41467</v>
      </c>
      <c r="G713" s="2">
        <v>1538.9281703138797</v>
      </c>
      <c r="H713" s="4">
        <f t="shared" si="69"/>
        <v>1.0002191780821919</v>
      </c>
      <c r="I713" s="4">
        <f t="shared" si="70"/>
        <v>1.5389281703138675</v>
      </c>
      <c r="J713" s="13"/>
    </row>
    <row r="714" spans="1:10" x14ac:dyDescent="0.25">
      <c r="A714" s="1">
        <f t="shared" si="71"/>
        <v>41466</v>
      </c>
      <c r="B714" s="2">
        <f t="shared" ca="1" si="67"/>
        <v>86</v>
      </c>
      <c r="C714" s="3">
        <f t="shared" ca="1" si="68"/>
        <v>6</v>
      </c>
      <c r="D714" s="2">
        <f t="shared" ca="1" si="66"/>
        <v>1542.811522354112</v>
      </c>
      <c r="E714" s="3"/>
      <c r="F714" s="1">
        <v>41466</v>
      </c>
      <c r="G714" s="2">
        <v>1538.5909449012986</v>
      </c>
      <c r="H714" s="4">
        <f t="shared" si="69"/>
        <v>1.000054794520548</v>
      </c>
      <c r="I714" s="4">
        <f t="shared" si="70"/>
        <v>1.5385909449012862</v>
      </c>
      <c r="J714" s="13"/>
    </row>
    <row r="715" spans="1:10" x14ac:dyDescent="0.25">
      <c r="A715" s="1">
        <f t="shared" si="71"/>
        <v>41465</v>
      </c>
      <c r="B715" s="2">
        <f t="shared" ca="1" si="67"/>
        <v>91</v>
      </c>
      <c r="C715" s="3">
        <f t="shared" ca="1" si="68"/>
        <v>1</v>
      </c>
      <c r="D715" s="2">
        <f t="shared" ca="1" si="66"/>
        <v>1542.7692547032982</v>
      </c>
      <c r="E715" s="3"/>
      <c r="F715" s="1">
        <v>41465</v>
      </c>
      <c r="G715" s="2">
        <v>1538.5066431674263</v>
      </c>
      <c r="H715" s="4">
        <f t="shared" si="69"/>
        <v>1.000054794520548</v>
      </c>
      <c r="I715" s="4">
        <f t="shared" si="70"/>
        <v>1.5385066431674139</v>
      </c>
      <c r="J715" s="13"/>
    </row>
    <row r="716" spans="1:10" x14ac:dyDescent="0.25">
      <c r="A716" s="1">
        <f t="shared" si="71"/>
        <v>41464</v>
      </c>
      <c r="B716" s="2">
        <f t="shared" ca="1" si="67"/>
        <v>38</v>
      </c>
      <c r="C716" s="3">
        <f t="shared" ca="1" si="68"/>
        <v>8</v>
      </c>
      <c r="D716" s="2">
        <f t="shared" ca="1" si="66"/>
        <v>1542.4311875936885</v>
      </c>
      <c r="E716" s="3"/>
      <c r="F716" s="1">
        <v>41464</v>
      </c>
      <c r="G716" s="2">
        <v>1538.4223460525741</v>
      </c>
      <c r="H716" s="4">
        <f t="shared" si="69"/>
        <v>1.0002465753424659</v>
      </c>
      <c r="I716" s="4">
        <f t="shared" si="70"/>
        <v>1.5384223460525617</v>
      </c>
      <c r="J716" s="13"/>
    </row>
    <row r="717" spans="1:10" x14ac:dyDescent="0.25">
      <c r="A717" s="1">
        <f t="shared" si="71"/>
        <v>41463</v>
      </c>
      <c r="B717" s="2">
        <f t="shared" ca="1" si="67"/>
        <v>48</v>
      </c>
      <c r="C717" s="3">
        <f t="shared" ca="1" si="68"/>
        <v>8</v>
      </c>
      <c r="D717" s="2">
        <f t="shared" ca="1" si="66"/>
        <v>1542.0931945647426</v>
      </c>
      <c r="E717" s="3"/>
      <c r="F717" s="1">
        <v>41463</v>
      </c>
      <c r="G717" s="2">
        <v>1538.043102547836</v>
      </c>
      <c r="H717" s="4">
        <f t="shared" si="69"/>
        <v>1.0002191780821919</v>
      </c>
      <c r="I717" s="4">
        <f t="shared" si="70"/>
        <v>1.5380431025478236</v>
      </c>
      <c r="J717" s="13"/>
    </row>
    <row r="718" spans="1:10" x14ac:dyDescent="0.25">
      <c r="A718" s="1">
        <f t="shared" si="71"/>
        <v>41460</v>
      </c>
      <c r="B718" s="2">
        <f t="shared" ca="1" si="67"/>
        <v>87</v>
      </c>
      <c r="C718" s="3">
        <f t="shared" ca="1" si="68"/>
        <v>7</v>
      </c>
      <c r="D718" s="2">
        <f t="shared" ca="1" si="66"/>
        <v>1541.7975073715479</v>
      </c>
      <c r="E718" s="3"/>
      <c r="F718" s="1">
        <v>41460</v>
      </c>
      <c r="G718" s="2">
        <v>1537.7060710802018</v>
      </c>
      <c r="H718" s="4">
        <f t="shared" si="69"/>
        <v>1.0001917808219178</v>
      </c>
      <c r="I718" s="4">
        <f t="shared" si="70"/>
        <v>1.5377060710801895</v>
      </c>
      <c r="J718" s="13"/>
    </row>
    <row r="719" spans="1:10" x14ac:dyDescent="0.25">
      <c r="A719" s="1">
        <f t="shared" si="71"/>
        <v>41459</v>
      </c>
      <c r="B719" s="2">
        <f t="shared" ca="1" si="67"/>
        <v>45</v>
      </c>
      <c r="C719" s="3">
        <f t="shared" ca="1" si="68"/>
        <v>5</v>
      </c>
      <c r="D719" s="2">
        <f t="shared" ca="1" si="66"/>
        <v>1541.5863311617998</v>
      </c>
      <c r="E719" s="3"/>
      <c r="F719" s="1">
        <v>41459</v>
      </c>
      <c r="G719" s="2">
        <v>1537.4112250918279</v>
      </c>
      <c r="H719" s="4">
        <f t="shared" si="69"/>
        <v>1.000054794520548</v>
      </c>
      <c r="I719" s="4">
        <f t="shared" si="70"/>
        <v>1.5374112250918157</v>
      </c>
      <c r="J719" s="13"/>
    </row>
    <row r="720" spans="1:10" x14ac:dyDescent="0.25">
      <c r="A720" s="1">
        <f t="shared" si="71"/>
        <v>41458</v>
      </c>
      <c r="B720" s="2">
        <f t="shared" ca="1" si="67"/>
        <v>27</v>
      </c>
      <c r="C720" s="3">
        <f t="shared" ca="1" si="68"/>
        <v>7</v>
      </c>
      <c r="D720" s="2">
        <f t="shared" ca="1" si="66"/>
        <v>1541.2907411566464</v>
      </c>
      <c r="E720" s="3"/>
      <c r="F720" s="1">
        <v>41458</v>
      </c>
      <c r="G720" s="2">
        <v>1537.3269879965951</v>
      </c>
      <c r="H720" s="4">
        <f t="shared" si="69"/>
        <v>1.0002465753424659</v>
      </c>
      <c r="I720" s="4">
        <f t="shared" si="70"/>
        <v>1.537326987996583</v>
      </c>
      <c r="J720" s="13"/>
    </row>
    <row r="721" spans="1:10" x14ac:dyDescent="0.25">
      <c r="A721" s="1">
        <f t="shared" si="71"/>
        <v>41457</v>
      </c>
      <c r="B721" s="2">
        <f t="shared" ca="1" si="67"/>
        <v>20</v>
      </c>
      <c r="C721" s="3">
        <f t="shared" ca="1" si="68"/>
        <v>0</v>
      </c>
      <c r="D721" s="2">
        <f t="shared" ca="1" si="66"/>
        <v>1541.2907411566464</v>
      </c>
      <c r="E721" s="3"/>
      <c r="F721" s="1">
        <v>41457</v>
      </c>
      <c r="G721" s="2">
        <v>1536.9480145135642</v>
      </c>
      <c r="H721" s="4">
        <f t="shared" si="69"/>
        <v>1.0002191780821919</v>
      </c>
      <c r="I721" s="4">
        <f t="shared" si="70"/>
        <v>1.5369480145135521</v>
      </c>
      <c r="J721" s="13"/>
    </row>
    <row r="722" spans="1:10" x14ac:dyDescent="0.25">
      <c r="A722" s="1">
        <f t="shared" si="71"/>
        <v>41456</v>
      </c>
      <c r="B722" s="2">
        <f t="shared" ca="1" si="67"/>
        <v>27</v>
      </c>
      <c r="C722" s="3">
        <f t="shared" ca="1" si="68"/>
        <v>7</v>
      </c>
      <c r="D722" s="2">
        <f t="shared" ca="1" si="66"/>
        <v>1540.9952078291174</v>
      </c>
      <c r="E722" s="3"/>
      <c r="F722" s="1">
        <v>41456</v>
      </c>
      <c r="G722" s="2">
        <v>1536.6112230126298</v>
      </c>
      <c r="H722" s="4">
        <f t="shared" si="69"/>
        <v>1.0001643835616438</v>
      </c>
      <c r="I722" s="4">
        <f t="shared" si="70"/>
        <v>1.5366112230126177</v>
      </c>
      <c r="J722" s="13"/>
    </row>
    <row r="723" spans="1:10" x14ac:dyDescent="0.25">
      <c r="A723" s="1">
        <f t="shared" si="71"/>
        <v>41453</v>
      </c>
      <c r="B723" s="2">
        <f t="shared" ca="1" si="67"/>
        <v>86</v>
      </c>
      <c r="C723" s="3">
        <f t="shared" ca="1" si="68"/>
        <v>6</v>
      </c>
      <c r="D723" s="2">
        <f t="shared" ca="1" si="66"/>
        <v>1540.7419351822382</v>
      </c>
      <c r="E723" s="3"/>
      <c r="F723" s="1">
        <v>41453</v>
      </c>
      <c r="G723" s="2">
        <v>1536.3586709023446</v>
      </c>
      <c r="H723" s="4">
        <f t="shared" si="69"/>
        <v>1.0001917808219178</v>
      </c>
      <c r="I723" s="4">
        <f t="shared" si="70"/>
        <v>1.5363586709023322</v>
      </c>
      <c r="J723" s="13"/>
    </row>
    <row r="724" spans="1:10" x14ac:dyDescent="0.25">
      <c r="A724" s="1">
        <f t="shared" si="71"/>
        <v>41452</v>
      </c>
      <c r="B724" s="2">
        <f t="shared" ca="1" si="67"/>
        <v>9</v>
      </c>
      <c r="C724" s="3">
        <f t="shared" ca="1" si="68"/>
        <v>9</v>
      </c>
      <c r="D724" s="2">
        <f t="shared" ca="1" si="66"/>
        <v>1540.362119865011</v>
      </c>
      <c r="E724" s="3"/>
      <c r="F724" s="1">
        <v>41452</v>
      </c>
      <c r="G724" s="2">
        <v>1536.0640832699366</v>
      </c>
      <c r="H724" s="4">
        <f t="shared" si="69"/>
        <v>1.000054794520548</v>
      </c>
      <c r="I724" s="4">
        <f t="shared" si="70"/>
        <v>1.5360640832699242</v>
      </c>
      <c r="J724" s="13"/>
    </row>
    <row r="725" spans="1:10" x14ac:dyDescent="0.25">
      <c r="A725" s="1">
        <f t="shared" si="71"/>
        <v>41451</v>
      </c>
      <c r="B725" s="2">
        <f t="shared" ca="1" si="67"/>
        <v>98</v>
      </c>
      <c r="C725" s="3">
        <f t="shared" ca="1" si="68"/>
        <v>8</v>
      </c>
      <c r="D725" s="2">
        <f t="shared" ca="1" si="66"/>
        <v>1540.0245802309876</v>
      </c>
      <c r="E725" s="3"/>
      <c r="F725" s="1">
        <v>41451</v>
      </c>
      <c r="G725" s="2">
        <v>1535.9799199866495</v>
      </c>
      <c r="H725" s="4">
        <f t="shared" si="69"/>
        <v>1.000027397260274</v>
      </c>
      <c r="I725" s="4">
        <f t="shared" si="70"/>
        <v>1.5359799199866371</v>
      </c>
      <c r="J725" s="13"/>
    </row>
    <row r="726" spans="1:10" x14ac:dyDescent="0.25">
      <c r="A726" s="1">
        <f t="shared" si="71"/>
        <v>41450</v>
      </c>
      <c r="B726" s="2">
        <f t="shared" ca="1" si="67"/>
        <v>68</v>
      </c>
      <c r="C726" s="3">
        <f t="shared" ca="1" si="68"/>
        <v>8</v>
      </c>
      <c r="D726" s="2">
        <f t="shared" ca="1" si="66"/>
        <v>1539.6871145620423</v>
      </c>
      <c r="E726" s="3"/>
      <c r="F726" s="1">
        <v>41450</v>
      </c>
      <c r="G726" s="2">
        <v>1535.937839497896</v>
      </c>
      <c r="H726" s="4">
        <f t="shared" si="69"/>
        <v>1.0001095890410958</v>
      </c>
      <c r="I726" s="4">
        <f t="shared" si="70"/>
        <v>1.5359378394978838</v>
      </c>
      <c r="J726" s="13"/>
    </row>
    <row r="727" spans="1:10" x14ac:dyDescent="0.25">
      <c r="A727" s="1">
        <f t="shared" si="71"/>
        <v>41449</v>
      </c>
      <c r="B727" s="2">
        <f t="shared" ca="1" si="67"/>
        <v>31</v>
      </c>
      <c r="C727" s="3">
        <f t="shared" ca="1" si="68"/>
        <v>1</v>
      </c>
      <c r="D727" s="2">
        <f t="shared" ca="1" si="66"/>
        <v>1539.6449325090969</v>
      </c>
      <c r="E727" s="3"/>
      <c r="F727" s="1">
        <v>41449</v>
      </c>
      <c r="G727" s="2">
        <v>1535.7695359871029</v>
      </c>
      <c r="H727" s="4">
        <f t="shared" si="69"/>
        <v>1.000082191780822</v>
      </c>
      <c r="I727" s="4">
        <f t="shared" si="70"/>
        <v>1.5357695359870909</v>
      </c>
      <c r="J727" s="13"/>
    </row>
    <row r="728" spans="1:10" x14ac:dyDescent="0.25">
      <c r="A728" s="1">
        <f t="shared" si="71"/>
        <v>41446</v>
      </c>
      <c r="B728" s="2">
        <f t="shared" ca="1" si="67"/>
        <v>78</v>
      </c>
      <c r="C728" s="3">
        <f t="shared" ca="1" si="68"/>
        <v>8</v>
      </c>
      <c r="D728" s="2">
        <f t="shared" ca="1" si="66"/>
        <v>1539.3075500323773</v>
      </c>
      <c r="E728" s="3"/>
      <c r="F728" s="1">
        <v>41446</v>
      </c>
      <c r="G728" s="2">
        <v>1535.6433187280293</v>
      </c>
      <c r="H728" s="4">
        <f t="shared" si="69"/>
        <v>1.0002465753424659</v>
      </c>
      <c r="I728" s="4">
        <f t="shared" si="70"/>
        <v>1.5356433187280172</v>
      </c>
      <c r="J728" s="13"/>
    </row>
    <row r="729" spans="1:10" x14ac:dyDescent="0.25">
      <c r="A729" s="1">
        <f t="shared" si="71"/>
        <v>41445</v>
      </c>
      <c r="B729" s="2">
        <f t="shared" ca="1" si="67"/>
        <v>17</v>
      </c>
      <c r="C729" s="3">
        <f t="shared" ca="1" si="68"/>
        <v>7</v>
      </c>
      <c r="D729" s="2">
        <f t="shared" ca="1" si="66"/>
        <v>1539.0123969699446</v>
      </c>
      <c r="E729" s="3"/>
      <c r="F729" s="1">
        <v>41445</v>
      </c>
      <c r="G729" s="2">
        <v>1535.264760293984</v>
      </c>
      <c r="H729" s="4">
        <f t="shared" si="69"/>
        <v>1.000027397260274</v>
      </c>
      <c r="I729" s="4">
        <f t="shared" si="70"/>
        <v>1.535264760293972</v>
      </c>
      <c r="J729" s="13"/>
    </row>
    <row r="730" spans="1:10" x14ac:dyDescent="0.25">
      <c r="A730" s="1">
        <f t="shared" si="71"/>
        <v>41444</v>
      </c>
      <c r="B730" s="2">
        <f t="shared" ca="1" si="67"/>
        <v>18</v>
      </c>
      <c r="C730" s="3">
        <f t="shared" ca="1" si="68"/>
        <v>8</v>
      </c>
      <c r="D730" s="2">
        <f t="shared" ca="1" si="66"/>
        <v>1538.6751531007717</v>
      </c>
      <c r="E730" s="3"/>
      <c r="F730" s="1">
        <v>41444</v>
      </c>
      <c r="G730" s="2">
        <v>1535.2226993981101</v>
      </c>
      <c r="H730" s="4">
        <f t="shared" si="69"/>
        <v>1.0001643835616438</v>
      </c>
      <c r="I730" s="4">
        <f t="shared" si="70"/>
        <v>1.535222699398098</v>
      </c>
      <c r="J730" s="13"/>
    </row>
    <row r="731" spans="1:10" x14ac:dyDescent="0.25">
      <c r="A731" s="1">
        <f t="shared" si="71"/>
        <v>41443</v>
      </c>
      <c r="B731" s="2">
        <f t="shared" ca="1" si="67"/>
        <v>96</v>
      </c>
      <c r="C731" s="3">
        <f t="shared" ca="1" si="68"/>
        <v>6</v>
      </c>
      <c r="D731" s="2">
        <f t="shared" ca="1" si="66"/>
        <v>1538.4222617700698</v>
      </c>
      <c r="E731" s="3"/>
      <c r="F731" s="1">
        <v>41443</v>
      </c>
      <c r="G731" s="2">
        <v>1534.9703755007674</v>
      </c>
      <c r="H731" s="4">
        <f t="shared" si="69"/>
        <v>1.000054794520548</v>
      </c>
      <c r="I731" s="4">
        <f t="shared" si="70"/>
        <v>1.5349703755007553</v>
      </c>
      <c r="J731" s="13"/>
    </row>
    <row r="732" spans="1:10" x14ac:dyDescent="0.25">
      <c r="A732" s="1">
        <f t="shared" si="71"/>
        <v>41442</v>
      </c>
      <c r="B732" s="2">
        <f t="shared" ca="1" si="67"/>
        <v>69</v>
      </c>
      <c r="C732" s="3">
        <f t="shared" ca="1" si="68"/>
        <v>9</v>
      </c>
      <c r="D732" s="2">
        <f t="shared" ca="1" si="66"/>
        <v>1538.0430182861087</v>
      </c>
      <c r="E732" s="3"/>
      <c r="F732" s="1">
        <v>41442</v>
      </c>
      <c r="G732" s="2">
        <v>1534.8862721433895</v>
      </c>
      <c r="H732" s="4">
        <f t="shared" si="69"/>
        <v>1.0002191780821919</v>
      </c>
      <c r="I732" s="4">
        <f t="shared" si="70"/>
        <v>1.5348862721433776</v>
      </c>
      <c r="J732" s="13"/>
    </row>
    <row r="733" spans="1:10" x14ac:dyDescent="0.25">
      <c r="A733" s="1">
        <f t="shared" si="71"/>
        <v>41439</v>
      </c>
      <c r="B733" s="2">
        <f t="shared" ca="1" si="67"/>
        <v>91</v>
      </c>
      <c r="C733" s="3">
        <f t="shared" ca="1" si="68"/>
        <v>1</v>
      </c>
      <c r="D733" s="2">
        <f t="shared" ca="1" si="66"/>
        <v>1538.0008812756628</v>
      </c>
      <c r="E733" s="3"/>
      <c r="F733" s="1">
        <v>41439</v>
      </c>
      <c r="G733" s="2">
        <v>1534.5499324321713</v>
      </c>
      <c r="H733" s="4">
        <f t="shared" si="69"/>
        <v>1.000082191780822</v>
      </c>
      <c r="I733" s="4">
        <f t="shared" si="70"/>
        <v>1.5345499324321594</v>
      </c>
      <c r="J733" s="13"/>
    </row>
    <row r="734" spans="1:10" x14ac:dyDescent="0.25">
      <c r="A734" s="1">
        <f t="shared" si="71"/>
        <v>41438</v>
      </c>
      <c r="B734" s="2">
        <f t="shared" ca="1" si="67"/>
        <v>68</v>
      </c>
      <c r="C734" s="3">
        <f t="shared" ca="1" si="68"/>
        <v>8</v>
      </c>
      <c r="D734" s="2">
        <f t="shared" ca="1" si="66"/>
        <v>1537.6638590599782</v>
      </c>
      <c r="E734" s="3"/>
      <c r="F734" s="1">
        <v>41438</v>
      </c>
      <c r="G734" s="2">
        <v>1534.4238154062473</v>
      </c>
      <c r="H734" s="4">
        <f t="shared" si="69"/>
        <v>1.000027397260274</v>
      </c>
      <c r="I734" s="4">
        <f t="shared" si="70"/>
        <v>1.5344238154062355</v>
      </c>
      <c r="J734" s="13"/>
    </row>
    <row r="735" spans="1:10" x14ac:dyDescent="0.25">
      <c r="A735" s="1">
        <f t="shared" si="71"/>
        <v>41437</v>
      </c>
      <c r="B735" s="2">
        <f t="shared" ca="1" si="67"/>
        <v>70</v>
      </c>
      <c r="C735" s="3">
        <f t="shared" ca="1" si="68"/>
        <v>0</v>
      </c>
      <c r="D735" s="2">
        <f t="shared" ca="1" si="66"/>
        <v>1537.6638590599782</v>
      </c>
      <c r="E735" s="3"/>
      <c r="F735" s="1">
        <v>41437</v>
      </c>
      <c r="G735" s="2">
        <v>1534.381777549328</v>
      </c>
      <c r="H735" s="4">
        <f t="shared" si="69"/>
        <v>1.000082191780822</v>
      </c>
      <c r="I735" s="4">
        <f t="shared" si="70"/>
        <v>1.5343817775493163</v>
      </c>
      <c r="J735" s="13"/>
    </row>
    <row r="736" spans="1:10" x14ac:dyDescent="0.25">
      <c r="A736" s="1">
        <f t="shared" si="71"/>
        <v>41436</v>
      </c>
      <c r="B736" s="2">
        <f t="shared" ca="1" si="67"/>
        <v>9</v>
      </c>
      <c r="C736" s="3">
        <f t="shared" ca="1" si="68"/>
        <v>9</v>
      </c>
      <c r="D736" s="2">
        <f t="shared" ca="1" si="66"/>
        <v>1537.284802533326</v>
      </c>
      <c r="E736" s="3"/>
      <c r="F736" s="1">
        <v>41436</v>
      </c>
      <c r="G736" s="2">
        <v>1534.2556743432174</v>
      </c>
      <c r="H736" s="4">
        <f t="shared" si="69"/>
        <v>1.000027397260274</v>
      </c>
      <c r="I736" s="4">
        <f t="shared" si="70"/>
        <v>1.5342556743432056</v>
      </c>
      <c r="J736" s="13"/>
    </row>
    <row r="737" spans="1:10" x14ac:dyDescent="0.25">
      <c r="A737" s="1">
        <f t="shared" si="71"/>
        <v>41435</v>
      </c>
      <c r="B737" s="2">
        <f t="shared" ca="1" si="67"/>
        <v>99</v>
      </c>
      <c r="C737" s="3">
        <f t="shared" ca="1" si="68"/>
        <v>9</v>
      </c>
      <c r="D737" s="2">
        <f t="shared" ca="1" si="66"/>
        <v>1536.905839449626</v>
      </c>
      <c r="E737" s="3"/>
      <c r="F737" s="1">
        <v>41435</v>
      </c>
      <c r="G737" s="2">
        <v>1534.2136410927765</v>
      </c>
      <c r="H737" s="4">
        <f t="shared" si="69"/>
        <v>1.0001095890410958</v>
      </c>
      <c r="I737" s="4">
        <f t="shared" si="70"/>
        <v>1.5342136410927647</v>
      </c>
      <c r="J737" s="13"/>
    </row>
    <row r="738" spans="1:10" x14ac:dyDescent="0.25">
      <c r="A738" s="1">
        <f t="shared" si="71"/>
        <v>41432</v>
      </c>
      <c r="B738" s="2">
        <f t="shared" ca="1" si="67"/>
        <v>43</v>
      </c>
      <c r="C738" s="3">
        <f t="shared" ca="1" si="68"/>
        <v>3</v>
      </c>
      <c r="D738" s="2">
        <f t="shared" ca="1" si="66"/>
        <v>1536.7795288034229</v>
      </c>
      <c r="E738" s="3"/>
      <c r="F738" s="1">
        <v>41432</v>
      </c>
      <c r="G738" s="2">
        <v>1534.0455265145283</v>
      </c>
      <c r="H738" s="4">
        <f t="shared" si="69"/>
        <v>1.000082191780822</v>
      </c>
      <c r="I738" s="4">
        <f t="shared" si="70"/>
        <v>1.5340455265145168</v>
      </c>
      <c r="J738" s="13"/>
    </row>
    <row r="739" spans="1:10" x14ac:dyDescent="0.25">
      <c r="A739" s="1">
        <f t="shared" si="71"/>
        <v>41431</v>
      </c>
      <c r="B739" s="2">
        <f t="shared" ca="1" si="67"/>
        <v>11</v>
      </c>
      <c r="C739" s="3">
        <f t="shared" ca="1" si="68"/>
        <v>1</v>
      </c>
      <c r="D739" s="2">
        <f t="shared" ca="1" si="66"/>
        <v>1536.7374264081786</v>
      </c>
      <c r="E739" s="3"/>
      <c r="F739" s="1">
        <v>41431</v>
      </c>
      <c r="G739" s="2">
        <v>1533.9194509432177</v>
      </c>
      <c r="H739" s="4">
        <f t="shared" si="69"/>
        <v>1.000054794520548</v>
      </c>
      <c r="I739" s="4">
        <f t="shared" si="70"/>
        <v>1.5339194509432061</v>
      </c>
      <c r="J739" s="13"/>
    </row>
    <row r="740" spans="1:10" x14ac:dyDescent="0.25">
      <c r="A740" s="1">
        <f t="shared" si="71"/>
        <v>41430</v>
      </c>
      <c r="B740" s="2">
        <f t="shared" ca="1" si="67"/>
        <v>28</v>
      </c>
      <c r="C740" s="3">
        <f t="shared" ca="1" si="68"/>
        <v>8</v>
      </c>
      <c r="D740" s="2">
        <f t="shared" ca="1" si="66"/>
        <v>1536.400681053427</v>
      </c>
      <c r="E740" s="3"/>
      <c r="F740" s="1">
        <v>41430</v>
      </c>
      <c r="G740" s="2">
        <v>1533.8354051675919</v>
      </c>
      <c r="H740" s="4">
        <f t="shared" si="69"/>
        <v>1.0002465753424659</v>
      </c>
      <c r="I740" s="4">
        <f t="shared" si="70"/>
        <v>1.5338354051675804</v>
      </c>
      <c r="J740" s="13"/>
    </row>
    <row r="741" spans="1:10" x14ac:dyDescent="0.25">
      <c r="A741" s="1">
        <f t="shared" si="71"/>
        <v>41429</v>
      </c>
      <c r="B741" s="2">
        <f t="shared" ca="1" si="67"/>
        <v>77</v>
      </c>
      <c r="C741" s="3">
        <f t="shared" ca="1" si="68"/>
        <v>7</v>
      </c>
      <c r="D741" s="2">
        <f t="shared" ca="1" si="66"/>
        <v>1536.1060853658225</v>
      </c>
      <c r="E741" s="3"/>
      <c r="F741" s="1">
        <v>41429</v>
      </c>
      <c r="G741" s="2">
        <v>1533.4572924105591</v>
      </c>
      <c r="H741" s="4">
        <f t="shared" si="69"/>
        <v>1.0001643835616438</v>
      </c>
      <c r="I741" s="4">
        <f t="shared" si="70"/>
        <v>1.5334572924105476</v>
      </c>
      <c r="J741" s="13"/>
    </row>
    <row r="742" spans="1:10" x14ac:dyDescent="0.25">
      <c r="A742" s="1">
        <f t="shared" si="71"/>
        <v>41428</v>
      </c>
      <c r="B742" s="2">
        <f t="shared" ca="1" si="67"/>
        <v>22</v>
      </c>
      <c r="C742" s="3">
        <f t="shared" ca="1" si="68"/>
        <v>2</v>
      </c>
      <c r="D742" s="2">
        <f t="shared" ca="1" si="66"/>
        <v>1536.0219197811768</v>
      </c>
      <c r="E742" s="3"/>
      <c r="F742" s="1">
        <v>41428</v>
      </c>
      <c r="G742" s="2">
        <v>1533.2052586694081</v>
      </c>
      <c r="H742" s="4">
        <f t="shared" si="69"/>
        <v>1.000082191780822</v>
      </c>
      <c r="I742" s="4">
        <f t="shared" si="70"/>
        <v>1.5332052586693965</v>
      </c>
      <c r="J742" s="13"/>
    </row>
    <row r="743" spans="1:10" x14ac:dyDescent="0.25">
      <c r="A743" s="1">
        <f t="shared" si="71"/>
        <v>41425</v>
      </c>
      <c r="B743" s="2">
        <f t="shared" ca="1" si="67"/>
        <v>1</v>
      </c>
      <c r="C743" s="3">
        <f t="shared" ca="1" si="68"/>
        <v>1</v>
      </c>
      <c r="D743" s="2">
        <f t="shared" ca="1" si="66"/>
        <v>1535.9798381417756</v>
      </c>
      <c r="E743" s="3"/>
      <c r="F743" s="1">
        <v>41425</v>
      </c>
      <c r="G743" s="2">
        <v>1533.079252155532</v>
      </c>
      <c r="H743" s="4">
        <f t="shared" si="69"/>
        <v>1.0001917808219178</v>
      </c>
      <c r="I743" s="4">
        <f t="shared" si="70"/>
        <v>1.5330792521555205</v>
      </c>
      <c r="J743" s="13"/>
    </row>
    <row r="744" spans="1:10" x14ac:dyDescent="0.25">
      <c r="A744" s="1">
        <f t="shared" si="71"/>
        <v>41424</v>
      </c>
      <c r="B744" s="2">
        <f t="shared" ca="1" si="67"/>
        <v>75</v>
      </c>
      <c r="C744" s="3">
        <f t="shared" ca="1" si="68"/>
        <v>5</v>
      </c>
      <c r="D744" s="2">
        <f t="shared" ca="1" si="66"/>
        <v>1535.7694587638628</v>
      </c>
      <c r="E744" s="3"/>
      <c r="F744" s="1">
        <v>41424</v>
      </c>
      <c r="G744" s="2">
        <v>1532.7852933321533</v>
      </c>
      <c r="H744" s="4">
        <f t="shared" si="69"/>
        <v>1.0001095890410958</v>
      </c>
      <c r="I744" s="4">
        <f t="shared" si="70"/>
        <v>1.5327852933321418</v>
      </c>
      <c r="J744" s="13"/>
    </row>
    <row r="745" spans="1:10" x14ac:dyDescent="0.25">
      <c r="A745" s="1">
        <f t="shared" si="71"/>
        <v>41423</v>
      </c>
      <c r="B745" s="2">
        <f t="shared" ca="1" si="67"/>
        <v>11</v>
      </c>
      <c r="C745" s="3">
        <f t="shared" ca="1" si="68"/>
        <v>1</v>
      </c>
      <c r="D745" s="2">
        <f t="shared" ca="1" si="66"/>
        <v>1535.7273840410123</v>
      </c>
      <c r="E745" s="3"/>
      <c r="F745" s="1">
        <v>41423</v>
      </c>
      <c r="G745" s="2">
        <v>1532.6173352680144</v>
      </c>
      <c r="H745" s="4">
        <f t="shared" si="69"/>
        <v>1.0001369863013698</v>
      </c>
      <c r="I745" s="4">
        <f t="shared" si="70"/>
        <v>1.5326173352680028</v>
      </c>
      <c r="J745" s="13"/>
    </row>
    <row r="746" spans="1:10" x14ac:dyDescent="0.25">
      <c r="A746" s="1">
        <f t="shared" si="71"/>
        <v>41422</v>
      </c>
      <c r="B746" s="2">
        <f t="shared" ca="1" si="67"/>
        <v>13</v>
      </c>
      <c r="C746" s="3">
        <f t="shared" ca="1" si="68"/>
        <v>3</v>
      </c>
      <c r="D746" s="2">
        <f t="shared" ca="1" si="66"/>
        <v>1535.6011702461974</v>
      </c>
      <c r="E746" s="3"/>
      <c r="F746" s="1">
        <v>41422</v>
      </c>
      <c r="G746" s="2">
        <v>1532.4074164438441</v>
      </c>
      <c r="H746" s="4">
        <f t="shared" si="69"/>
        <v>1.000054794520548</v>
      </c>
      <c r="I746" s="4">
        <f t="shared" si="70"/>
        <v>1.5324074164438324</v>
      </c>
      <c r="J746" s="13"/>
    </row>
    <row r="747" spans="1:10" x14ac:dyDescent="0.25">
      <c r="A747" s="1">
        <f t="shared" si="71"/>
        <v>41421</v>
      </c>
      <c r="B747" s="2">
        <f t="shared" ca="1" si="67"/>
        <v>94</v>
      </c>
      <c r="C747" s="3">
        <f t="shared" ca="1" si="68"/>
        <v>4</v>
      </c>
      <c r="D747" s="2">
        <f t="shared" ca="1" si="66"/>
        <v>1535.432903626622</v>
      </c>
      <c r="E747" s="3"/>
      <c r="F747" s="1">
        <v>41421</v>
      </c>
      <c r="G747" s="2">
        <v>1532.3234535148842</v>
      </c>
      <c r="H747" s="4">
        <f t="shared" si="69"/>
        <v>1.000027397260274</v>
      </c>
      <c r="I747" s="4">
        <f t="shared" si="70"/>
        <v>1.5323234535148726</v>
      </c>
      <c r="J747" s="13"/>
    </row>
    <row r="748" spans="1:10" x14ac:dyDescent="0.25">
      <c r="A748" s="1">
        <f t="shared" si="71"/>
        <v>41418</v>
      </c>
      <c r="B748" s="2">
        <f t="shared" ca="1" si="67"/>
        <v>15</v>
      </c>
      <c r="C748" s="3">
        <f t="shared" ca="1" si="68"/>
        <v>5</v>
      </c>
      <c r="D748" s="2">
        <f t="shared" ca="1" si="66"/>
        <v>1535.2225991609835</v>
      </c>
      <c r="E748" s="3"/>
      <c r="F748" s="1">
        <v>41418</v>
      </c>
      <c r="G748" s="2">
        <v>1532.28147320055</v>
      </c>
      <c r="H748" s="4">
        <f t="shared" si="69"/>
        <v>1</v>
      </c>
      <c r="I748" s="4">
        <f t="shared" si="70"/>
        <v>1.5322814732005383</v>
      </c>
      <c r="J748" s="13"/>
    </row>
    <row r="749" spans="1:10" x14ac:dyDescent="0.25">
      <c r="A749" s="1">
        <f t="shared" si="71"/>
        <v>41417</v>
      </c>
      <c r="B749" s="2">
        <f t="shared" ca="1" si="67"/>
        <v>38</v>
      </c>
      <c r="C749" s="3">
        <f t="shared" ca="1" si="68"/>
        <v>8</v>
      </c>
      <c r="D749" s="2">
        <f t="shared" ca="1" si="66"/>
        <v>1534.886185750408</v>
      </c>
      <c r="E749" s="3"/>
      <c r="F749" s="1">
        <v>41417</v>
      </c>
      <c r="G749" s="2">
        <v>1532.28147320055</v>
      </c>
      <c r="H749" s="4">
        <f t="shared" si="69"/>
        <v>1.0001917808219178</v>
      </c>
      <c r="I749" s="4">
        <f t="shared" si="70"/>
        <v>1.5322814732005383</v>
      </c>
      <c r="J749" s="13"/>
    </row>
    <row r="750" spans="1:10" x14ac:dyDescent="0.25">
      <c r="A750" s="1">
        <f t="shared" si="71"/>
        <v>41416</v>
      </c>
      <c r="B750" s="2">
        <f t="shared" ca="1" si="67"/>
        <v>44</v>
      </c>
      <c r="C750" s="3">
        <f t="shared" ca="1" si="68"/>
        <v>4</v>
      </c>
      <c r="D750" s="2">
        <f t="shared" ca="1" si="66"/>
        <v>1534.7179974767121</v>
      </c>
      <c r="E750" s="3"/>
      <c r="F750" s="1">
        <v>41416</v>
      </c>
      <c r="G750" s="2">
        <v>1531.9876673465383</v>
      </c>
      <c r="H750" s="4">
        <f t="shared" si="69"/>
        <v>1</v>
      </c>
      <c r="I750" s="4">
        <f t="shared" si="70"/>
        <v>1.5319876673465267</v>
      </c>
      <c r="J750" s="13"/>
    </row>
    <row r="751" spans="1:10" x14ac:dyDescent="0.25">
      <c r="A751" s="1">
        <f t="shared" si="71"/>
        <v>41415</v>
      </c>
      <c r="B751" s="2">
        <f t="shared" ca="1" si="67"/>
        <v>34</v>
      </c>
      <c r="C751" s="3">
        <f t="shared" ca="1" si="68"/>
        <v>4</v>
      </c>
      <c r="D751" s="2">
        <f t="shared" ca="1" si="66"/>
        <v>1534.5498276325882</v>
      </c>
      <c r="E751" s="3"/>
      <c r="F751" s="1">
        <v>41415</v>
      </c>
      <c r="G751" s="2">
        <v>1531.9876673465383</v>
      </c>
      <c r="H751" s="4">
        <f t="shared" si="69"/>
        <v>1.000082191780822</v>
      </c>
      <c r="I751" s="4">
        <f t="shared" si="70"/>
        <v>1.5319876673465267</v>
      </c>
      <c r="J751" s="13"/>
    </row>
    <row r="752" spans="1:10" x14ac:dyDescent="0.25">
      <c r="A752" s="1">
        <f t="shared" si="71"/>
        <v>41414</v>
      </c>
      <c r="B752" s="2">
        <f t="shared" ca="1" si="67"/>
        <v>12</v>
      </c>
      <c r="C752" s="3">
        <f t="shared" ca="1" si="68"/>
        <v>2</v>
      </c>
      <c r="D752" s="2">
        <f t="shared" ca="1" si="66"/>
        <v>1534.4657473176665</v>
      </c>
      <c r="E752" s="3"/>
      <c r="F752" s="1">
        <v>41414</v>
      </c>
      <c r="G752" s="2">
        <v>1531.8617609004366</v>
      </c>
      <c r="H752" s="4">
        <f t="shared" si="69"/>
        <v>1.0002191780821919</v>
      </c>
      <c r="I752" s="4">
        <f t="shared" si="70"/>
        <v>1.531861760900425</v>
      </c>
      <c r="J752" s="13"/>
    </row>
    <row r="753" spans="1:10" x14ac:dyDescent="0.25">
      <c r="A753" s="1">
        <f t="shared" si="71"/>
        <v>41411</v>
      </c>
      <c r="B753" s="2">
        <f t="shared" ca="1" si="67"/>
        <v>89</v>
      </c>
      <c r="C753" s="3">
        <f t="shared" ca="1" si="68"/>
        <v>9</v>
      </c>
      <c r="D753" s="2">
        <f t="shared" ca="1" si="66"/>
        <v>1534.0874791721169</v>
      </c>
      <c r="E753" s="3"/>
      <c r="F753" s="1">
        <v>41411</v>
      </c>
      <c r="G753" s="2">
        <v>1531.5260839505295</v>
      </c>
      <c r="H753" s="4">
        <f t="shared" si="69"/>
        <v>1.0001917808219178</v>
      </c>
      <c r="I753" s="4">
        <f t="shared" si="70"/>
        <v>1.531526083950518</v>
      </c>
      <c r="J753" s="13"/>
    </row>
    <row r="754" spans="1:10" x14ac:dyDescent="0.25">
      <c r="A754" s="1">
        <f t="shared" si="71"/>
        <v>41410</v>
      </c>
      <c r="B754" s="2">
        <f t="shared" ca="1" si="67"/>
        <v>97</v>
      </c>
      <c r="C754" s="3">
        <f t="shared" ca="1" si="68"/>
        <v>7</v>
      </c>
      <c r="D754" s="2">
        <f t="shared" ca="1" si="66"/>
        <v>1533.7933270272076</v>
      </c>
      <c r="E754" s="3"/>
      <c r="F754" s="1">
        <v>41410</v>
      </c>
      <c r="G754" s="2">
        <v>1531.2324229379112</v>
      </c>
      <c r="H754" s="4">
        <f t="shared" si="69"/>
        <v>1.0002465753424659</v>
      </c>
      <c r="I754" s="4">
        <f t="shared" si="70"/>
        <v>1.5312324229378997</v>
      </c>
      <c r="J754" s="13"/>
    </row>
    <row r="755" spans="1:10" x14ac:dyDescent="0.25">
      <c r="A755" s="1">
        <f t="shared" si="71"/>
        <v>41409</v>
      </c>
      <c r="B755" s="2">
        <f t="shared" ca="1" si="67"/>
        <v>60</v>
      </c>
      <c r="C755" s="3">
        <f t="shared" ca="1" si="68"/>
        <v>0</v>
      </c>
      <c r="D755" s="2">
        <f t="shared" ca="1" si="66"/>
        <v>1533.7933270272076</v>
      </c>
      <c r="E755" s="3"/>
      <c r="F755" s="1">
        <v>41409</v>
      </c>
      <c r="G755" s="2">
        <v>1530.8549518538923</v>
      </c>
      <c r="H755" s="4">
        <f t="shared" si="69"/>
        <v>1.0001643835616438</v>
      </c>
      <c r="I755" s="4">
        <f t="shared" si="70"/>
        <v>1.5308549518538808</v>
      </c>
      <c r="J755" s="13"/>
    </row>
    <row r="756" spans="1:10" x14ac:dyDescent="0.25">
      <c r="A756" s="1">
        <f t="shared" si="71"/>
        <v>41408</v>
      </c>
      <c r="B756" s="2">
        <f t="shared" ca="1" si="67"/>
        <v>56</v>
      </c>
      <c r="C756" s="3">
        <f t="shared" ca="1" si="68"/>
        <v>6</v>
      </c>
      <c r="D756" s="2">
        <f t="shared" ca="1" si="66"/>
        <v>1533.5412380565681</v>
      </c>
      <c r="E756" s="3"/>
      <c r="F756" s="1">
        <v>41408</v>
      </c>
      <c r="G756" s="2">
        <v>1530.6033458244417</v>
      </c>
      <c r="H756" s="4">
        <f t="shared" si="69"/>
        <v>1.0001095890410958</v>
      </c>
      <c r="I756" s="4">
        <f t="shared" si="70"/>
        <v>1.5306033458244301</v>
      </c>
      <c r="J756" s="13"/>
    </row>
    <row r="757" spans="1:10" x14ac:dyDescent="0.25">
      <c r="A757" s="1">
        <f t="shared" si="71"/>
        <v>41407</v>
      </c>
      <c r="B757" s="2">
        <f t="shared" ca="1" si="67"/>
        <v>90</v>
      </c>
      <c r="C757" s="3">
        <f t="shared" ca="1" si="68"/>
        <v>0</v>
      </c>
      <c r="D757" s="2">
        <f t="shared" ca="1" si="66"/>
        <v>1533.5412380565681</v>
      </c>
      <c r="E757" s="3"/>
      <c r="F757" s="1">
        <v>41407</v>
      </c>
      <c r="G757" s="2">
        <v>1530.4356268516362</v>
      </c>
      <c r="H757" s="4">
        <f t="shared" si="69"/>
        <v>1.000082191780822</v>
      </c>
      <c r="I757" s="4">
        <f t="shared" si="70"/>
        <v>1.5304356268516246</v>
      </c>
      <c r="J757" s="13"/>
    </row>
    <row r="758" spans="1:10" x14ac:dyDescent="0.25">
      <c r="A758" s="1">
        <f t="shared" si="71"/>
        <v>41404</v>
      </c>
      <c r="B758" s="2">
        <f t="shared" ca="1" si="67"/>
        <v>84</v>
      </c>
      <c r="C758" s="3">
        <f t="shared" ca="1" si="68"/>
        <v>4</v>
      </c>
      <c r="D758" s="2">
        <f t="shared" ca="1" si="66"/>
        <v>1533.3731971582495</v>
      </c>
      <c r="E758" s="3"/>
      <c r="F758" s="1">
        <v>41404</v>
      </c>
      <c r="G758" s="2">
        <v>1530.309847960023</v>
      </c>
      <c r="H758" s="4">
        <f t="shared" si="69"/>
        <v>1.0002465753424659</v>
      </c>
      <c r="I758" s="4">
        <f t="shared" si="70"/>
        <v>1.5303098479600112</v>
      </c>
      <c r="J758" s="13"/>
    </row>
    <row r="759" spans="1:10" x14ac:dyDescent="0.25">
      <c r="A759" s="1">
        <f t="shared" si="71"/>
        <v>41403</v>
      </c>
      <c r="B759" s="2">
        <f t="shared" ca="1" si="67"/>
        <v>92</v>
      </c>
      <c r="C759" s="3">
        <f t="shared" ca="1" si="68"/>
        <v>2</v>
      </c>
      <c r="D759" s="2">
        <f t="shared" ca="1" si="66"/>
        <v>1533.289181312698</v>
      </c>
      <c r="E759" s="3"/>
      <c r="F759" s="1">
        <v>41403</v>
      </c>
      <c r="G759" s="2">
        <v>1529.9326043041669</v>
      </c>
      <c r="H759" s="4">
        <f t="shared" si="69"/>
        <v>1</v>
      </c>
      <c r="I759" s="4">
        <f t="shared" si="70"/>
        <v>1.5299326043041552</v>
      </c>
      <c r="J759" s="13"/>
    </row>
    <row r="760" spans="1:10" x14ac:dyDescent="0.25">
      <c r="A760" s="1">
        <f t="shared" si="71"/>
        <v>41402</v>
      </c>
      <c r="B760" s="2">
        <f t="shared" ca="1" si="67"/>
        <v>74</v>
      </c>
      <c r="C760" s="3">
        <f t="shared" ca="1" si="68"/>
        <v>4</v>
      </c>
      <c r="D760" s="2">
        <f t="shared" ca="1" si="66"/>
        <v>1533.1211680340095</v>
      </c>
      <c r="E760" s="3"/>
      <c r="F760" s="1">
        <v>41402</v>
      </c>
      <c r="G760" s="2">
        <v>1529.9326043041669</v>
      </c>
      <c r="H760" s="4">
        <f t="shared" si="69"/>
        <v>1</v>
      </c>
      <c r="I760" s="4">
        <f t="shared" si="70"/>
        <v>1.5299326043041552</v>
      </c>
      <c r="J760" s="13"/>
    </row>
    <row r="761" spans="1:10" x14ac:dyDescent="0.25">
      <c r="A761" s="1">
        <f t="shared" si="71"/>
        <v>41401</v>
      </c>
      <c r="B761" s="2">
        <f t="shared" ca="1" si="67"/>
        <v>55</v>
      </c>
      <c r="C761" s="3">
        <f t="shared" ca="1" si="68"/>
        <v>5</v>
      </c>
      <c r="D761" s="2">
        <f t="shared" ca="1" si="66"/>
        <v>1532.9111802011053</v>
      </c>
      <c r="E761" s="3"/>
      <c r="F761" s="1">
        <v>41401</v>
      </c>
      <c r="G761" s="2">
        <v>1529.9326043041669</v>
      </c>
      <c r="H761" s="4">
        <f t="shared" si="69"/>
        <v>1.0001369863013698</v>
      </c>
      <c r="I761" s="4">
        <f t="shared" si="70"/>
        <v>1.5299326043041552</v>
      </c>
      <c r="J761" s="13"/>
    </row>
    <row r="762" spans="1:10" x14ac:dyDescent="0.25">
      <c r="A762" s="1">
        <f t="shared" si="71"/>
        <v>41400</v>
      </c>
      <c r="B762" s="2">
        <f t="shared" ca="1" si="67"/>
        <v>59</v>
      </c>
      <c r="C762" s="3">
        <f t="shared" ca="1" si="68"/>
        <v>9</v>
      </c>
      <c r="D762" s="2">
        <f t="shared" ca="1" si="66"/>
        <v>1532.5332952789815</v>
      </c>
      <c r="E762" s="3"/>
      <c r="F762" s="1">
        <v>41400</v>
      </c>
      <c r="G762" s="2">
        <v>1529.7230532009887</v>
      </c>
      <c r="H762" s="4">
        <f t="shared" si="69"/>
        <v>1</v>
      </c>
      <c r="I762" s="4">
        <f t="shared" si="70"/>
        <v>1.5297230532009771</v>
      </c>
      <c r="J762" s="13"/>
    </row>
    <row r="763" spans="1:10" x14ac:dyDescent="0.25">
      <c r="A763" s="1">
        <f t="shared" si="71"/>
        <v>41397</v>
      </c>
      <c r="B763" s="2">
        <f t="shared" ca="1" si="67"/>
        <v>96</v>
      </c>
      <c r="C763" s="3">
        <f t="shared" ca="1" si="68"/>
        <v>6</v>
      </c>
      <c r="D763" s="2">
        <f t="shared" ca="1" si="66"/>
        <v>1532.2814134028058</v>
      </c>
      <c r="E763" s="3"/>
      <c r="F763" s="1">
        <v>41397</v>
      </c>
      <c r="G763" s="2">
        <v>1529.7230532009887</v>
      </c>
      <c r="H763" s="4">
        <f t="shared" si="69"/>
        <v>1</v>
      </c>
      <c r="I763" s="4">
        <f t="shared" si="70"/>
        <v>1.5297230532009771</v>
      </c>
      <c r="J763" s="13"/>
    </row>
    <row r="764" spans="1:10" x14ac:dyDescent="0.25">
      <c r="A764" s="1">
        <f t="shared" si="71"/>
        <v>41396</v>
      </c>
      <c r="B764" s="2">
        <f t="shared" ca="1" si="67"/>
        <v>36</v>
      </c>
      <c r="C764" s="3">
        <f t="shared" ca="1" si="68"/>
        <v>6</v>
      </c>
      <c r="D764" s="2">
        <f t="shared" ca="1" si="66"/>
        <v>1532.0295729250647</v>
      </c>
      <c r="E764" s="3"/>
      <c r="F764" s="1">
        <v>41396</v>
      </c>
      <c r="G764" s="2">
        <v>1529.7230532009887</v>
      </c>
      <c r="H764" s="4">
        <f t="shared" si="69"/>
        <v>1.0001917808219178</v>
      </c>
      <c r="I764" s="4">
        <f t="shared" si="70"/>
        <v>1.5297230532009771</v>
      </c>
      <c r="J764" s="13"/>
    </row>
    <row r="765" spans="1:10" x14ac:dyDescent="0.25">
      <c r="A765" s="1">
        <f t="shared" si="71"/>
        <v>41395</v>
      </c>
      <c r="B765" s="2">
        <f t="shared" ca="1" si="67"/>
        <v>22</v>
      </c>
      <c r="C765" s="3">
        <f t="shared" ca="1" si="68"/>
        <v>2</v>
      </c>
      <c r="D765" s="2">
        <f t="shared" ca="1" si="66"/>
        <v>1531.9456306987249</v>
      </c>
      <c r="E765" s="3"/>
      <c r="F765" s="1">
        <v>41395</v>
      </c>
      <c r="G765" s="2">
        <v>1529.429737908787</v>
      </c>
      <c r="H765" s="4">
        <f t="shared" si="69"/>
        <v>1.000027397260274</v>
      </c>
      <c r="I765" s="4">
        <f t="shared" si="70"/>
        <v>1.5294297379087753</v>
      </c>
      <c r="J765" s="13"/>
    </row>
    <row r="766" spans="1:10" x14ac:dyDescent="0.25">
      <c r="A766" s="1">
        <f t="shared" si="71"/>
        <v>41394</v>
      </c>
      <c r="B766" s="2">
        <f t="shared" ca="1" si="67"/>
        <v>20</v>
      </c>
      <c r="C766" s="3">
        <f t="shared" ca="1" si="68"/>
        <v>0</v>
      </c>
      <c r="D766" s="2">
        <f t="shared" ca="1" si="66"/>
        <v>1531.9456306987249</v>
      </c>
      <c r="E766" s="3"/>
      <c r="F766" s="1">
        <v>41394</v>
      </c>
      <c r="G766" s="2">
        <v>1529.3878368721603</v>
      </c>
      <c r="H766" s="4">
        <f t="shared" si="69"/>
        <v>1.0001095890410958</v>
      </c>
      <c r="I766" s="4">
        <f t="shared" si="70"/>
        <v>1.5293878368721487</v>
      </c>
      <c r="J766" s="13"/>
    </row>
    <row r="767" spans="1:10" x14ac:dyDescent="0.25">
      <c r="A767" s="1">
        <f t="shared" si="71"/>
        <v>41393</v>
      </c>
      <c r="B767" s="2">
        <f t="shared" ca="1" si="67"/>
        <v>23</v>
      </c>
      <c r="C767" s="3">
        <f t="shared" ca="1" si="68"/>
        <v>3</v>
      </c>
      <c r="D767" s="2">
        <f t="shared" ca="1" si="66"/>
        <v>1531.8197277074064</v>
      </c>
      <c r="E767" s="3"/>
      <c r="F767" s="1">
        <v>41393</v>
      </c>
      <c r="G767" s="2">
        <v>1529.2202510912189</v>
      </c>
      <c r="H767" s="4">
        <f t="shared" si="69"/>
        <v>1.0001095890410958</v>
      </c>
      <c r="I767" s="4">
        <f t="shared" si="70"/>
        <v>1.5292202510912074</v>
      </c>
      <c r="J767" s="13"/>
    </row>
    <row r="768" spans="1:10" x14ac:dyDescent="0.25">
      <c r="A768" s="1">
        <f t="shared" si="71"/>
        <v>41390</v>
      </c>
      <c r="B768" s="2">
        <f t="shared" ca="1" si="67"/>
        <v>69</v>
      </c>
      <c r="C768" s="3">
        <f t="shared" ca="1" si="68"/>
        <v>9</v>
      </c>
      <c r="D768" s="2">
        <f t="shared" ca="1" si="66"/>
        <v>1531.4421118442117</v>
      </c>
      <c r="E768" s="3"/>
      <c r="F768" s="1">
        <v>41390</v>
      </c>
      <c r="G768" s="2">
        <v>1529.05268367383</v>
      </c>
      <c r="H768" s="4">
        <f t="shared" si="69"/>
        <v>1</v>
      </c>
      <c r="I768" s="4">
        <f t="shared" si="70"/>
        <v>1.5290526836738185</v>
      </c>
      <c r="J768" s="13"/>
    </row>
    <row r="769" spans="1:10" x14ac:dyDescent="0.25">
      <c r="A769" s="1">
        <f t="shared" si="71"/>
        <v>41389</v>
      </c>
      <c r="B769" s="2">
        <f t="shared" ca="1" si="67"/>
        <v>42</v>
      </c>
      <c r="C769" s="3">
        <f t="shared" ca="1" si="68"/>
        <v>2</v>
      </c>
      <c r="D769" s="2">
        <f t="shared" ref="D769:D832" ca="1" si="72">D770*(1+(C770/36500))</f>
        <v>1531.3582018057564</v>
      </c>
      <c r="E769" s="3"/>
      <c r="F769" s="1">
        <v>41389</v>
      </c>
      <c r="G769" s="2">
        <v>1529.05268367383</v>
      </c>
      <c r="H769" s="4">
        <f t="shared" si="69"/>
        <v>1.0002465753424659</v>
      </c>
      <c r="I769" s="4">
        <f t="shared" si="70"/>
        <v>1.5290526836738185</v>
      </c>
      <c r="J769" s="13"/>
    </row>
    <row r="770" spans="1:10" x14ac:dyDescent="0.25">
      <c r="A770" s="1">
        <f t="shared" si="71"/>
        <v>41388</v>
      </c>
      <c r="B770" s="2">
        <f t="shared" ca="1" si="67"/>
        <v>90</v>
      </c>
      <c r="C770" s="3">
        <f t="shared" ca="1" si="68"/>
        <v>0</v>
      </c>
      <c r="D770" s="2">
        <f t="shared" ca="1" si="72"/>
        <v>1531.3582018057564</v>
      </c>
      <c r="E770" s="3"/>
      <c r="F770" s="1">
        <v>41388</v>
      </c>
      <c r="G770" s="2">
        <v>1528.6757499272724</v>
      </c>
      <c r="H770" s="4">
        <f t="shared" si="69"/>
        <v>1</v>
      </c>
      <c r="I770" s="4">
        <f t="shared" si="70"/>
        <v>1.528675749927261</v>
      </c>
      <c r="J770" s="13"/>
    </row>
    <row r="771" spans="1:10" x14ac:dyDescent="0.25">
      <c r="A771" s="1">
        <f t="shared" si="71"/>
        <v>41387</v>
      </c>
      <c r="B771" s="2">
        <f t="shared" ref="B771:B834" ca="1" si="73">INT(RAND()*100)</f>
        <v>33</v>
      </c>
      <c r="C771" s="3">
        <f t="shared" ref="C771:C834" ca="1" si="74">MOD(B771,10)</f>
        <v>3</v>
      </c>
      <c r="D771" s="2">
        <f t="shared" ca="1" si="72"/>
        <v>1531.2323470922965</v>
      </c>
      <c r="E771" s="3"/>
      <c r="F771" s="1">
        <v>41387</v>
      </c>
      <c r="G771" s="2">
        <v>1528.6757499272724</v>
      </c>
      <c r="H771" s="4">
        <f t="shared" ref="H771:H834" si="75">G771/G772</f>
        <v>1.0002465753424659</v>
      </c>
      <c r="I771" s="4">
        <f t="shared" ref="I771:I834" si="76">H771*I772</f>
        <v>1.528675749927261</v>
      </c>
      <c r="J771" s="13"/>
    </row>
    <row r="772" spans="1:10" x14ac:dyDescent="0.25">
      <c r="A772" s="1">
        <f t="shared" si="71"/>
        <v>41386</v>
      </c>
      <c r="B772" s="2">
        <f t="shared" ca="1" si="73"/>
        <v>61</v>
      </c>
      <c r="C772" s="3">
        <f t="shared" ca="1" si="74"/>
        <v>1</v>
      </c>
      <c r="D772" s="2">
        <f t="shared" ca="1" si="72"/>
        <v>1531.1903966704699</v>
      </c>
      <c r="E772" s="3"/>
      <c r="F772" s="1">
        <v>41386</v>
      </c>
      <c r="G772" s="2">
        <v>1528.2989091003708</v>
      </c>
      <c r="H772" s="4">
        <f t="shared" si="75"/>
        <v>1.0001917808219178</v>
      </c>
      <c r="I772" s="4">
        <f t="shared" si="76"/>
        <v>1.5282989091003594</v>
      </c>
      <c r="J772" s="13"/>
    </row>
    <row r="773" spans="1:10" x14ac:dyDescent="0.25">
      <c r="A773" s="1">
        <f t="shared" si="71"/>
        <v>41383</v>
      </c>
      <c r="B773" s="2">
        <f t="shared" ca="1" si="73"/>
        <v>96</v>
      </c>
      <c r="C773" s="3">
        <f t="shared" ca="1" si="74"/>
        <v>6</v>
      </c>
      <c r="D773" s="2">
        <f t="shared" ca="1" si="72"/>
        <v>1530.9387355084684</v>
      </c>
      <c r="E773" s="3"/>
      <c r="F773" s="1">
        <v>41383</v>
      </c>
      <c r="G773" s="2">
        <v>1528.0058668793254</v>
      </c>
      <c r="H773" s="4">
        <f t="shared" si="75"/>
        <v>1.0002191780821919</v>
      </c>
      <c r="I773" s="4">
        <f t="shared" si="76"/>
        <v>1.5280058668793139</v>
      </c>
      <c r="J773" s="13"/>
    </row>
    <row r="774" spans="1:10" x14ac:dyDescent="0.25">
      <c r="A774" s="1">
        <f t="shared" si="71"/>
        <v>41382</v>
      </c>
      <c r="B774" s="2">
        <f t="shared" ca="1" si="73"/>
        <v>84</v>
      </c>
      <c r="C774" s="3">
        <f t="shared" ca="1" si="74"/>
        <v>4</v>
      </c>
      <c r="D774" s="2">
        <f t="shared" ca="1" si="72"/>
        <v>1530.7709797846564</v>
      </c>
      <c r="E774" s="3"/>
      <c r="F774" s="1">
        <v>41382</v>
      </c>
      <c r="G774" s="2">
        <v>1527.6710348716822</v>
      </c>
      <c r="H774" s="4">
        <f t="shared" si="75"/>
        <v>1.0002465753424659</v>
      </c>
      <c r="I774" s="4">
        <f t="shared" si="76"/>
        <v>1.5276710348716707</v>
      </c>
      <c r="J774" s="13"/>
    </row>
    <row r="775" spans="1:10" x14ac:dyDescent="0.25">
      <c r="A775" s="1">
        <f t="shared" si="71"/>
        <v>41381</v>
      </c>
      <c r="B775" s="2">
        <f t="shared" ca="1" si="73"/>
        <v>31</v>
      </c>
      <c r="C775" s="3">
        <f t="shared" ca="1" si="74"/>
        <v>1</v>
      </c>
      <c r="D775" s="2">
        <f t="shared" ca="1" si="72"/>
        <v>1530.7290420026836</v>
      </c>
      <c r="E775" s="3"/>
      <c r="F775" s="1">
        <v>41381</v>
      </c>
      <c r="G775" s="2">
        <v>1527.2944417216684</v>
      </c>
      <c r="H775" s="4">
        <f t="shared" si="75"/>
        <v>1.000082191780822</v>
      </c>
      <c r="I775" s="4">
        <f t="shared" si="76"/>
        <v>1.527294441721657</v>
      </c>
      <c r="J775" s="13"/>
    </row>
    <row r="776" spans="1:10" x14ac:dyDescent="0.25">
      <c r="A776" s="1">
        <f t="shared" ref="A776:A839" si="77">IF(WEEKDAY(A775-1, 1)=7,A775-2,IF(WEEKDAY(A775-1,1)=1,A775-3,A775-1))</f>
        <v>41380</v>
      </c>
      <c r="B776" s="2">
        <f t="shared" ca="1" si="73"/>
        <v>16</v>
      </c>
      <c r="C776" s="3">
        <f t="shared" ca="1" si="74"/>
        <v>6</v>
      </c>
      <c r="D776" s="2">
        <f t="shared" ca="1" si="72"/>
        <v>1530.4774566673411</v>
      </c>
      <c r="E776" s="3"/>
      <c r="F776" s="1">
        <v>41380</v>
      </c>
      <c r="G776" s="2">
        <v>1527.1689209884362</v>
      </c>
      <c r="H776" s="4">
        <f t="shared" si="75"/>
        <v>1.0001643835616438</v>
      </c>
      <c r="I776" s="4">
        <f t="shared" si="76"/>
        <v>1.5271689209884249</v>
      </c>
      <c r="J776" s="13"/>
    </row>
    <row r="777" spans="1:10" x14ac:dyDescent="0.25">
      <c r="A777" s="1">
        <f t="shared" si="77"/>
        <v>41379</v>
      </c>
      <c r="B777" s="2">
        <f t="shared" ca="1" si="73"/>
        <v>95</v>
      </c>
      <c r="C777" s="3">
        <f t="shared" ca="1" si="74"/>
        <v>5</v>
      </c>
      <c r="D777" s="2">
        <f t="shared" ca="1" si="72"/>
        <v>1530.2678309370758</v>
      </c>
      <c r="E777" s="3"/>
      <c r="F777" s="1">
        <v>41379</v>
      </c>
      <c r="G777" s="2">
        <v>1526.9179207822801</v>
      </c>
      <c r="H777" s="4">
        <f t="shared" si="75"/>
        <v>1.0001369863013698</v>
      </c>
      <c r="I777" s="4">
        <f t="shared" si="76"/>
        <v>1.526917920782269</v>
      </c>
      <c r="J777" s="13"/>
    </row>
    <row r="778" spans="1:10" x14ac:dyDescent="0.25">
      <c r="A778" s="1">
        <f t="shared" si="77"/>
        <v>41376</v>
      </c>
      <c r="B778" s="2">
        <f t="shared" ca="1" si="73"/>
        <v>50</v>
      </c>
      <c r="C778" s="3">
        <f t="shared" ca="1" si="74"/>
        <v>0</v>
      </c>
      <c r="D778" s="2">
        <f t="shared" ca="1" si="72"/>
        <v>1530.2678309370758</v>
      </c>
      <c r="E778" s="3"/>
      <c r="F778" s="1">
        <v>41376</v>
      </c>
      <c r="G778" s="2">
        <v>1526.7087825928838</v>
      </c>
      <c r="H778" s="4">
        <f t="shared" si="75"/>
        <v>1.0001369863013698</v>
      </c>
      <c r="I778" s="4">
        <f t="shared" si="76"/>
        <v>1.5267087825928727</v>
      </c>
      <c r="J778" s="13"/>
    </row>
    <row r="779" spans="1:10" x14ac:dyDescent="0.25">
      <c r="A779" s="1">
        <f t="shared" si="77"/>
        <v>41375</v>
      </c>
      <c r="B779" s="2">
        <f t="shared" ca="1" si="73"/>
        <v>74</v>
      </c>
      <c r="C779" s="3">
        <f t="shared" ca="1" si="74"/>
        <v>4</v>
      </c>
      <c r="D779" s="2">
        <f t="shared" ca="1" si="72"/>
        <v>1530.1001487289961</v>
      </c>
      <c r="E779" s="3"/>
      <c r="F779" s="1">
        <v>41375</v>
      </c>
      <c r="G779" s="2">
        <v>1526.4996730486307</v>
      </c>
      <c r="H779" s="4">
        <f t="shared" si="75"/>
        <v>1.0001917808219178</v>
      </c>
      <c r="I779" s="4">
        <f t="shared" si="76"/>
        <v>1.5264996730486196</v>
      </c>
      <c r="J779" s="13"/>
    </row>
    <row r="780" spans="1:10" x14ac:dyDescent="0.25">
      <c r="A780" s="1">
        <f t="shared" si="77"/>
        <v>41374</v>
      </c>
      <c r="B780" s="2">
        <f t="shared" ca="1" si="73"/>
        <v>5</v>
      </c>
      <c r="C780" s="3">
        <f t="shared" ca="1" si="74"/>
        <v>5</v>
      </c>
      <c r="D780" s="2">
        <f t="shared" ca="1" si="72"/>
        <v>1529.8905746776704</v>
      </c>
      <c r="E780" s="3"/>
      <c r="F780" s="1">
        <v>41374</v>
      </c>
      <c r="G780" s="2">
        <v>1526.2069758203911</v>
      </c>
      <c r="H780" s="4">
        <f t="shared" si="75"/>
        <v>1.000027397260274</v>
      </c>
      <c r="I780" s="4">
        <f t="shared" si="76"/>
        <v>1.52620697582038</v>
      </c>
      <c r="J780" s="13"/>
    </row>
    <row r="781" spans="1:10" x14ac:dyDescent="0.25">
      <c r="A781" s="1">
        <f t="shared" si="77"/>
        <v>41373</v>
      </c>
      <c r="B781" s="2">
        <f t="shared" ca="1" si="73"/>
        <v>90</v>
      </c>
      <c r="C781" s="3">
        <f t="shared" ca="1" si="74"/>
        <v>0</v>
      </c>
      <c r="D781" s="2">
        <f t="shared" ca="1" si="72"/>
        <v>1529.8905746776704</v>
      </c>
      <c r="E781" s="3"/>
      <c r="F781" s="1">
        <v>41373</v>
      </c>
      <c r="G781" s="2">
        <v>1526.1651630761971</v>
      </c>
      <c r="H781" s="4">
        <f t="shared" si="75"/>
        <v>1.0001369863013698</v>
      </c>
      <c r="I781" s="4">
        <f t="shared" si="76"/>
        <v>1.5261651630761861</v>
      </c>
      <c r="J781" s="13"/>
    </row>
    <row r="782" spans="1:10" x14ac:dyDescent="0.25">
      <c r="A782" s="1">
        <f t="shared" si="77"/>
        <v>41372</v>
      </c>
      <c r="B782" s="2">
        <f t="shared" ca="1" si="73"/>
        <v>38</v>
      </c>
      <c r="C782" s="3">
        <f t="shared" ca="1" si="74"/>
        <v>8</v>
      </c>
      <c r="D782" s="2">
        <f t="shared" ca="1" si="72"/>
        <v>1529.5553296739063</v>
      </c>
      <c r="E782" s="3"/>
      <c r="F782" s="1">
        <v>41372</v>
      </c>
      <c r="G782" s="2">
        <v>1525.9561279901711</v>
      </c>
      <c r="H782" s="4">
        <f t="shared" si="75"/>
        <v>1.0002465753424659</v>
      </c>
      <c r="I782" s="4">
        <f t="shared" si="76"/>
        <v>1.5259561279901601</v>
      </c>
      <c r="J782" s="13"/>
    </row>
    <row r="783" spans="1:10" x14ac:dyDescent="0.25">
      <c r="A783" s="1">
        <f t="shared" si="77"/>
        <v>41369</v>
      </c>
      <c r="B783" s="2">
        <f t="shared" ca="1" si="73"/>
        <v>8</v>
      </c>
      <c r="C783" s="3">
        <f t="shared" ca="1" si="74"/>
        <v>8</v>
      </c>
      <c r="D783" s="2">
        <f t="shared" ca="1" si="72"/>
        <v>1529.2201581323977</v>
      </c>
      <c r="E783" s="3"/>
      <c r="F783" s="1">
        <v>41369</v>
      </c>
      <c r="G783" s="2">
        <v>1525.5799575896694</v>
      </c>
      <c r="H783" s="4">
        <f t="shared" si="75"/>
        <v>1.0001095890410958</v>
      </c>
      <c r="I783" s="4">
        <f t="shared" si="76"/>
        <v>1.5255799575896585</v>
      </c>
      <c r="J783" s="13"/>
    </row>
    <row r="784" spans="1:10" x14ac:dyDescent="0.25">
      <c r="A784" s="1">
        <f t="shared" si="77"/>
        <v>41368</v>
      </c>
      <c r="B784" s="2">
        <f t="shared" ca="1" si="73"/>
        <v>88</v>
      </c>
      <c r="C784" s="3">
        <f t="shared" ca="1" si="74"/>
        <v>8</v>
      </c>
      <c r="D784" s="2">
        <f t="shared" ca="1" si="72"/>
        <v>1528.885060037047</v>
      </c>
      <c r="E784" s="3"/>
      <c r="F784" s="1">
        <v>41368</v>
      </c>
      <c r="G784" s="2">
        <v>1525.4127890648406</v>
      </c>
      <c r="H784" s="4">
        <f t="shared" si="75"/>
        <v>1.0001095890410958</v>
      </c>
      <c r="I784" s="4">
        <f t="shared" si="76"/>
        <v>1.5254127890648295</v>
      </c>
      <c r="J784" s="13"/>
    </row>
    <row r="785" spans="1:10" x14ac:dyDescent="0.25">
      <c r="A785" s="1">
        <f t="shared" si="77"/>
        <v>41367</v>
      </c>
      <c r="B785" s="2">
        <f t="shared" ca="1" si="73"/>
        <v>29</v>
      </c>
      <c r="C785" s="3">
        <f t="shared" ca="1" si="74"/>
        <v>9</v>
      </c>
      <c r="D785" s="2">
        <f t="shared" ca="1" si="72"/>
        <v>1528.5081676121561</v>
      </c>
      <c r="E785" s="3"/>
      <c r="F785" s="1">
        <v>41367</v>
      </c>
      <c r="G785" s="2">
        <v>1525.2456388578426</v>
      </c>
      <c r="H785" s="4">
        <f t="shared" si="75"/>
        <v>1.0001917808219178</v>
      </c>
      <c r="I785" s="4">
        <f t="shared" si="76"/>
        <v>1.5252456388578315</v>
      </c>
      <c r="J785" s="13"/>
    </row>
    <row r="786" spans="1:10" x14ac:dyDescent="0.25">
      <c r="A786" s="1">
        <f t="shared" si="77"/>
        <v>41366</v>
      </c>
      <c r="B786" s="2">
        <f t="shared" ca="1" si="73"/>
        <v>39</v>
      </c>
      <c r="C786" s="3">
        <f t="shared" ca="1" si="74"/>
        <v>9</v>
      </c>
      <c r="D786" s="2">
        <f t="shared" ca="1" si="72"/>
        <v>1528.1313680967348</v>
      </c>
      <c r="E786" s="3"/>
      <c r="F786" s="1">
        <v>41366</v>
      </c>
      <c r="G786" s="2">
        <v>1524.9531820831965</v>
      </c>
      <c r="H786" s="4">
        <f t="shared" si="75"/>
        <v>1.0001643835616438</v>
      </c>
      <c r="I786" s="4">
        <f t="shared" si="76"/>
        <v>1.5249531820831854</v>
      </c>
      <c r="J786" s="13"/>
    </row>
    <row r="787" spans="1:10" x14ac:dyDescent="0.25">
      <c r="A787" s="1">
        <f t="shared" si="77"/>
        <v>41365</v>
      </c>
      <c r="B787" s="2">
        <f t="shared" ca="1" si="73"/>
        <v>64</v>
      </c>
      <c r="C787" s="3">
        <f t="shared" ca="1" si="74"/>
        <v>4</v>
      </c>
      <c r="D787" s="2">
        <f t="shared" ca="1" si="72"/>
        <v>1527.9639199959136</v>
      </c>
      <c r="E787" s="3"/>
      <c r="F787" s="1">
        <v>41365</v>
      </c>
      <c r="G787" s="2">
        <v>1524.7025460482296</v>
      </c>
      <c r="H787" s="4">
        <f t="shared" si="75"/>
        <v>1.0001369863013698</v>
      </c>
      <c r="I787" s="4">
        <f t="shared" si="76"/>
        <v>1.5247025460482186</v>
      </c>
      <c r="J787" s="13"/>
    </row>
    <row r="788" spans="1:10" x14ac:dyDescent="0.25">
      <c r="A788" s="1">
        <f t="shared" si="77"/>
        <v>41362</v>
      </c>
      <c r="B788" s="2">
        <f t="shared" ca="1" si="73"/>
        <v>60</v>
      </c>
      <c r="C788" s="3">
        <f t="shared" ca="1" si="74"/>
        <v>0</v>
      </c>
      <c r="D788" s="2">
        <f t="shared" ca="1" si="72"/>
        <v>1527.9639199959136</v>
      </c>
      <c r="E788" s="3"/>
      <c r="F788" s="1">
        <v>41362</v>
      </c>
      <c r="G788" s="2">
        <v>1524.493711293258</v>
      </c>
      <c r="H788" s="4">
        <f t="shared" si="75"/>
        <v>1.000082191780822</v>
      </c>
      <c r="I788" s="4">
        <f t="shared" si="76"/>
        <v>1.5244937112932471</v>
      </c>
      <c r="J788" s="13"/>
    </row>
    <row r="789" spans="1:10" x14ac:dyDescent="0.25">
      <c r="A789" s="1">
        <f t="shared" si="77"/>
        <v>41361</v>
      </c>
      <c r="B789" s="2">
        <f t="shared" ca="1" si="73"/>
        <v>27</v>
      </c>
      <c r="C789" s="3">
        <f t="shared" ca="1" si="74"/>
        <v>7</v>
      </c>
      <c r="D789" s="2">
        <f t="shared" ca="1" si="72"/>
        <v>1527.6709420070354</v>
      </c>
      <c r="E789" s="3"/>
      <c r="F789" s="1">
        <v>41361</v>
      </c>
      <c r="G789" s="2">
        <v>1524.3684207381286</v>
      </c>
      <c r="H789" s="4">
        <f t="shared" si="75"/>
        <v>1.0001095890410958</v>
      </c>
      <c r="I789" s="4">
        <f t="shared" si="76"/>
        <v>1.5243684207381178</v>
      </c>
      <c r="J789" s="13"/>
    </row>
    <row r="790" spans="1:10" x14ac:dyDescent="0.25">
      <c r="A790" s="1">
        <f t="shared" si="77"/>
        <v>41360</v>
      </c>
      <c r="B790" s="2">
        <f t="shared" ca="1" si="73"/>
        <v>75</v>
      </c>
      <c r="C790" s="3">
        <f t="shared" ca="1" si="74"/>
        <v>5</v>
      </c>
      <c r="D790" s="2">
        <f t="shared" ca="1" si="72"/>
        <v>1527.4617006781755</v>
      </c>
      <c r="E790" s="3"/>
      <c r="F790" s="1">
        <v>41360</v>
      </c>
      <c r="G790" s="2">
        <v>1524.2013849699129</v>
      </c>
      <c r="H790" s="4">
        <f t="shared" si="75"/>
        <v>1.0002191780821919</v>
      </c>
      <c r="I790" s="4">
        <f t="shared" si="76"/>
        <v>1.5242013849699021</v>
      </c>
      <c r="J790" s="13"/>
    </row>
    <row r="791" spans="1:10" x14ac:dyDescent="0.25">
      <c r="A791" s="1">
        <f t="shared" si="77"/>
        <v>41359</v>
      </c>
      <c r="B791" s="2">
        <f t="shared" ca="1" si="73"/>
        <v>92</v>
      </c>
      <c r="C791" s="3">
        <f t="shared" ca="1" si="74"/>
        <v>2</v>
      </c>
      <c r="D791" s="2">
        <f t="shared" ca="1" si="72"/>
        <v>1527.3780087324915</v>
      </c>
      <c r="E791" s="3"/>
      <c r="F791" s="1">
        <v>41359</v>
      </c>
      <c r="G791" s="2">
        <v>1523.8673866385948</v>
      </c>
      <c r="H791" s="4">
        <f t="shared" si="75"/>
        <v>1.0001917808219178</v>
      </c>
      <c r="I791" s="4">
        <f t="shared" si="76"/>
        <v>1.5238673866385839</v>
      </c>
      <c r="J791" s="13"/>
    </row>
    <row r="792" spans="1:10" x14ac:dyDescent="0.25">
      <c r="A792" s="1">
        <f t="shared" si="77"/>
        <v>41358</v>
      </c>
      <c r="B792" s="2">
        <f t="shared" ca="1" si="73"/>
        <v>73</v>
      </c>
      <c r="C792" s="3">
        <f t="shared" ca="1" si="74"/>
        <v>3</v>
      </c>
      <c r="D792" s="2">
        <f t="shared" ca="1" si="72"/>
        <v>1527.2524811313024</v>
      </c>
      <c r="E792" s="3"/>
      <c r="F792" s="1">
        <v>41358</v>
      </c>
      <c r="G792" s="2">
        <v>1523.5751941356098</v>
      </c>
      <c r="H792" s="4">
        <f t="shared" si="75"/>
        <v>1.0001369863013698</v>
      </c>
      <c r="I792" s="4">
        <f t="shared" si="76"/>
        <v>1.5235751941355988</v>
      </c>
      <c r="J792" s="13"/>
    </row>
    <row r="793" spans="1:10" x14ac:dyDescent="0.25">
      <c r="A793" s="1">
        <f t="shared" si="77"/>
        <v>41355</v>
      </c>
      <c r="B793" s="2">
        <f t="shared" ca="1" si="73"/>
        <v>81</v>
      </c>
      <c r="C793" s="3">
        <f t="shared" ca="1" si="74"/>
        <v>1</v>
      </c>
      <c r="D793" s="2">
        <f t="shared" ca="1" si="72"/>
        <v>1527.210639743912</v>
      </c>
      <c r="E793" s="3"/>
      <c r="F793" s="1">
        <v>41355</v>
      </c>
      <c r="G793" s="2">
        <v>1523.3665137912549</v>
      </c>
      <c r="H793" s="4">
        <f t="shared" si="75"/>
        <v>1.000054794520548</v>
      </c>
      <c r="I793" s="4">
        <f t="shared" si="76"/>
        <v>1.523366513791244</v>
      </c>
      <c r="J793" s="13"/>
    </row>
    <row r="794" spans="1:10" x14ac:dyDescent="0.25">
      <c r="A794" s="1">
        <f t="shared" si="77"/>
        <v>41354</v>
      </c>
      <c r="B794" s="2">
        <f t="shared" ca="1" si="73"/>
        <v>42</v>
      </c>
      <c r="C794" s="3">
        <f t="shared" ca="1" si="74"/>
        <v>2</v>
      </c>
      <c r="D794" s="2">
        <f t="shared" ca="1" si="72"/>
        <v>1527.1269615542376</v>
      </c>
      <c r="E794" s="3"/>
      <c r="F794" s="1">
        <v>41354</v>
      </c>
      <c r="G794" s="2">
        <v>1523.2830462270779</v>
      </c>
      <c r="H794" s="4">
        <f t="shared" si="75"/>
        <v>1.0001095890410958</v>
      </c>
      <c r="I794" s="4">
        <f t="shared" si="76"/>
        <v>1.523283046227067</v>
      </c>
      <c r="J794" s="13"/>
    </row>
    <row r="795" spans="1:10" x14ac:dyDescent="0.25">
      <c r="A795" s="1">
        <f t="shared" si="77"/>
        <v>41353</v>
      </c>
      <c r="B795" s="2">
        <f t="shared" ca="1" si="73"/>
        <v>95</v>
      </c>
      <c r="C795" s="3">
        <f t="shared" ca="1" si="74"/>
        <v>5</v>
      </c>
      <c r="D795" s="2">
        <f t="shared" ca="1" si="72"/>
        <v>1526.9177947330413</v>
      </c>
      <c r="E795" s="3"/>
      <c r="F795" s="1">
        <v>41353</v>
      </c>
      <c r="G795" s="2">
        <v>1523.1161293909804</v>
      </c>
      <c r="H795" s="4">
        <f t="shared" si="75"/>
        <v>1.0001369863013698</v>
      </c>
      <c r="I795" s="4">
        <f t="shared" si="76"/>
        <v>1.5231161293909694</v>
      </c>
      <c r="J795" s="13"/>
    </row>
    <row r="796" spans="1:10" x14ac:dyDescent="0.25">
      <c r="A796" s="1">
        <f t="shared" si="77"/>
        <v>41352</v>
      </c>
      <c r="B796" s="2">
        <f t="shared" ca="1" si="73"/>
        <v>53</v>
      </c>
      <c r="C796" s="3">
        <f t="shared" ca="1" si="74"/>
        <v>3</v>
      </c>
      <c r="D796" s="2">
        <f t="shared" ca="1" si="72"/>
        <v>1526.7923049545518</v>
      </c>
      <c r="E796" s="3"/>
      <c r="F796" s="1">
        <v>41352</v>
      </c>
      <c r="G796" s="2">
        <v>1522.9075119235936</v>
      </c>
      <c r="H796" s="4">
        <f t="shared" si="75"/>
        <v>1.000054794520548</v>
      </c>
      <c r="I796" s="4">
        <f t="shared" si="76"/>
        <v>1.5229075119235826</v>
      </c>
      <c r="J796" s="13"/>
    </row>
    <row r="797" spans="1:10" x14ac:dyDescent="0.25">
      <c r="A797" s="1">
        <f t="shared" si="77"/>
        <v>41351</v>
      </c>
      <c r="B797" s="2">
        <f t="shared" ca="1" si="73"/>
        <v>10</v>
      </c>
      <c r="C797" s="3">
        <f t="shared" ca="1" si="74"/>
        <v>0</v>
      </c>
      <c r="D797" s="2">
        <f t="shared" ca="1" si="72"/>
        <v>1526.7923049545518</v>
      </c>
      <c r="E797" s="3"/>
      <c r="F797" s="1">
        <v>41351</v>
      </c>
      <c r="G797" s="2">
        <v>1522.8240695088259</v>
      </c>
      <c r="H797" s="4">
        <f t="shared" si="75"/>
        <v>1.000027397260274</v>
      </c>
      <c r="I797" s="4">
        <f t="shared" si="76"/>
        <v>1.5228240695088149</v>
      </c>
      <c r="J797" s="13"/>
    </row>
    <row r="798" spans="1:10" x14ac:dyDescent="0.25">
      <c r="A798" s="1">
        <f t="shared" si="77"/>
        <v>41348</v>
      </c>
      <c r="B798" s="2">
        <f t="shared" ca="1" si="73"/>
        <v>31</v>
      </c>
      <c r="C798" s="3">
        <f t="shared" ca="1" si="74"/>
        <v>1</v>
      </c>
      <c r="D798" s="2">
        <f t="shared" ca="1" si="72"/>
        <v>1526.7504761743826</v>
      </c>
      <c r="E798" s="3"/>
      <c r="F798" s="1">
        <v>41348</v>
      </c>
      <c r="G798" s="2">
        <v>1522.7823494444576</v>
      </c>
      <c r="H798" s="4">
        <f t="shared" si="75"/>
        <v>1.0001643835616438</v>
      </c>
      <c r="I798" s="4">
        <f t="shared" si="76"/>
        <v>1.5227823494444466</v>
      </c>
      <c r="J798" s="13"/>
    </row>
    <row r="799" spans="1:10" x14ac:dyDescent="0.25">
      <c r="A799" s="1">
        <f t="shared" si="77"/>
        <v>41347</v>
      </c>
      <c r="B799" s="2">
        <f t="shared" ca="1" si="73"/>
        <v>82</v>
      </c>
      <c r="C799" s="3">
        <f t="shared" ca="1" si="74"/>
        <v>2</v>
      </c>
      <c r="D799" s="2">
        <f t="shared" ca="1" si="72"/>
        <v>1526.666823197769</v>
      </c>
      <c r="E799" s="3"/>
      <c r="F799" s="1">
        <v>41347</v>
      </c>
      <c r="G799" s="2">
        <v>1522.5320702000413</v>
      </c>
      <c r="H799" s="4">
        <f t="shared" si="75"/>
        <v>1.000082191780822</v>
      </c>
      <c r="I799" s="4">
        <f t="shared" si="76"/>
        <v>1.5225320702000302</v>
      </c>
      <c r="J799" s="13"/>
    </row>
    <row r="800" spans="1:10" x14ac:dyDescent="0.25">
      <c r="A800" s="1">
        <f t="shared" si="77"/>
        <v>41346</v>
      </c>
      <c r="B800" s="2">
        <f t="shared" ca="1" si="73"/>
        <v>91</v>
      </c>
      <c r="C800" s="3">
        <f t="shared" ca="1" si="74"/>
        <v>1</v>
      </c>
      <c r="D800" s="2">
        <f t="shared" ca="1" si="72"/>
        <v>1526.6249978553619</v>
      </c>
      <c r="E800" s="3"/>
      <c r="F800" s="1">
        <v>41346</v>
      </c>
      <c r="G800" s="2">
        <v>1522.4069408624359</v>
      </c>
      <c r="H800" s="4">
        <f t="shared" si="75"/>
        <v>1.0001369863013698</v>
      </c>
      <c r="I800" s="4">
        <f t="shared" si="76"/>
        <v>1.522406940862425</v>
      </c>
      <c r="J800" s="13"/>
    </row>
    <row r="801" spans="1:10" x14ac:dyDescent="0.25">
      <c r="A801" s="1">
        <f t="shared" si="77"/>
        <v>41345</v>
      </c>
      <c r="B801" s="2">
        <f t="shared" ca="1" si="73"/>
        <v>72</v>
      </c>
      <c r="C801" s="3">
        <f t="shared" ca="1" si="74"/>
        <v>2</v>
      </c>
      <c r="D801" s="2">
        <f t="shared" ca="1" si="72"/>
        <v>1526.5413517538959</v>
      </c>
      <c r="E801" s="3"/>
      <c r="F801" s="1">
        <v>41345</v>
      </c>
      <c r="G801" s="2">
        <v>1522.1984205308563</v>
      </c>
      <c r="H801" s="4">
        <f t="shared" si="75"/>
        <v>1</v>
      </c>
      <c r="I801" s="4">
        <f t="shared" si="76"/>
        <v>1.5221984205308454</v>
      </c>
      <c r="J801" s="13"/>
    </row>
    <row r="802" spans="1:10" x14ac:dyDescent="0.25">
      <c r="A802" s="1">
        <f t="shared" si="77"/>
        <v>41344</v>
      </c>
      <c r="B802" s="2">
        <f t="shared" ca="1" si="73"/>
        <v>13</v>
      </c>
      <c r="C802" s="3">
        <f t="shared" ca="1" si="74"/>
        <v>3</v>
      </c>
      <c r="D802" s="2">
        <f t="shared" ca="1" si="72"/>
        <v>1526.4158929133823</v>
      </c>
      <c r="E802" s="3"/>
      <c r="F802" s="1">
        <v>41344</v>
      </c>
      <c r="G802" s="2">
        <v>1522.1984205308563</v>
      </c>
      <c r="H802" s="4">
        <f t="shared" si="75"/>
        <v>1</v>
      </c>
      <c r="I802" s="4">
        <f t="shared" si="76"/>
        <v>1.5221984205308454</v>
      </c>
      <c r="J802" s="13"/>
    </row>
    <row r="803" spans="1:10" x14ac:dyDescent="0.25">
      <c r="A803" s="1">
        <f t="shared" si="77"/>
        <v>41341</v>
      </c>
      <c r="B803" s="2">
        <f t="shared" ca="1" si="73"/>
        <v>32</v>
      </c>
      <c r="C803" s="3">
        <f t="shared" ca="1" si="74"/>
        <v>2</v>
      </c>
      <c r="D803" s="2">
        <f t="shared" ca="1" si="72"/>
        <v>1526.3322582690935</v>
      </c>
      <c r="E803" s="3"/>
      <c r="F803" s="1">
        <v>41341</v>
      </c>
      <c r="G803" s="2">
        <v>1522.1984205308563</v>
      </c>
      <c r="H803" s="4">
        <f t="shared" si="75"/>
        <v>1.000054794520548</v>
      </c>
      <c r="I803" s="4">
        <f t="shared" si="76"/>
        <v>1.5221984205308454</v>
      </c>
      <c r="J803" s="13"/>
    </row>
    <row r="804" spans="1:10" x14ac:dyDescent="0.25">
      <c r="A804" s="1">
        <f t="shared" si="77"/>
        <v>41340</v>
      </c>
      <c r="B804" s="2">
        <f t="shared" ca="1" si="73"/>
        <v>27</v>
      </c>
      <c r="C804" s="3">
        <f t="shared" ca="1" si="74"/>
        <v>7</v>
      </c>
      <c r="D804" s="2">
        <f t="shared" ca="1" si="72"/>
        <v>1526.0395931416415</v>
      </c>
      <c r="E804" s="3"/>
      <c r="F804" s="1">
        <v>41340</v>
      </c>
      <c r="G804" s="2">
        <v>1522.1150169682826</v>
      </c>
      <c r="H804" s="4">
        <f t="shared" si="75"/>
        <v>1.0001643835616438</v>
      </c>
      <c r="I804" s="4">
        <f t="shared" si="76"/>
        <v>1.5221150169682718</v>
      </c>
      <c r="J804" s="13"/>
    </row>
    <row r="805" spans="1:10" x14ac:dyDescent="0.25">
      <c r="A805" s="1">
        <f t="shared" si="77"/>
        <v>41339</v>
      </c>
      <c r="B805" s="2">
        <f t="shared" ca="1" si="73"/>
        <v>55</v>
      </c>
      <c r="C805" s="3">
        <f t="shared" ca="1" si="74"/>
        <v>5</v>
      </c>
      <c r="D805" s="2">
        <f t="shared" ca="1" si="72"/>
        <v>1525.8305752546203</v>
      </c>
      <c r="E805" s="3"/>
      <c r="F805" s="1">
        <v>41339</v>
      </c>
      <c r="G805" s="2">
        <v>1521.8648474043257</v>
      </c>
      <c r="H805" s="4">
        <f t="shared" si="75"/>
        <v>1.0002191780821919</v>
      </c>
      <c r="I805" s="4">
        <f t="shared" si="76"/>
        <v>1.5218648474043148</v>
      </c>
      <c r="J805" s="13"/>
    </row>
    <row r="806" spans="1:10" x14ac:dyDescent="0.25">
      <c r="A806" s="1">
        <f t="shared" si="77"/>
        <v>41338</v>
      </c>
      <c r="B806" s="2">
        <f t="shared" ca="1" si="73"/>
        <v>24</v>
      </c>
      <c r="C806" s="3">
        <f t="shared" ca="1" si="74"/>
        <v>4</v>
      </c>
      <c r="D806" s="2">
        <f t="shared" ca="1" si="72"/>
        <v>1525.6633792678513</v>
      </c>
      <c r="E806" s="3"/>
      <c r="F806" s="1">
        <v>41338</v>
      </c>
      <c r="G806" s="2">
        <v>1521.5313610786097</v>
      </c>
      <c r="H806" s="4">
        <f t="shared" si="75"/>
        <v>1.000082191780822</v>
      </c>
      <c r="I806" s="4">
        <f t="shared" si="76"/>
        <v>1.5215313610785988</v>
      </c>
      <c r="J806" s="13"/>
    </row>
    <row r="807" spans="1:10" x14ac:dyDescent="0.25">
      <c r="A807" s="1">
        <f t="shared" si="77"/>
        <v>41337</v>
      </c>
      <c r="B807" s="2">
        <f t="shared" ca="1" si="73"/>
        <v>21</v>
      </c>
      <c r="C807" s="3">
        <f t="shared" ca="1" si="74"/>
        <v>1</v>
      </c>
      <c r="D807" s="2">
        <f t="shared" ca="1" si="72"/>
        <v>1525.6215814163056</v>
      </c>
      <c r="E807" s="3"/>
      <c r="F807" s="1">
        <v>41337</v>
      </c>
      <c r="G807" s="2">
        <v>1521.4063139843095</v>
      </c>
      <c r="H807" s="4">
        <f t="shared" si="75"/>
        <v>1.0001095890410958</v>
      </c>
      <c r="I807" s="4">
        <f t="shared" si="76"/>
        <v>1.5214063139842986</v>
      </c>
      <c r="J807" s="13"/>
    </row>
    <row r="808" spans="1:10" x14ac:dyDescent="0.25">
      <c r="A808" s="1">
        <f t="shared" si="77"/>
        <v>41334</v>
      </c>
      <c r="B808" s="2">
        <f t="shared" ca="1" si="73"/>
        <v>13</v>
      </c>
      <c r="C808" s="3">
        <f t="shared" ca="1" si="74"/>
        <v>3</v>
      </c>
      <c r="D808" s="2">
        <f t="shared" ca="1" si="72"/>
        <v>1525.4961981671411</v>
      </c>
      <c r="E808" s="3"/>
      <c r="F808" s="1">
        <v>41334</v>
      </c>
      <c r="G808" s="2">
        <v>1521.2396027949621</v>
      </c>
      <c r="H808" s="4">
        <f t="shared" si="75"/>
        <v>1.000054794520548</v>
      </c>
      <c r="I808" s="4">
        <f t="shared" si="76"/>
        <v>1.5212396027949513</v>
      </c>
      <c r="J808" s="13"/>
    </row>
    <row r="809" spans="1:10" x14ac:dyDescent="0.25">
      <c r="A809" s="1">
        <f t="shared" si="77"/>
        <v>41333</v>
      </c>
      <c r="B809" s="2">
        <f t="shared" ca="1" si="73"/>
        <v>38</v>
      </c>
      <c r="C809" s="3">
        <f t="shared" ca="1" si="74"/>
        <v>8</v>
      </c>
      <c r="D809" s="2">
        <f t="shared" ca="1" si="72"/>
        <v>1525.1619161033375</v>
      </c>
      <c r="E809" s="3"/>
      <c r="F809" s="1">
        <v>41333</v>
      </c>
      <c r="G809" s="2">
        <v>1521.1562517674679</v>
      </c>
      <c r="H809" s="4">
        <f t="shared" si="75"/>
        <v>1.0001643835616438</v>
      </c>
      <c r="I809" s="4">
        <f t="shared" si="76"/>
        <v>1.5211562517674571</v>
      </c>
      <c r="J809" s="13"/>
    </row>
    <row r="810" spans="1:10" x14ac:dyDescent="0.25">
      <c r="A810" s="1">
        <f t="shared" si="77"/>
        <v>41332</v>
      </c>
      <c r="B810" s="2">
        <f t="shared" ca="1" si="73"/>
        <v>63</v>
      </c>
      <c r="C810" s="3">
        <f t="shared" ca="1" si="74"/>
        <v>3</v>
      </c>
      <c r="D810" s="2">
        <f t="shared" ca="1" si="72"/>
        <v>1525.0365706317787</v>
      </c>
      <c r="E810" s="3"/>
      <c r="F810" s="1">
        <v>41332</v>
      </c>
      <c r="G810" s="2">
        <v>1520.9062397828461</v>
      </c>
      <c r="H810" s="4">
        <f t="shared" si="75"/>
        <v>1.0001643835616438</v>
      </c>
      <c r="I810" s="4">
        <f t="shared" si="76"/>
        <v>1.5209062397828352</v>
      </c>
      <c r="J810" s="13"/>
    </row>
    <row r="811" spans="1:10" x14ac:dyDescent="0.25">
      <c r="A811" s="1">
        <f t="shared" si="77"/>
        <v>41331</v>
      </c>
      <c r="B811" s="2">
        <f t="shared" ca="1" si="73"/>
        <v>66</v>
      </c>
      <c r="C811" s="3">
        <f t="shared" ca="1" si="74"/>
        <v>6</v>
      </c>
      <c r="D811" s="2">
        <f t="shared" ca="1" si="72"/>
        <v>1524.7859208913583</v>
      </c>
      <c r="E811" s="3"/>
      <c r="F811" s="1">
        <v>41331</v>
      </c>
      <c r="G811" s="2">
        <v>1520.65626888933</v>
      </c>
      <c r="H811" s="4">
        <f t="shared" si="75"/>
        <v>1</v>
      </c>
      <c r="I811" s="4">
        <f t="shared" si="76"/>
        <v>1.5206562688893193</v>
      </c>
      <c r="J811" s="13"/>
    </row>
    <row r="812" spans="1:10" x14ac:dyDescent="0.25">
      <c r="A812" s="1">
        <f t="shared" si="77"/>
        <v>41330</v>
      </c>
      <c r="B812" s="2">
        <f t="shared" ca="1" si="73"/>
        <v>40</v>
      </c>
      <c r="C812" s="3">
        <f t="shared" ca="1" si="74"/>
        <v>0</v>
      </c>
      <c r="D812" s="2">
        <f t="shared" ca="1" si="72"/>
        <v>1524.7859208913583</v>
      </c>
      <c r="E812" s="3"/>
      <c r="F812" s="1">
        <v>41330</v>
      </c>
      <c r="G812" s="2">
        <v>1520.65626888933</v>
      </c>
      <c r="H812" s="4">
        <f t="shared" si="75"/>
        <v>1.0001917808219178</v>
      </c>
      <c r="I812" s="4">
        <f t="shared" si="76"/>
        <v>1.5206562688893193</v>
      </c>
      <c r="J812" s="13"/>
    </row>
    <row r="813" spans="1:10" x14ac:dyDescent="0.25">
      <c r="A813" s="1">
        <f t="shared" si="77"/>
        <v>41327</v>
      </c>
      <c r="B813" s="2">
        <f t="shared" ca="1" si="73"/>
        <v>44</v>
      </c>
      <c r="C813" s="3">
        <f t="shared" ca="1" si="74"/>
        <v>4</v>
      </c>
      <c r="D813" s="2">
        <f t="shared" ca="1" si="72"/>
        <v>1524.6188393747145</v>
      </c>
      <c r="E813" s="3"/>
      <c r="F813" s="1">
        <v>41327</v>
      </c>
      <c r="G813" s="2">
        <v>1520.3646920990643</v>
      </c>
      <c r="H813" s="4">
        <f t="shared" si="75"/>
        <v>1.000027397260274</v>
      </c>
      <c r="I813" s="4">
        <f t="shared" si="76"/>
        <v>1.5203646920990537</v>
      </c>
      <c r="J813" s="13"/>
    </row>
    <row r="814" spans="1:10" x14ac:dyDescent="0.25">
      <c r="A814" s="1">
        <f t="shared" si="77"/>
        <v>41326</v>
      </c>
      <c r="B814" s="2">
        <f t="shared" ca="1" si="73"/>
        <v>12</v>
      </c>
      <c r="C814" s="3">
        <f t="shared" ca="1" si="74"/>
        <v>2</v>
      </c>
      <c r="D814" s="2">
        <f t="shared" ca="1" si="72"/>
        <v>1524.5353031937175</v>
      </c>
      <c r="E814" s="3"/>
      <c r="F814" s="1">
        <v>41326</v>
      </c>
      <c r="G814" s="2">
        <v>1520.323039413053</v>
      </c>
      <c r="H814" s="4">
        <f t="shared" si="75"/>
        <v>1.000027397260274</v>
      </c>
      <c r="I814" s="4">
        <f t="shared" si="76"/>
        <v>1.5203230394130423</v>
      </c>
      <c r="J814" s="13"/>
    </row>
    <row r="815" spans="1:10" x14ac:dyDescent="0.25">
      <c r="A815" s="1">
        <f t="shared" si="77"/>
        <v>41325</v>
      </c>
      <c r="B815" s="2">
        <f t="shared" ca="1" si="73"/>
        <v>11</v>
      </c>
      <c r="C815" s="3">
        <f t="shared" ca="1" si="74"/>
        <v>1</v>
      </c>
      <c r="D815" s="2">
        <f t="shared" ca="1" si="72"/>
        <v>1524.4935362475189</v>
      </c>
      <c r="E815" s="3"/>
      <c r="F815" s="1">
        <v>41325</v>
      </c>
      <c r="G815" s="2">
        <v>1520.28138786818</v>
      </c>
      <c r="H815" s="4">
        <f t="shared" si="75"/>
        <v>1</v>
      </c>
      <c r="I815" s="4">
        <f t="shared" si="76"/>
        <v>1.5202813878681691</v>
      </c>
      <c r="J815" s="13"/>
    </row>
    <row r="816" spans="1:10" x14ac:dyDescent="0.25">
      <c r="A816" s="1">
        <f t="shared" si="77"/>
        <v>41324</v>
      </c>
      <c r="B816" s="2">
        <f t="shared" ca="1" si="73"/>
        <v>9</v>
      </c>
      <c r="C816" s="3">
        <f t="shared" ca="1" si="74"/>
        <v>9</v>
      </c>
      <c r="D816" s="2">
        <f t="shared" ca="1" si="72"/>
        <v>1524.1177263971742</v>
      </c>
      <c r="E816" s="3"/>
      <c r="F816" s="1">
        <v>41324</v>
      </c>
      <c r="G816" s="2">
        <v>1520.28138786818</v>
      </c>
      <c r="H816" s="4">
        <f t="shared" si="75"/>
        <v>1.0002191780821919</v>
      </c>
      <c r="I816" s="4">
        <f t="shared" si="76"/>
        <v>1.5202813878681691</v>
      </c>
      <c r="J816" s="13"/>
    </row>
    <row r="817" spans="1:10" x14ac:dyDescent="0.25">
      <c r="A817" s="1">
        <f t="shared" si="77"/>
        <v>41323</v>
      </c>
      <c r="B817" s="2">
        <f t="shared" ca="1" si="73"/>
        <v>79</v>
      </c>
      <c r="C817" s="3">
        <f t="shared" ca="1" si="74"/>
        <v>9</v>
      </c>
      <c r="D817" s="2">
        <f t="shared" ca="1" si="72"/>
        <v>1523.7420091894287</v>
      </c>
      <c r="E817" s="3"/>
      <c r="F817" s="1">
        <v>41323</v>
      </c>
      <c r="G817" s="2">
        <v>1519.9482485260371</v>
      </c>
      <c r="H817" s="4">
        <f t="shared" si="75"/>
        <v>1.0002465753424659</v>
      </c>
      <c r="I817" s="4">
        <f t="shared" si="76"/>
        <v>1.5199482485260263</v>
      </c>
      <c r="J817" s="13"/>
    </row>
    <row r="818" spans="1:10" x14ac:dyDescent="0.25">
      <c r="A818" s="1">
        <f t="shared" si="77"/>
        <v>41320</v>
      </c>
      <c r="B818" s="2">
        <f t="shared" ca="1" si="73"/>
        <v>25</v>
      </c>
      <c r="C818" s="3">
        <f t="shared" ca="1" si="74"/>
        <v>5</v>
      </c>
      <c r="D818" s="2">
        <f t="shared" ca="1" si="72"/>
        <v>1523.5333059968264</v>
      </c>
      <c r="E818" s="3"/>
      <c r="F818" s="1">
        <v>41320</v>
      </c>
      <c r="G818" s="2">
        <v>1519.5735591552864</v>
      </c>
      <c r="H818" s="4">
        <f t="shared" si="75"/>
        <v>1.0002191780821919</v>
      </c>
      <c r="I818" s="4">
        <f t="shared" si="76"/>
        <v>1.5195735591552755</v>
      </c>
      <c r="J818" s="13"/>
    </row>
    <row r="819" spans="1:10" x14ac:dyDescent="0.25">
      <c r="A819" s="1">
        <f t="shared" si="77"/>
        <v>41319</v>
      </c>
      <c r="B819" s="2">
        <f t="shared" ca="1" si="73"/>
        <v>37</v>
      </c>
      <c r="C819" s="3">
        <f t="shared" ca="1" si="74"/>
        <v>7</v>
      </c>
      <c r="D819" s="2">
        <f t="shared" ca="1" si="72"/>
        <v>1523.2411775518165</v>
      </c>
      <c r="E819" s="3"/>
      <c r="F819" s="1">
        <v>41319</v>
      </c>
      <c r="G819" s="2">
        <v>1519.2405749196873</v>
      </c>
      <c r="H819" s="4">
        <f t="shared" si="75"/>
        <v>1.000054794520548</v>
      </c>
      <c r="I819" s="4">
        <f t="shared" si="76"/>
        <v>1.5192405749196765</v>
      </c>
      <c r="J819" s="13"/>
    </row>
    <row r="820" spans="1:10" x14ac:dyDescent="0.25">
      <c r="A820" s="1">
        <f t="shared" si="77"/>
        <v>41318</v>
      </c>
      <c r="B820" s="2">
        <f t="shared" ca="1" si="73"/>
        <v>32</v>
      </c>
      <c r="C820" s="3">
        <f t="shared" ca="1" si="74"/>
        <v>2</v>
      </c>
      <c r="D820" s="2">
        <f t="shared" ca="1" si="72"/>
        <v>1523.1577168550025</v>
      </c>
      <c r="E820" s="3"/>
      <c r="F820" s="1">
        <v>41318</v>
      </c>
      <c r="G820" s="2">
        <v>1519.1573334219654</v>
      </c>
      <c r="H820" s="4">
        <f t="shared" si="75"/>
        <v>1.0001917808219178</v>
      </c>
      <c r="I820" s="4">
        <f t="shared" si="76"/>
        <v>1.5191573334219546</v>
      </c>
      <c r="J820" s="13"/>
    </row>
    <row r="821" spans="1:10" x14ac:dyDescent="0.25">
      <c r="A821" s="1">
        <f t="shared" si="77"/>
        <v>41317</v>
      </c>
      <c r="B821" s="2">
        <f t="shared" ca="1" si="73"/>
        <v>87</v>
      </c>
      <c r="C821" s="3">
        <f t="shared" ca="1" si="74"/>
        <v>7</v>
      </c>
      <c r="D821" s="2">
        <f t="shared" ca="1" si="72"/>
        <v>1522.8656604269754</v>
      </c>
      <c r="E821" s="3"/>
      <c r="F821" s="1">
        <v>41317</v>
      </c>
      <c r="G821" s="2">
        <v>1518.8660440436556</v>
      </c>
      <c r="H821" s="4">
        <f t="shared" si="75"/>
        <v>1.0001917808219178</v>
      </c>
      <c r="I821" s="4">
        <f t="shared" si="76"/>
        <v>1.5188660440436448</v>
      </c>
      <c r="J821" s="13"/>
    </row>
    <row r="822" spans="1:10" x14ac:dyDescent="0.25">
      <c r="A822" s="1">
        <f t="shared" si="77"/>
        <v>41316</v>
      </c>
      <c r="B822" s="2">
        <f t="shared" ca="1" si="73"/>
        <v>44</v>
      </c>
      <c r="C822" s="3">
        <f t="shared" ca="1" si="74"/>
        <v>4</v>
      </c>
      <c r="D822" s="2">
        <f t="shared" ca="1" si="72"/>
        <v>1522.6987893267753</v>
      </c>
      <c r="E822" s="3"/>
      <c r="F822" s="1">
        <v>41316</v>
      </c>
      <c r="G822" s="2">
        <v>1518.5748105183507</v>
      </c>
      <c r="H822" s="4">
        <f t="shared" si="75"/>
        <v>1.0002465753424659</v>
      </c>
      <c r="I822" s="4">
        <f t="shared" si="76"/>
        <v>1.5185748105183399</v>
      </c>
      <c r="J822" s="13"/>
    </row>
    <row r="823" spans="1:10" x14ac:dyDescent="0.25">
      <c r="A823" s="1">
        <f t="shared" si="77"/>
        <v>41313</v>
      </c>
      <c r="B823" s="2">
        <f t="shared" ca="1" si="73"/>
        <v>23</v>
      </c>
      <c r="C823" s="3">
        <f t="shared" ca="1" si="74"/>
        <v>3</v>
      </c>
      <c r="D823" s="2">
        <f t="shared" ca="1" si="72"/>
        <v>1522.5736462873542</v>
      </c>
      <c r="E823" s="3"/>
      <c r="F823" s="1">
        <v>41313</v>
      </c>
      <c r="G823" s="2">
        <v>1518.2004597200635</v>
      </c>
      <c r="H823" s="4">
        <f t="shared" si="75"/>
        <v>1</v>
      </c>
      <c r="I823" s="4">
        <f t="shared" si="76"/>
        <v>1.5182004597200525</v>
      </c>
      <c r="J823" s="13"/>
    </row>
    <row r="824" spans="1:10" x14ac:dyDescent="0.25">
      <c r="A824" s="1">
        <f t="shared" si="77"/>
        <v>41312</v>
      </c>
      <c r="B824" s="2">
        <f t="shared" ca="1" si="73"/>
        <v>12</v>
      </c>
      <c r="C824" s="3">
        <f t="shared" ca="1" si="74"/>
        <v>2</v>
      </c>
      <c r="D824" s="2">
        <f t="shared" ca="1" si="72"/>
        <v>1522.4902221655916</v>
      </c>
      <c r="E824" s="3"/>
      <c r="F824" s="1">
        <v>41312</v>
      </c>
      <c r="G824" s="2">
        <v>1518.2004597200635</v>
      </c>
      <c r="H824" s="4">
        <f t="shared" si="75"/>
        <v>1.000054794520548</v>
      </c>
      <c r="I824" s="4">
        <f t="shared" si="76"/>
        <v>1.5182004597200525</v>
      </c>
      <c r="J824" s="13"/>
    </row>
    <row r="825" spans="1:10" x14ac:dyDescent="0.25">
      <c r="A825" s="1">
        <f t="shared" si="77"/>
        <v>41311</v>
      </c>
      <c r="B825" s="2">
        <f t="shared" ca="1" si="73"/>
        <v>55</v>
      </c>
      <c r="C825" s="3">
        <f t="shared" ca="1" si="74"/>
        <v>5</v>
      </c>
      <c r="D825" s="2">
        <f t="shared" ca="1" si="72"/>
        <v>1522.281690427177</v>
      </c>
      <c r="E825" s="3"/>
      <c r="F825" s="1">
        <v>41311</v>
      </c>
      <c r="G825" s="2">
        <v>1518.1172752118325</v>
      </c>
      <c r="H825" s="4">
        <f t="shared" si="75"/>
        <v>1.0001917808219178</v>
      </c>
      <c r="I825" s="4">
        <f t="shared" si="76"/>
        <v>1.5181172752118215</v>
      </c>
      <c r="J825" s="13"/>
    </row>
    <row r="826" spans="1:10" x14ac:dyDescent="0.25">
      <c r="A826" s="1">
        <f t="shared" si="77"/>
        <v>41310</v>
      </c>
      <c r="B826" s="2">
        <f t="shared" ca="1" si="73"/>
        <v>21</v>
      </c>
      <c r="C826" s="3">
        <f t="shared" ca="1" si="74"/>
        <v>1</v>
      </c>
      <c r="D826" s="2">
        <f t="shared" ca="1" si="72"/>
        <v>1522.2399852221024</v>
      </c>
      <c r="E826" s="3"/>
      <c r="F826" s="1">
        <v>41310</v>
      </c>
      <c r="G826" s="2">
        <v>1517.8261852584951</v>
      </c>
      <c r="H826" s="4">
        <f t="shared" si="75"/>
        <v>1</v>
      </c>
      <c r="I826" s="4">
        <f t="shared" si="76"/>
        <v>1.5178261852584842</v>
      </c>
      <c r="J826" s="13"/>
    </row>
    <row r="827" spans="1:10" x14ac:dyDescent="0.25">
      <c r="A827" s="1">
        <f t="shared" si="77"/>
        <v>41309</v>
      </c>
      <c r="B827" s="2">
        <f t="shared" ca="1" si="73"/>
        <v>58</v>
      </c>
      <c r="C827" s="3">
        <f t="shared" ca="1" si="74"/>
        <v>8</v>
      </c>
      <c r="D827" s="2">
        <f t="shared" ca="1" si="72"/>
        <v>1521.9064166924163</v>
      </c>
      <c r="E827" s="3"/>
      <c r="F827" s="1">
        <v>41309</v>
      </c>
      <c r="G827" s="2">
        <v>1517.8261852584951</v>
      </c>
      <c r="H827" s="4">
        <f t="shared" si="75"/>
        <v>1.0001095890410958</v>
      </c>
      <c r="I827" s="4">
        <f t="shared" si="76"/>
        <v>1.5178261852584842</v>
      </c>
      <c r="J827" s="13"/>
    </row>
    <row r="828" spans="1:10" x14ac:dyDescent="0.25">
      <c r="A828" s="1">
        <f t="shared" si="77"/>
        <v>41306</v>
      </c>
      <c r="B828" s="2">
        <f t="shared" ca="1" si="73"/>
        <v>95</v>
      </c>
      <c r="C828" s="3">
        <f t="shared" ca="1" si="74"/>
        <v>5</v>
      </c>
      <c r="D828" s="2">
        <f t="shared" ca="1" si="72"/>
        <v>1521.6979649164005</v>
      </c>
      <c r="E828" s="3"/>
      <c r="F828" s="1">
        <v>41306</v>
      </c>
      <c r="G828" s="2">
        <v>1517.6598663690302</v>
      </c>
      <c r="H828" s="4">
        <f t="shared" si="75"/>
        <v>1.0001643835616438</v>
      </c>
      <c r="I828" s="4">
        <f t="shared" si="76"/>
        <v>1.5176598663690193</v>
      </c>
      <c r="J828" s="13"/>
    </row>
    <row r="829" spans="1:10" x14ac:dyDescent="0.25">
      <c r="A829" s="1">
        <f t="shared" si="77"/>
        <v>41305</v>
      </c>
      <c r="B829" s="2">
        <f t="shared" ca="1" si="73"/>
        <v>84</v>
      </c>
      <c r="C829" s="3">
        <f t="shared" ca="1" si="74"/>
        <v>4</v>
      </c>
      <c r="D829" s="2">
        <f t="shared" ca="1" si="72"/>
        <v>1521.5312217688095</v>
      </c>
      <c r="E829" s="3"/>
      <c r="F829" s="1">
        <v>41305</v>
      </c>
      <c r="G829" s="2">
        <v>1517.4104290382293</v>
      </c>
      <c r="H829" s="4">
        <f t="shared" si="75"/>
        <v>1.0001917808219178</v>
      </c>
      <c r="I829" s="4">
        <f t="shared" si="76"/>
        <v>1.5174104290382184</v>
      </c>
      <c r="J829" s="13"/>
    </row>
    <row r="830" spans="1:10" x14ac:dyDescent="0.25">
      <c r="A830" s="1">
        <f t="shared" si="77"/>
        <v>41304</v>
      </c>
      <c r="B830" s="2">
        <f t="shared" ca="1" si="73"/>
        <v>70</v>
      </c>
      <c r="C830" s="3">
        <f t="shared" ca="1" si="74"/>
        <v>0</v>
      </c>
      <c r="D830" s="2">
        <f t="shared" ca="1" si="72"/>
        <v>1521.5312217688095</v>
      </c>
      <c r="E830" s="3"/>
      <c r="F830" s="1">
        <v>41304</v>
      </c>
      <c r="G830" s="2">
        <v>1517.1194746184394</v>
      </c>
      <c r="H830" s="4">
        <f t="shared" si="75"/>
        <v>1.000054794520548</v>
      </c>
      <c r="I830" s="4">
        <f t="shared" si="76"/>
        <v>1.5171194746184284</v>
      </c>
      <c r="J830" s="13"/>
    </row>
    <row r="831" spans="1:10" x14ac:dyDescent="0.25">
      <c r="A831" s="1">
        <f t="shared" si="77"/>
        <v>41303</v>
      </c>
      <c r="B831" s="2">
        <f t="shared" ca="1" si="73"/>
        <v>40</v>
      </c>
      <c r="C831" s="3">
        <f t="shared" ca="1" si="74"/>
        <v>0</v>
      </c>
      <c r="D831" s="2">
        <f t="shared" ca="1" si="72"/>
        <v>1521.5312217688095</v>
      </c>
      <c r="E831" s="3"/>
      <c r="F831" s="1">
        <v>41303</v>
      </c>
      <c r="G831" s="2">
        <v>1517.0363493390234</v>
      </c>
      <c r="H831" s="4">
        <f t="shared" si="75"/>
        <v>1.000082191780822</v>
      </c>
      <c r="I831" s="4">
        <f t="shared" si="76"/>
        <v>1.5170363493390124</v>
      </c>
      <c r="J831" s="13"/>
    </row>
    <row r="832" spans="1:10" x14ac:dyDescent="0.25">
      <c r="A832" s="1">
        <f t="shared" si="77"/>
        <v>41302</v>
      </c>
      <c r="B832" s="2">
        <f t="shared" ca="1" si="73"/>
        <v>85</v>
      </c>
      <c r="C832" s="3">
        <f t="shared" ca="1" si="74"/>
        <v>5</v>
      </c>
      <c r="D832" s="2">
        <f t="shared" ca="1" si="72"/>
        <v>1521.3228213823188</v>
      </c>
      <c r="E832" s="3"/>
      <c r="F832" s="1">
        <v>41302</v>
      </c>
      <c r="G832" s="2">
        <v>1516.9116716673793</v>
      </c>
      <c r="H832" s="4">
        <f t="shared" si="75"/>
        <v>1.0001095890410958</v>
      </c>
      <c r="I832" s="4">
        <f t="shared" si="76"/>
        <v>1.5169116716673683</v>
      </c>
      <c r="J832" s="13"/>
    </row>
    <row r="833" spans="1:10" x14ac:dyDescent="0.25">
      <c r="A833" s="1">
        <f t="shared" si="77"/>
        <v>41299</v>
      </c>
      <c r="B833" s="2">
        <f t="shared" ca="1" si="73"/>
        <v>26</v>
      </c>
      <c r="C833" s="3">
        <f t="shared" ca="1" si="74"/>
        <v>6</v>
      </c>
      <c r="D833" s="2">
        <f t="shared" ref="D833:D896" ca="1" si="78">D834*(1+(C834/36500))</f>
        <v>1521.0727820208908</v>
      </c>
      <c r="E833" s="3"/>
      <c r="F833" s="1">
        <v>41299</v>
      </c>
      <c r="G833" s="2">
        <v>1516.7454529875999</v>
      </c>
      <c r="H833" s="4">
        <f t="shared" si="75"/>
        <v>1.0001369863013698</v>
      </c>
      <c r="I833" s="4">
        <f t="shared" si="76"/>
        <v>1.516745452987589</v>
      </c>
      <c r="J833" s="13"/>
    </row>
    <row r="834" spans="1:10" x14ac:dyDescent="0.25">
      <c r="A834" s="1">
        <f t="shared" si="77"/>
        <v>41298</v>
      </c>
      <c r="B834" s="2">
        <f t="shared" ca="1" si="73"/>
        <v>40</v>
      </c>
      <c r="C834" s="3">
        <f t="shared" ca="1" si="74"/>
        <v>0</v>
      </c>
      <c r="D834" s="2">
        <f t="shared" ca="1" si="78"/>
        <v>1521.0727820208908</v>
      </c>
      <c r="E834" s="3"/>
      <c r="F834" s="1">
        <v>41298</v>
      </c>
      <c r="G834" s="2">
        <v>1516.53770809608</v>
      </c>
      <c r="H834" s="4">
        <f t="shared" si="75"/>
        <v>1.000027397260274</v>
      </c>
      <c r="I834" s="4">
        <f t="shared" si="76"/>
        <v>1.5165377080960691</v>
      </c>
      <c r="J834" s="13"/>
    </row>
    <row r="835" spans="1:10" x14ac:dyDescent="0.25">
      <c r="A835" s="1">
        <f t="shared" si="77"/>
        <v>41297</v>
      </c>
      <c r="B835" s="2">
        <f t="shared" ref="B835:B898" ca="1" si="79">INT(RAND()*100)</f>
        <v>40</v>
      </c>
      <c r="C835" s="3">
        <f t="shared" ref="C835:C898" ca="1" si="80">MOD(B835,10)</f>
        <v>0</v>
      </c>
      <c r="D835" s="2">
        <f t="shared" ca="1" si="78"/>
        <v>1521.0727820208908</v>
      </c>
      <c r="E835" s="3"/>
      <c r="F835" s="1">
        <v>41297</v>
      </c>
      <c r="G835" s="2">
        <v>1516.4961602560729</v>
      </c>
      <c r="H835" s="4">
        <f t="shared" ref="H835:H898" si="81">G835/G836</f>
        <v>1.0001095890410958</v>
      </c>
      <c r="I835" s="4">
        <f t="shared" ref="I835:I898" si="82">H835*I836</f>
        <v>1.516496160256062</v>
      </c>
      <c r="J835" s="13"/>
    </row>
    <row r="836" spans="1:10" x14ac:dyDescent="0.25">
      <c r="A836" s="1">
        <f t="shared" si="77"/>
        <v>41296</v>
      </c>
      <c r="B836" s="2">
        <f t="shared" ca="1" si="79"/>
        <v>76</v>
      </c>
      <c r="C836" s="3">
        <f t="shared" ca="1" si="80"/>
        <v>6</v>
      </c>
      <c r="D836" s="2">
        <f t="shared" ca="1" si="78"/>
        <v>1520.822783755068</v>
      </c>
      <c r="E836" s="3"/>
      <c r="F836" s="1">
        <v>41296</v>
      </c>
      <c r="G836" s="2">
        <v>1516.3299871068011</v>
      </c>
      <c r="H836" s="4">
        <f t="shared" si="81"/>
        <v>1.0001095890410958</v>
      </c>
      <c r="I836" s="4">
        <f t="shared" si="82"/>
        <v>1.5163299871067901</v>
      </c>
      <c r="J836" s="13"/>
    </row>
    <row r="837" spans="1:10" x14ac:dyDescent="0.25">
      <c r="A837" s="1">
        <f t="shared" si="77"/>
        <v>41295</v>
      </c>
      <c r="B837" s="2">
        <f t="shared" ca="1" si="79"/>
        <v>51</v>
      </c>
      <c r="C837" s="3">
        <f t="shared" ca="1" si="80"/>
        <v>1</v>
      </c>
      <c r="D837" s="2">
        <f t="shared" ca="1" si="78"/>
        <v>1520.7811185189441</v>
      </c>
      <c r="E837" s="3"/>
      <c r="F837" s="1">
        <v>41295</v>
      </c>
      <c r="G837" s="2">
        <v>1516.1638321662899</v>
      </c>
      <c r="H837" s="4">
        <f t="shared" si="81"/>
        <v>1.0001917808219178</v>
      </c>
      <c r="I837" s="4">
        <f t="shared" si="82"/>
        <v>1.5161638321662789</v>
      </c>
      <c r="J837" s="13"/>
    </row>
    <row r="838" spans="1:10" x14ac:dyDescent="0.25">
      <c r="A838" s="1">
        <f t="shared" si="77"/>
        <v>41292</v>
      </c>
      <c r="B838" s="2">
        <f t="shared" ca="1" si="79"/>
        <v>89</v>
      </c>
      <c r="C838" s="3">
        <f t="shared" ca="1" si="80"/>
        <v>9</v>
      </c>
      <c r="D838" s="2">
        <f t="shared" ca="1" si="78"/>
        <v>1520.4062238336151</v>
      </c>
      <c r="E838" s="3"/>
      <c r="F838" s="1">
        <v>41292</v>
      </c>
      <c r="G838" s="2">
        <v>1515.8731167740318</v>
      </c>
      <c r="H838" s="4">
        <f t="shared" si="81"/>
        <v>1.0001917808219178</v>
      </c>
      <c r="I838" s="4">
        <f t="shared" si="82"/>
        <v>1.5158731167740209</v>
      </c>
      <c r="J838" s="13"/>
    </row>
    <row r="839" spans="1:10" x14ac:dyDescent="0.25">
      <c r="A839" s="1">
        <f t="shared" si="77"/>
        <v>41291</v>
      </c>
      <c r="B839" s="2">
        <f t="shared" ca="1" si="79"/>
        <v>89</v>
      </c>
      <c r="C839" s="3">
        <f t="shared" ca="1" si="80"/>
        <v>9</v>
      </c>
      <c r="D839" s="2">
        <f t="shared" ca="1" si="78"/>
        <v>1520.0314215652838</v>
      </c>
      <c r="E839" s="3"/>
      <c r="F839" s="1">
        <v>41291</v>
      </c>
      <c r="G839" s="2">
        <v>1515.5824571247201</v>
      </c>
      <c r="H839" s="4">
        <f t="shared" si="81"/>
        <v>1</v>
      </c>
      <c r="I839" s="4">
        <f t="shared" si="82"/>
        <v>1.5155824571247092</v>
      </c>
      <c r="J839" s="13"/>
    </row>
    <row r="840" spans="1:10" x14ac:dyDescent="0.25">
      <c r="A840" s="1">
        <f t="shared" ref="A840:A903" si="83">IF(WEEKDAY(A839-1, 1)=7,A839-2,IF(WEEKDAY(A839-1,1)=1,A839-3,A839-1))</f>
        <v>41290</v>
      </c>
      <c r="B840" s="2">
        <f t="shared" ca="1" si="79"/>
        <v>69</v>
      </c>
      <c r="C840" s="3">
        <f t="shared" ca="1" si="80"/>
        <v>9</v>
      </c>
      <c r="D840" s="2">
        <f t="shared" ca="1" si="78"/>
        <v>1519.6567116911681</v>
      </c>
      <c r="E840" s="3"/>
      <c r="F840" s="1">
        <v>41290</v>
      </c>
      <c r="G840" s="2">
        <v>1515.5824571247201</v>
      </c>
      <c r="H840" s="4">
        <f t="shared" si="81"/>
        <v>1.0001369863013698</v>
      </c>
      <c r="I840" s="4">
        <f t="shared" si="82"/>
        <v>1.5155824571247092</v>
      </c>
      <c r="J840" s="13"/>
    </row>
    <row r="841" spans="1:10" x14ac:dyDescent="0.25">
      <c r="A841" s="1">
        <f t="shared" si="83"/>
        <v>41289</v>
      </c>
      <c r="B841" s="2">
        <f t="shared" ca="1" si="79"/>
        <v>15</v>
      </c>
      <c r="C841" s="3">
        <f t="shared" ca="1" si="80"/>
        <v>5</v>
      </c>
      <c r="D841" s="2">
        <f t="shared" ca="1" si="78"/>
        <v>1519.4485680517091</v>
      </c>
      <c r="E841" s="3"/>
      <c r="F841" s="1">
        <v>41289</v>
      </c>
      <c r="G841" s="2">
        <v>1515.374871525881</v>
      </c>
      <c r="H841" s="4">
        <f t="shared" si="81"/>
        <v>1.0001917808219178</v>
      </c>
      <c r="I841" s="4">
        <f t="shared" si="82"/>
        <v>1.5153748715258701</v>
      </c>
      <c r="J841" s="13"/>
    </row>
    <row r="842" spans="1:10" x14ac:dyDescent="0.25">
      <c r="A842" s="1">
        <f t="shared" si="83"/>
        <v>41288</v>
      </c>
      <c r="B842" s="2">
        <f t="shared" ca="1" si="79"/>
        <v>65</v>
      </c>
      <c r="C842" s="3">
        <f t="shared" ca="1" si="80"/>
        <v>5</v>
      </c>
      <c r="D842" s="2">
        <f t="shared" ca="1" si="78"/>
        <v>1519.2404529211719</v>
      </c>
      <c r="E842" s="3"/>
      <c r="F842" s="1">
        <v>41288</v>
      </c>
      <c r="G842" s="2">
        <v>1515.0843074121306</v>
      </c>
      <c r="H842" s="4">
        <f t="shared" si="81"/>
        <v>1</v>
      </c>
      <c r="I842" s="4">
        <f t="shared" si="82"/>
        <v>1.5150843074121199</v>
      </c>
      <c r="J842" s="13"/>
    </row>
    <row r="843" spans="1:10" x14ac:dyDescent="0.25">
      <c r="A843" s="1">
        <f t="shared" si="83"/>
        <v>41285</v>
      </c>
      <c r="B843" s="2">
        <f t="shared" ca="1" si="79"/>
        <v>65</v>
      </c>
      <c r="C843" s="3">
        <f t="shared" ca="1" si="80"/>
        <v>5</v>
      </c>
      <c r="D843" s="2">
        <f t="shared" ca="1" si="78"/>
        <v>1519.0323662956521</v>
      </c>
      <c r="E843" s="3"/>
      <c r="F843" s="1">
        <v>41285</v>
      </c>
      <c r="G843" s="2">
        <v>1515.0843074121306</v>
      </c>
      <c r="H843" s="4">
        <f t="shared" si="81"/>
        <v>1.000082191780822</v>
      </c>
      <c r="I843" s="4">
        <f t="shared" si="82"/>
        <v>1.5150843074121199</v>
      </c>
      <c r="J843" s="13"/>
    </row>
    <row r="844" spans="1:10" x14ac:dyDescent="0.25">
      <c r="A844" s="1">
        <f t="shared" si="83"/>
        <v>41284</v>
      </c>
      <c r="B844" s="2">
        <f t="shared" ca="1" si="79"/>
        <v>30</v>
      </c>
      <c r="C844" s="3">
        <f t="shared" ca="1" si="80"/>
        <v>0</v>
      </c>
      <c r="D844" s="2">
        <f t="shared" ca="1" si="78"/>
        <v>1519.0323662956521</v>
      </c>
      <c r="E844" s="3"/>
      <c r="F844" s="1">
        <v>41284</v>
      </c>
      <c r="G844" s="2">
        <v>1514.9597901691027</v>
      </c>
      <c r="H844" s="4">
        <f t="shared" si="81"/>
        <v>1.000027397260274</v>
      </c>
      <c r="I844" s="4">
        <f t="shared" si="82"/>
        <v>1.5149597901690921</v>
      </c>
      <c r="J844" s="13"/>
    </row>
    <row r="845" spans="1:10" x14ac:dyDescent="0.25">
      <c r="A845" s="1">
        <f t="shared" si="83"/>
        <v>41283</v>
      </c>
      <c r="B845" s="2">
        <f t="shared" ca="1" si="79"/>
        <v>71</v>
      </c>
      <c r="C845" s="3">
        <f t="shared" ca="1" si="80"/>
        <v>1</v>
      </c>
      <c r="D845" s="2">
        <f t="shared" ca="1" si="78"/>
        <v>1518.9907501107175</v>
      </c>
      <c r="E845" s="3"/>
      <c r="F845" s="1">
        <v>41283</v>
      </c>
      <c r="G845" s="2">
        <v>1514.9182855585393</v>
      </c>
      <c r="H845" s="4">
        <f t="shared" si="81"/>
        <v>1.0002465753424659</v>
      </c>
      <c r="I845" s="4">
        <f t="shared" si="82"/>
        <v>1.5149182855585288</v>
      </c>
      <c r="J845" s="13"/>
    </row>
    <row r="846" spans="1:10" x14ac:dyDescent="0.25">
      <c r="A846" s="1">
        <f t="shared" si="83"/>
        <v>41282</v>
      </c>
      <c r="B846" s="2">
        <f t="shared" ca="1" si="79"/>
        <v>59</v>
      </c>
      <c r="C846" s="3">
        <f t="shared" ca="1" si="80"/>
        <v>9</v>
      </c>
      <c r="D846" s="2">
        <f t="shared" ca="1" si="78"/>
        <v>1518.6162967772655</v>
      </c>
      <c r="E846" s="3"/>
      <c r="F846" s="1">
        <v>41282</v>
      </c>
      <c r="G846" s="2">
        <v>1514.5448361468864</v>
      </c>
      <c r="H846" s="4">
        <f t="shared" si="81"/>
        <v>1.0001643835616438</v>
      </c>
      <c r="I846" s="4">
        <f t="shared" si="82"/>
        <v>1.5145448361468761</v>
      </c>
      <c r="J846" s="13"/>
    </row>
    <row r="847" spans="1:10" x14ac:dyDescent="0.25">
      <c r="A847" s="1">
        <f t="shared" si="83"/>
        <v>41281</v>
      </c>
      <c r="B847" s="2">
        <f t="shared" ca="1" si="79"/>
        <v>3</v>
      </c>
      <c r="C847" s="3">
        <f t="shared" ca="1" si="80"/>
        <v>3</v>
      </c>
      <c r="D847" s="2">
        <f t="shared" ca="1" si="78"/>
        <v>1518.4914892576003</v>
      </c>
      <c r="E847" s="3"/>
      <c r="F847" s="1">
        <v>41281</v>
      </c>
      <c r="G847" s="2">
        <v>1514.2959107916877</v>
      </c>
      <c r="H847" s="4">
        <f t="shared" si="81"/>
        <v>1</v>
      </c>
      <c r="I847" s="4">
        <f t="shared" si="82"/>
        <v>1.5142959107916774</v>
      </c>
      <c r="J847" s="13"/>
    </row>
    <row r="848" spans="1:10" x14ac:dyDescent="0.25">
      <c r="A848" s="1">
        <f t="shared" si="83"/>
        <v>41278</v>
      </c>
      <c r="B848" s="2">
        <f t="shared" ca="1" si="79"/>
        <v>38</v>
      </c>
      <c r="C848" s="3">
        <f t="shared" ca="1" si="80"/>
        <v>8</v>
      </c>
      <c r="D848" s="2">
        <f t="shared" ca="1" si="78"/>
        <v>1518.1587421360362</v>
      </c>
      <c r="E848" s="3"/>
      <c r="F848" s="1">
        <v>41278</v>
      </c>
      <c r="G848" s="2">
        <v>1514.2959107916877</v>
      </c>
      <c r="H848" s="4">
        <f t="shared" si="81"/>
        <v>1.0001643835616438</v>
      </c>
      <c r="I848" s="4">
        <f t="shared" si="82"/>
        <v>1.5142959107916774</v>
      </c>
      <c r="J848" s="13"/>
    </row>
    <row r="849" spans="1:10" x14ac:dyDescent="0.25">
      <c r="A849" s="1">
        <f t="shared" si="83"/>
        <v>41277</v>
      </c>
      <c r="B849" s="2">
        <f t="shared" ca="1" si="79"/>
        <v>86</v>
      </c>
      <c r="C849" s="3">
        <f t="shared" ca="1" si="80"/>
        <v>6</v>
      </c>
      <c r="D849" s="2">
        <f t="shared" ca="1" si="78"/>
        <v>1517.9092228117383</v>
      </c>
      <c r="E849" s="3"/>
      <c r="F849" s="1">
        <v>41277</v>
      </c>
      <c r="G849" s="2">
        <v>1514.0470263490001</v>
      </c>
      <c r="H849" s="4">
        <f t="shared" si="81"/>
        <v>1.0001643835616438</v>
      </c>
      <c r="I849" s="4">
        <f t="shared" si="82"/>
        <v>1.5140470263489898</v>
      </c>
      <c r="J849" s="13"/>
    </row>
    <row r="850" spans="1:10" x14ac:dyDescent="0.25">
      <c r="A850" s="1">
        <f t="shared" si="83"/>
        <v>41276</v>
      </c>
      <c r="B850" s="2">
        <f t="shared" ca="1" si="79"/>
        <v>4</v>
      </c>
      <c r="C850" s="3">
        <f t="shared" ca="1" si="80"/>
        <v>4</v>
      </c>
      <c r="D850" s="2">
        <f t="shared" ca="1" si="78"/>
        <v>1517.7428948232646</v>
      </c>
      <c r="E850" s="3"/>
      <c r="F850" s="1">
        <v>41276</v>
      </c>
      <c r="G850" s="2">
        <v>1513.7981828120994</v>
      </c>
      <c r="H850" s="4">
        <f t="shared" si="81"/>
        <v>1.0001369863013698</v>
      </c>
      <c r="I850" s="4">
        <f t="shared" si="82"/>
        <v>1.5137981828120892</v>
      </c>
      <c r="J850" s="13"/>
    </row>
    <row r="851" spans="1:10" x14ac:dyDescent="0.25">
      <c r="A851" s="1">
        <f t="shared" si="83"/>
        <v>41275</v>
      </c>
      <c r="B851" s="2">
        <f t="shared" ca="1" si="79"/>
        <v>18</v>
      </c>
      <c r="C851" s="3">
        <f t="shared" ca="1" si="80"/>
        <v>8</v>
      </c>
      <c r="D851" s="2">
        <f t="shared" ca="1" si="78"/>
        <v>1517.410311741239</v>
      </c>
      <c r="E851" s="3"/>
      <c r="F851" s="1">
        <v>41275</v>
      </c>
      <c r="G851" s="2">
        <v>1513.5908416009213</v>
      </c>
      <c r="H851" s="4">
        <f t="shared" si="81"/>
        <v>1.0002465753424659</v>
      </c>
      <c r="I851" s="4">
        <f t="shared" si="82"/>
        <v>1.5135908416009112</v>
      </c>
      <c r="J851" s="13"/>
    </row>
    <row r="852" spans="1:10" x14ac:dyDescent="0.25">
      <c r="A852" s="1">
        <f t="shared" si="83"/>
        <v>41274</v>
      </c>
      <c r="B852" s="2">
        <f t="shared" ca="1" si="79"/>
        <v>66</v>
      </c>
      <c r="C852" s="3">
        <f t="shared" ca="1" si="80"/>
        <v>6</v>
      </c>
      <c r="D852" s="2">
        <f t="shared" ca="1" si="78"/>
        <v>1517.1609154263745</v>
      </c>
      <c r="E852" s="3"/>
      <c r="F852" s="1">
        <v>41274</v>
      </c>
      <c r="G852" s="2">
        <v>1513.2177194235289</v>
      </c>
      <c r="H852" s="4">
        <f t="shared" si="81"/>
        <v>1.0001095890410958</v>
      </c>
      <c r="I852" s="4">
        <f t="shared" si="82"/>
        <v>1.513217719423519</v>
      </c>
      <c r="J852" s="13"/>
    </row>
    <row r="853" spans="1:10" x14ac:dyDescent="0.25">
      <c r="A853" s="1">
        <f t="shared" si="83"/>
        <v>41271</v>
      </c>
      <c r="B853" s="2">
        <f t="shared" ca="1" si="79"/>
        <v>48</v>
      </c>
      <c r="C853" s="3">
        <f t="shared" ca="1" si="80"/>
        <v>8</v>
      </c>
      <c r="D853" s="2">
        <f t="shared" ca="1" si="78"/>
        <v>1516.8284598735254</v>
      </c>
      <c r="E853" s="3"/>
      <c r="F853" s="1">
        <v>41271</v>
      </c>
      <c r="G853" s="2">
        <v>1513.0519055160753</v>
      </c>
      <c r="H853" s="4">
        <f t="shared" si="81"/>
        <v>1.000027397260274</v>
      </c>
      <c r="I853" s="4">
        <f t="shared" si="82"/>
        <v>1.5130519055160654</v>
      </c>
      <c r="J853" s="13"/>
    </row>
    <row r="854" spans="1:10" x14ac:dyDescent="0.25">
      <c r="A854" s="1">
        <f t="shared" si="83"/>
        <v>41270</v>
      </c>
      <c r="B854" s="2">
        <f t="shared" ca="1" si="79"/>
        <v>13</v>
      </c>
      <c r="C854" s="3">
        <f t="shared" ca="1" si="80"/>
        <v>3</v>
      </c>
      <c r="D854" s="2">
        <f t="shared" ca="1" si="78"/>
        <v>1516.7037992872824</v>
      </c>
      <c r="E854" s="3"/>
      <c r="F854" s="1">
        <v>41270</v>
      </c>
      <c r="G854" s="2">
        <v>1513.0104531748923</v>
      </c>
      <c r="H854" s="4">
        <f t="shared" si="81"/>
        <v>1.0001917808219178</v>
      </c>
      <c r="I854" s="4">
        <f t="shared" si="82"/>
        <v>1.5130104531748825</v>
      </c>
      <c r="J854" s="13"/>
    </row>
    <row r="855" spans="1:10" x14ac:dyDescent="0.25">
      <c r="A855" s="1">
        <f t="shared" si="83"/>
        <v>41269</v>
      </c>
      <c r="B855" s="2">
        <f t="shared" ca="1" si="79"/>
        <v>89</v>
      </c>
      <c r="C855" s="3">
        <f t="shared" ca="1" si="80"/>
        <v>9</v>
      </c>
      <c r="D855" s="2">
        <f t="shared" ca="1" si="78"/>
        <v>1516.329909720502</v>
      </c>
      <c r="E855" s="3"/>
      <c r="F855" s="1">
        <v>41269</v>
      </c>
      <c r="G855" s="2">
        <v>1512.7203424242903</v>
      </c>
      <c r="H855" s="4">
        <f t="shared" si="81"/>
        <v>1.0002191780821919</v>
      </c>
      <c r="I855" s="4">
        <f t="shared" si="82"/>
        <v>1.5127203424242806</v>
      </c>
      <c r="J855" s="13"/>
    </row>
    <row r="856" spans="1:10" x14ac:dyDescent="0.25">
      <c r="A856" s="1">
        <f t="shared" si="83"/>
        <v>41268</v>
      </c>
      <c r="B856" s="2">
        <f t="shared" ca="1" si="79"/>
        <v>68</v>
      </c>
      <c r="C856" s="3">
        <f t="shared" ca="1" si="80"/>
        <v>8</v>
      </c>
      <c r="D856" s="2">
        <f t="shared" ca="1" si="78"/>
        <v>1515.9976362659779</v>
      </c>
      <c r="E856" s="3"/>
      <c r="F856" s="1">
        <v>41268</v>
      </c>
      <c r="G856" s="2">
        <v>1512.3888599344416</v>
      </c>
      <c r="H856" s="4">
        <f t="shared" si="81"/>
        <v>1.0001095890410958</v>
      </c>
      <c r="I856" s="4">
        <f t="shared" si="82"/>
        <v>1.5123888599344317</v>
      </c>
      <c r="J856" s="13"/>
    </row>
    <row r="857" spans="1:10" x14ac:dyDescent="0.25">
      <c r="A857" s="1">
        <f t="shared" si="83"/>
        <v>41267</v>
      </c>
      <c r="B857" s="2">
        <f t="shared" ca="1" si="79"/>
        <v>76</v>
      </c>
      <c r="C857" s="3">
        <f t="shared" ca="1" si="80"/>
        <v>6</v>
      </c>
      <c r="D857" s="2">
        <f t="shared" ca="1" si="78"/>
        <v>1515.7484721335725</v>
      </c>
      <c r="E857" s="3"/>
      <c r="F857" s="1">
        <v>41267</v>
      </c>
      <c r="G857" s="2">
        <v>1512.2231368509513</v>
      </c>
      <c r="H857" s="4">
        <f t="shared" si="81"/>
        <v>1.0002465753424659</v>
      </c>
      <c r="I857" s="4">
        <f t="shared" si="82"/>
        <v>1.5122231368509413</v>
      </c>
      <c r="J857" s="13"/>
    </row>
    <row r="858" spans="1:10" x14ac:dyDescent="0.25">
      <c r="A858" s="1">
        <f t="shared" si="83"/>
        <v>41264</v>
      </c>
      <c r="B858" s="2">
        <f t="shared" ca="1" si="79"/>
        <v>80</v>
      </c>
      <c r="C858" s="3">
        <f t="shared" ca="1" si="80"/>
        <v>0</v>
      </c>
      <c r="D858" s="2">
        <f t="shared" ca="1" si="78"/>
        <v>1515.7484721335725</v>
      </c>
      <c r="E858" s="3"/>
      <c r="F858" s="1">
        <v>41264</v>
      </c>
      <c r="G858" s="2">
        <v>1511.8503518326911</v>
      </c>
      <c r="H858" s="4">
        <f t="shared" si="81"/>
        <v>1</v>
      </c>
      <c r="I858" s="4">
        <f t="shared" si="82"/>
        <v>1.5118503518326811</v>
      </c>
      <c r="J858" s="13"/>
    </row>
    <row r="859" spans="1:10" x14ac:dyDescent="0.25">
      <c r="A859" s="1">
        <f t="shared" si="83"/>
        <v>41263</v>
      </c>
      <c r="B859" s="2">
        <f t="shared" ca="1" si="79"/>
        <v>33</v>
      </c>
      <c r="C859" s="3">
        <f t="shared" ca="1" si="80"/>
        <v>3</v>
      </c>
      <c r="D859" s="2">
        <f t="shared" ca="1" si="78"/>
        <v>1515.6239003061498</v>
      </c>
      <c r="E859" s="3"/>
      <c r="F859" s="1">
        <v>41263</v>
      </c>
      <c r="G859" s="2">
        <v>1511.8503518326911</v>
      </c>
      <c r="H859" s="4">
        <f t="shared" si="81"/>
        <v>1.0001643835616438</v>
      </c>
      <c r="I859" s="4">
        <f t="shared" si="82"/>
        <v>1.5118503518326811</v>
      </c>
      <c r="J859" s="13"/>
    </row>
    <row r="860" spans="1:10" x14ac:dyDescent="0.25">
      <c r="A860" s="1">
        <f t="shared" si="83"/>
        <v>41262</v>
      </c>
      <c r="B860" s="2">
        <f t="shared" ca="1" si="79"/>
        <v>73</v>
      </c>
      <c r="C860" s="3">
        <f t="shared" ca="1" si="80"/>
        <v>3</v>
      </c>
      <c r="D860" s="2">
        <f t="shared" ca="1" si="78"/>
        <v>1515.4993387166662</v>
      </c>
      <c r="E860" s="3"/>
      <c r="F860" s="1">
        <v>41262</v>
      </c>
      <c r="G860" s="2">
        <v>1511.6018693336225</v>
      </c>
      <c r="H860" s="4">
        <f t="shared" si="81"/>
        <v>1.0002465753424659</v>
      </c>
      <c r="I860" s="4">
        <f t="shared" si="82"/>
        <v>1.5116018693336126</v>
      </c>
      <c r="J860" s="13"/>
    </row>
    <row r="861" spans="1:10" x14ac:dyDescent="0.25">
      <c r="A861" s="1">
        <f t="shared" si="83"/>
        <v>41261</v>
      </c>
      <c r="B861" s="2">
        <f t="shared" ca="1" si="79"/>
        <v>92</v>
      </c>
      <c r="C861" s="3">
        <f t="shared" ca="1" si="80"/>
        <v>2</v>
      </c>
      <c r="D861" s="2">
        <f t="shared" ca="1" si="78"/>
        <v>1515.4163022069561</v>
      </c>
      <c r="E861" s="3"/>
      <c r="F861" s="1">
        <v>41261</v>
      </c>
      <c r="G861" s="2">
        <v>1511.2292374668498</v>
      </c>
      <c r="H861" s="4">
        <f t="shared" si="81"/>
        <v>1.000054794520548</v>
      </c>
      <c r="I861" s="4">
        <f t="shared" si="82"/>
        <v>1.5112292374668399</v>
      </c>
      <c r="J861" s="13"/>
    </row>
    <row r="862" spans="1:10" x14ac:dyDescent="0.25">
      <c r="A862" s="1">
        <f t="shared" si="83"/>
        <v>41260</v>
      </c>
      <c r="B862" s="2">
        <f t="shared" ca="1" si="79"/>
        <v>98</v>
      </c>
      <c r="C862" s="3">
        <f t="shared" ca="1" si="80"/>
        <v>8</v>
      </c>
      <c r="D862" s="2">
        <f t="shared" ca="1" si="78"/>
        <v>1515.0842289512955</v>
      </c>
      <c r="E862" s="3"/>
      <c r="F862" s="1">
        <v>41260</v>
      </c>
      <c r="G862" s="2">
        <v>1511.1464349224705</v>
      </c>
      <c r="H862" s="4">
        <f t="shared" si="81"/>
        <v>1.000054794520548</v>
      </c>
      <c r="I862" s="4">
        <f t="shared" si="82"/>
        <v>1.5111464349224606</v>
      </c>
      <c r="J862" s="13"/>
    </row>
    <row r="863" spans="1:10" x14ac:dyDescent="0.25">
      <c r="A863" s="1">
        <f t="shared" si="83"/>
        <v>41257</v>
      </c>
      <c r="B863" s="2">
        <f t="shared" ca="1" si="79"/>
        <v>60</v>
      </c>
      <c r="C863" s="3">
        <f t="shared" ca="1" si="80"/>
        <v>0</v>
      </c>
      <c r="D863" s="2">
        <f t="shared" ca="1" si="78"/>
        <v>1515.0842289512955</v>
      </c>
      <c r="E863" s="3"/>
      <c r="F863" s="1">
        <v>41257</v>
      </c>
      <c r="G863" s="2">
        <v>1511.0636369149681</v>
      </c>
      <c r="H863" s="4">
        <f t="shared" si="81"/>
        <v>1.0002465753424659</v>
      </c>
      <c r="I863" s="4">
        <f t="shared" si="82"/>
        <v>1.5110636369149584</v>
      </c>
      <c r="J863" s="13"/>
    </row>
    <row r="864" spans="1:10" x14ac:dyDescent="0.25">
      <c r="A864" s="1">
        <f t="shared" si="83"/>
        <v>41256</v>
      </c>
      <c r="B864" s="2">
        <f t="shared" ca="1" si="79"/>
        <v>46</v>
      </c>
      <c r="C864" s="3">
        <f t="shared" ca="1" si="80"/>
        <v>6</v>
      </c>
      <c r="D864" s="2">
        <f t="shared" ca="1" si="78"/>
        <v>1514.8352149433597</v>
      </c>
      <c r="E864" s="3"/>
      <c r="F864" s="1">
        <v>41256</v>
      </c>
      <c r="G864" s="2">
        <v>1510.6911377303222</v>
      </c>
      <c r="H864" s="4">
        <f t="shared" si="81"/>
        <v>1.0001643835616438</v>
      </c>
      <c r="I864" s="4">
        <f t="shared" si="82"/>
        <v>1.5106911377303123</v>
      </c>
      <c r="J864" s="13"/>
    </row>
    <row r="865" spans="1:10" x14ac:dyDescent="0.25">
      <c r="A865" s="1">
        <f t="shared" si="83"/>
        <v>41255</v>
      </c>
      <c r="B865" s="2">
        <f t="shared" ca="1" si="79"/>
        <v>15</v>
      </c>
      <c r="C865" s="3">
        <f t="shared" ca="1" si="80"/>
        <v>5</v>
      </c>
      <c r="D865" s="2">
        <f t="shared" ca="1" si="78"/>
        <v>1514.6277316924429</v>
      </c>
      <c r="E865" s="3"/>
      <c r="F865" s="1">
        <v>41255</v>
      </c>
      <c r="G865" s="2">
        <v>1510.4428457556774</v>
      </c>
      <c r="H865" s="4">
        <f t="shared" si="81"/>
        <v>1.0001095890410958</v>
      </c>
      <c r="I865" s="4">
        <f t="shared" si="82"/>
        <v>1.5104428457556676</v>
      </c>
      <c r="J865" s="13"/>
    </row>
    <row r="866" spans="1:10" x14ac:dyDescent="0.25">
      <c r="A866" s="1">
        <f t="shared" si="83"/>
        <v>41254</v>
      </c>
      <c r="B866" s="2">
        <f t="shared" ca="1" si="79"/>
        <v>68</v>
      </c>
      <c r="C866" s="3">
        <f t="shared" ca="1" si="80"/>
        <v>8</v>
      </c>
      <c r="D866" s="2">
        <f t="shared" ca="1" si="78"/>
        <v>1514.2958312362814</v>
      </c>
      <c r="E866" s="3"/>
      <c r="F866" s="1">
        <v>41254</v>
      </c>
      <c r="G866" s="2">
        <v>1510.2773359106461</v>
      </c>
      <c r="H866" s="4">
        <f t="shared" si="81"/>
        <v>1</v>
      </c>
      <c r="I866" s="4">
        <f t="shared" si="82"/>
        <v>1.5102773359106363</v>
      </c>
      <c r="J866" s="13"/>
    </row>
    <row r="867" spans="1:10" x14ac:dyDescent="0.25">
      <c r="A867" s="1">
        <f t="shared" si="83"/>
        <v>41253</v>
      </c>
      <c r="B867" s="2">
        <f t="shared" ca="1" si="79"/>
        <v>7</v>
      </c>
      <c r="C867" s="3">
        <f t="shared" ca="1" si="80"/>
        <v>7</v>
      </c>
      <c r="D867" s="2">
        <f t="shared" ca="1" si="78"/>
        <v>1514.0054740220853</v>
      </c>
      <c r="E867" s="3"/>
      <c r="F867" s="1">
        <v>41253</v>
      </c>
      <c r="G867" s="2">
        <v>1510.2773359106461</v>
      </c>
      <c r="H867" s="4">
        <f t="shared" si="81"/>
        <v>1.0001643835616438</v>
      </c>
      <c r="I867" s="4">
        <f t="shared" si="82"/>
        <v>1.5102773359106363</v>
      </c>
      <c r="J867" s="13"/>
    </row>
    <row r="868" spans="1:10" x14ac:dyDescent="0.25">
      <c r="A868" s="1">
        <f t="shared" si="83"/>
        <v>41250</v>
      </c>
      <c r="B868" s="2">
        <f t="shared" ca="1" si="79"/>
        <v>96</v>
      </c>
      <c r="C868" s="3">
        <f t="shared" ca="1" si="80"/>
        <v>6</v>
      </c>
      <c r="D868" s="2">
        <f t="shared" ca="1" si="78"/>
        <v>1513.7566373145814</v>
      </c>
      <c r="E868" s="3"/>
      <c r="F868" s="1">
        <v>41250</v>
      </c>
      <c r="G868" s="2">
        <v>1510.0291119470385</v>
      </c>
      <c r="H868" s="4">
        <f t="shared" si="81"/>
        <v>1.000082191780822</v>
      </c>
      <c r="I868" s="4">
        <f t="shared" si="82"/>
        <v>1.5100291119470286</v>
      </c>
      <c r="J868" s="13"/>
    </row>
    <row r="869" spans="1:10" x14ac:dyDescent="0.25">
      <c r="A869" s="1">
        <f t="shared" si="83"/>
        <v>41249</v>
      </c>
      <c r="B869" s="2">
        <f t="shared" ca="1" si="79"/>
        <v>32</v>
      </c>
      <c r="C869" s="3">
        <f t="shared" ca="1" si="80"/>
        <v>2</v>
      </c>
      <c r="D869" s="2">
        <f t="shared" ca="1" si="78"/>
        <v>1513.6736962901271</v>
      </c>
      <c r="E869" s="3"/>
      <c r="F869" s="1">
        <v>41249</v>
      </c>
      <c r="G869" s="2">
        <v>1509.9050101653809</v>
      </c>
      <c r="H869" s="4">
        <f t="shared" si="81"/>
        <v>1.0001095890410958</v>
      </c>
      <c r="I869" s="4">
        <f t="shared" si="82"/>
        <v>1.509905010165371</v>
      </c>
      <c r="J869" s="13"/>
    </row>
    <row r="870" spans="1:10" x14ac:dyDescent="0.25">
      <c r="A870" s="1">
        <f t="shared" si="83"/>
        <v>41248</v>
      </c>
      <c r="B870" s="2">
        <f t="shared" ca="1" si="79"/>
        <v>69</v>
      </c>
      <c r="C870" s="3">
        <f t="shared" ca="1" si="80"/>
        <v>9</v>
      </c>
      <c r="D870" s="2">
        <f t="shared" ca="1" si="78"/>
        <v>1513.3005536878477</v>
      </c>
      <c r="E870" s="3"/>
      <c r="F870" s="1">
        <v>41248</v>
      </c>
      <c r="G870" s="2">
        <v>1509.7395592547778</v>
      </c>
      <c r="H870" s="4">
        <f t="shared" si="81"/>
        <v>1.0001643835616438</v>
      </c>
      <c r="I870" s="4">
        <f t="shared" si="82"/>
        <v>1.509739559254768</v>
      </c>
      <c r="J870" s="13"/>
    </row>
    <row r="871" spans="1:10" x14ac:dyDescent="0.25">
      <c r="A871" s="1">
        <f t="shared" si="83"/>
        <v>41247</v>
      </c>
      <c r="B871" s="2">
        <f t="shared" ca="1" si="79"/>
        <v>8</v>
      </c>
      <c r="C871" s="3">
        <f t="shared" ca="1" si="80"/>
        <v>8</v>
      </c>
      <c r="D871" s="2">
        <f t="shared" ca="1" si="78"/>
        <v>1512.9689440562736</v>
      </c>
      <c r="E871" s="3"/>
      <c r="F871" s="1">
        <v>41247</v>
      </c>
      <c r="G871" s="2">
        <v>1509.4914236782827</v>
      </c>
      <c r="H871" s="4">
        <f t="shared" si="81"/>
        <v>1.0002191780821919</v>
      </c>
      <c r="I871" s="4">
        <f t="shared" si="82"/>
        <v>1.509491423678273</v>
      </c>
      <c r="J871" s="13"/>
    </row>
    <row r="872" spans="1:10" x14ac:dyDescent="0.25">
      <c r="A872" s="1">
        <f t="shared" si="83"/>
        <v>41246</v>
      </c>
      <c r="B872" s="2">
        <f t="shared" ca="1" si="79"/>
        <v>15</v>
      </c>
      <c r="C872" s="3">
        <f t="shared" ca="1" si="80"/>
        <v>5</v>
      </c>
      <c r="D872" s="2">
        <f t="shared" ca="1" si="78"/>
        <v>1512.7617164238868</v>
      </c>
      <c r="E872" s="3"/>
      <c r="F872" s="1">
        <v>41246</v>
      </c>
      <c r="G872" s="2">
        <v>1509.160648741572</v>
      </c>
      <c r="H872" s="4">
        <f t="shared" si="81"/>
        <v>1.000054794520548</v>
      </c>
      <c r="I872" s="4">
        <f t="shared" si="82"/>
        <v>1.5091606487415625</v>
      </c>
      <c r="J872" s="13"/>
    </row>
    <row r="873" spans="1:10" x14ac:dyDescent="0.25">
      <c r="A873" s="1">
        <f t="shared" si="83"/>
        <v>41243</v>
      </c>
      <c r="B873" s="2">
        <f t="shared" ca="1" si="79"/>
        <v>36</v>
      </c>
      <c r="C873" s="3">
        <f t="shared" ca="1" si="80"/>
        <v>6</v>
      </c>
      <c r="D873" s="2">
        <f t="shared" ca="1" si="78"/>
        <v>1512.5130841360835</v>
      </c>
      <c r="E873" s="3"/>
      <c r="F873" s="1">
        <v>41243</v>
      </c>
      <c r="G873" s="2">
        <v>1509.0779595383094</v>
      </c>
      <c r="H873" s="4">
        <f t="shared" si="81"/>
        <v>1.0001643835616438</v>
      </c>
      <c r="I873" s="4">
        <f t="shared" si="82"/>
        <v>1.5090779595383002</v>
      </c>
      <c r="J873" s="13"/>
    </row>
    <row r="874" spans="1:10" x14ac:dyDescent="0.25">
      <c r="A874" s="1">
        <f t="shared" si="83"/>
        <v>41242</v>
      </c>
      <c r="B874" s="2">
        <f t="shared" ca="1" si="79"/>
        <v>67</v>
      </c>
      <c r="C874" s="3">
        <f t="shared" ca="1" si="80"/>
        <v>7</v>
      </c>
      <c r="D874" s="2">
        <f t="shared" ca="1" si="78"/>
        <v>1512.223068753035</v>
      </c>
      <c r="E874" s="3"/>
      <c r="F874" s="1">
        <v>41242</v>
      </c>
      <c r="G874" s="2">
        <v>1508.8299327000573</v>
      </c>
      <c r="H874" s="4">
        <f t="shared" si="81"/>
        <v>1.0001095890410958</v>
      </c>
      <c r="I874" s="4">
        <f t="shared" si="82"/>
        <v>1.5088299327000481</v>
      </c>
      <c r="J874" s="13"/>
    </row>
    <row r="875" spans="1:10" x14ac:dyDescent="0.25">
      <c r="A875" s="1">
        <f t="shared" si="83"/>
        <v>41241</v>
      </c>
      <c r="B875" s="2">
        <f t="shared" ca="1" si="79"/>
        <v>31</v>
      </c>
      <c r="C875" s="3">
        <f t="shared" ca="1" si="80"/>
        <v>1</v>
      </c>
      <c r="D875" s="2">
        <f t="shared" ca="1" si="78"/>
        <v>1512.1816391190864</v>
      </c>
      <c r="E875" s="3"/>
      <c r="F875" s="1">
        <v>41241</v>
      </c>
      <c r="G875" s="2">
        <v>1508.6645995932527</v>
      </c>
      <c r="H875" s="4">
        <f t="shared" si="81"/>
        <v>1.0001095890410958</v>
      </c>
      <c r="I875" s="4">
        <f t="shared" si="82"/>
        <v>1.5086645995932435</v>
      </c>
      <c r="J875" s="13"/>
    </row>
    <row r="876" spans="1:10" x14ac:dyDescent="0.25">
      <c r="A876" s="1">
        <f t="shared" si="83"/>
        <v>41240</v>
      </c>
      <c r="B876" s="2">
        <f t="shared" ca="1" si="79"/>
        <v>3</v>
      </c>
      <c r="C876" s="3">
        <f t="shared" ca="1" si="80"/>
        <v>3</v>
      </c>
      <c r="D876" s="2">
        <f t="shared" ca="1" si="78"/>
        <v>1512.0573604319275</v>
      </c>
      <c r="E876" s="3"/>
      <c r="F876" s="1">
        <v>41240</v>
      </c>
      <c r="G876" s="2">
        <v>1508.4992846031594</v>
      </c>
      <c r="H876" s="4">
        <f t="shared" si="81"/>
        <v>1.0001369863013698</v>
      </c>
      <c r="I876" s="4">
        <f t="shared" si="82"/>
        <v>1.5084992846031502</v>
      </c>
      <c r="J876" s="13"/>
    </row>
    <row r="877" spans="1:10" x14ac:dyDescent="0.25">
      <c r="A877" s="1">
        <f t="shared" si="83"/>
        <v>41239</v>
      </c>
      <c r="B877" s="2">
        <f t="shared" ca="1" si="79"/>
        <v>8</v>
      </c>
      <c r="C877" s="3">
        <f t="shared" ca="1" si="80"/>
        <v>8</v>
      </c>
      <c r="D877" s="2">
        <f t="shared" ca="1" si="78"/>
        <v>1511.7260232213582</v>
      </c>
      <c r="E877" s="3"/>
      <c r="F877" s="1">
        <v>41239</v>
      </c>
      <c r="G877" s="2">
        <v>1508.2926691690268</v>
      </c>
      <c r="H877" s="4">
        <f t="shared" si="81"/>
        <v>1.0002191780821919</v>
      </c>
      <c r="I877" s="4">
        <f t="shared" si="82"/>
        <v>1.5082926691690175</v>
      </c>
      <c r="J877" s="13"/>
    </row>
    <row r="878" spans="1:10" x14ac:dyDescent="0.25">
      <c r="A878" s="1">
        <f t="shared" si="83"/>
        <v>41236</v>
      </c>
      <c r="B878" s="2">
        <f t="shared" ca="1" si="79"/>
        <v>74</v>
      </c>
      <c r="C878" s="3">
        <f t="shared" ca="1" si="80"/>
        <v>4</v>
      </c>
      <c r="D878" s="2">
        <f t="shared" ca="1" si="78"/>
        <v>1511.5603727695479</v>
      </c>
      <c r="E878" s="3"/>
      <c r="F878" s="1">
        <v>41236</v>
      </c>
      <c r="G878" s="2">
        <v>1507.9621569154563</v>
      </c>
      <c r="H878" s="4">
        <f t="shared" si="81"/>
        <v>1.0002465753424659</v>
      </c>
      <c r="I878" s="4">
        <f t="shared" si="82"/>
        <v>1.5079621569154469</v>
      </c>
      <c r="J878" s="13"/>
    </row>
    <row r="879" spans="1:10" x14ac:dyDescent="0.25">
      <c r="A879" s="1">
        <f t="shared" si="83"/>
        <v>41235</v>
      </c>
      <c r="B879" s="2">
        <f t="shared" ca="1" si="79"/>
        <v>16</v>
      </c>
      <c r="C879" s="3">
        <f t="shared" ca="1" si="80"/>
        <v>6</v>
      </c>
      <c r="D879" s="2">
        <f t="shared" ca="1" si="78"/>
        <v>1511.311937930436</v>
      </c>
      <c r="E879" s="3"/>
      <c r="F879" s="1">
        <v>41235</v>
      </c>
      <c r="G879" s="2">
        <v>1507.5904222907816</v>
      </c>
      <c r="H879" s="4">
        <f t="shared" si="81"/>
        <v>1.000054794520548</v>
      </c>
      <c r="I879" s="4">
        <f t="shared" si="82"/>
        <v>1.5075904222907723</v>
      </c>
      <c r="J879" s="13"/>
    </row>
    <row r="880" spans="1:10" x14ac:dyDescent="0.25">
      <c r="A880" s="1">
        <f t="shared" si="83"/>
        <v>41234</v>
      </c>
      <c r="B880" s="2">
        <f t="shared" ca="1" si="79"/>
        <v>89</v>
      </c>
      <c r="C880" s="3">
        <f t="shared" ca="1" si="80"/>
        <v>9</v>
      </c>
      <c r="D880" s="2">
        <f t="shared" ca="1" si="78"/>
        <v>1510.9393775359749</v>
      </c>
      <c r="E880" s="3"/>
      <c r="F880" s="1">
        <v>41234</v>
      </c>
      <c r="G880" s="2">
        <v>1507.5078191226103</v>
      </c>
      <c r="H880" s="4">
        <f t="shared" si="81"/>
        <v>1.0001369863013698</v>
      </c>
      <c r="I880" s="4">
        <f t="shared" si="82"/>
        <v>1.5075078191226012</v>
      </c>
      <c r="J880" s="13"/>
    </row>
    <row r="881" spans="1:10" x14ac:dyDescent="0.25">
      <c r="A881" s="1">
        <f t="shared" si="83"/>
        <v>41233</v>
      </c>
      <c r="B881" s="2">
        <f t="shared" ca="1" si="79"/>
        <v>79</v>
      </c>
      <c r="C881" s="3">
        <f t="shared" ca="1" si="80"/>
        <v>9</v>
      </c>
      <c r="D881" s="2">
        <f t="shared" ca="1" si="78"/>
        <v>1510.5669089830749</v>
      </c>
      <c r="E881" s="3"/>
      <c r="F881" s="1">
        <v>41233</v>
      </c>
      <c r="G881" s="2">
        <v>1507.3013394870641</v>
      </c>
      <c r="H881" s="4">
        <f t="shared" si="81"/>
        <v>1.000082191780822</v>
      </c>
      <c r="I881" s="4">
        <f t="shared" si="82"/>
        <v>1.5073013394870551</v>
      </c>
      <c r="J881" s="13"/>
    </row>
    <row r="882" spans="1:10" x14ac:dyDescent="0.25">
      <c r="A882" s="1">
        <f t="shared" si="83"/>
        <v>41232</v>
      </c>
      <c r="B882" s="2">
        <f t="shared" ca="1" si="79"/>
        <v>75</v>
      </c>
      <c r="C882" s="3">
        <f t="shared" ca="1" si="80"/>
        <v>5</v>
      </c>
      <c r="D882" s="2">
        <f t="shared" ca="1" si="78"/>
        <v>1510.36001035152</v>
      </c>
      <c r="E882" s="3"/>
      <c r="F882" s="1">
        <v>41232</v>
      </c>
      <c r="G882" s="2">
        <v>1507.1774618874567</v>
      </c>
      <c r="H882" s="4">
        <f t="shared" si="81"/>
        <v>1</v>
      </c>
      <c r="I882" s="4">
        <f t="shared" si="82"/>
        <v>1.5071774618874478</v>
      </c>
      <c r="J882" s="13"/>
    </row>
    <row r="883" spans="1:10" x14ac:dyDescent="0.25">
      <c r="A883" s="1">
        <f t="shared" si="83"/>
        <v>41229</v>
      </c>
      <c r="B883" s="2">
        <f t="shared" ca="1" si="79"/>
        <v>78</v>
      </c>
      <c r="C883" s="3">
        <f t="shared" ca="1" si="80"/>
        <v>8</v>
      </c>
      <c r="D883" s="2">
        <f t="shared" ca="1" si="78"/>
        <v>1510.0290450813652</v>
      </c>
      <c r="E883" s="3"/>
      <c r="F883" s="1">
        <v>41229</v>
      </c>
      <c r="G883" s="2">
        <v>1507.1774618874567</v>
      </c>
      <c r="H883" s="4">
        <f t="shared" si="81"/>
        <v>1.0001095890410958</v>
      </c>
      <c r="I883" s="4">
        <f t="shared" si="82"/>
        <v>1.5071774618874478</v>
      </c>
      <c r="J883" s="13"/>
    </row>
    <row r="884" spans="1:10" x14ac:dyDescent="0.25">
      <c r="A884" s="1">
        <f t="shared" si="83"/>
        <v>41228</v>
      </c>
      <c r="B884" s="2">
        <f t="shared" ca="1" si="79"/>
        <v>3</v>
      </c>
      <c r="C884" s="3">
        <f t="shared" ca="1" si="80"/>
        <v>3</v>
      </c>
      <c r="D884" s="2">
        <f t="shared" ca="1" si="78"/>
        <v>1509.904943305203</v>
      </c>
      <c r="E884" s="3"/>
      <c r="F884" s="1">
        <v>41228</v>
      </c>
      <c r="G884" s="2">
        <v>1507.0123098535003</v>
      </c>
      <c r="H884" s="4">
        <f t="shared" si="81"/>
        <v>1.000054794520548</v>
      </c>
      <c r="I884" s="4">
        <f t="shared" si="82"/>
        <v>1.5070123098534913</v>
      </c>
      <c r="J884" s="13"/>
    </row>
    <row r="885" spans="1:10" x14ac:dyDescent="0.25">
      <c r="A885" s="1">
        <f t="shared" si="83"/>
        <v>41227</v>
      </c>
      <c r="B885" s="2">
        <f t="shared" ca="1" si="79"/>
        <v>52</v>
      </c>
      <c r="C885" s="3">
        <f t="shared" ca="1" si="80"/>
        <v>2</v>
      </c>
      <c r="D885" s="2">
        <f t="shared" ca="1" si="78"/>
        <v>1509.8222133209113</v>
      </c>
      <c r="E885" s="3"/>
      <c r="F885" s="1">
        <v>41227</v>
      </c>
      <c r="G885" s="2">
        <v>1506.9297383609871</v>
      </c>
      <c r="H885" s="4">
        <f t="shared" si="81"/>
        <v>1.0002191780821919</v>
      </c>
      <c r="I885" s="4">
        <f t="shared" si="82"/>
        <v>1.5069297383609783</v>
      </c>
      <c r="J885" s="13"/>
    </row>
    <row r="886" spans="1:10" x14ac:dyDescent="0.25">
      <c r="A886" s="1">
        <f t="shared" si="83"/>
        <v>41226</v>
      </c>
      <c r="B886" s="2">
        <f t="shared" ca="1" si="79"/>
        <v>96</v>
      </c>
      <c r="C886" s="3">
        <f t="shared" ca="1" si="80"/>
        <v>6</v>
      </c>
      <c r="D886" s="2">
        <f t="shared" ca="1" si="78"/>
        <v>1509.5740641596794</v>
      </c>
      <c r="E886" s="3"/>
      <c r="F886" s="1">
        <v>41226</v>
      </c>
      <c r="G886" s="2">
        <v>1506.5995247665176</v>
      </c>
      <c r="H886" s="4">
        <f t="shared" si="81"/>
        <v>1.000054794520548</v>
      </c>
      <c r="I886" s="4">
        <f t="shared" si="82"/>
        <v>1.5065995247665089</v>
      </c>
      <c r="J886" s="13"/>
    </row>
    <row r="887" spans="1:10" x14ac:dyDescent="0.25">
      <c r="A887" s="1">
        <f t="shared" si="83"/>
        <v>41225</v>
      </c>
      <c r="B887" s="2">
        <f t="shared" ca="1" si="79"/>
        <v>95</v>
      </c>
      <c r="C887" s="3">
        <f t="shared" ca="1" si="80"/>
        <v>5</v>
      </c>
      <c r="D887" s="2">
        <f t="shared" ca="1" si="78"/>
        <v>1509.3673015156362</v>
      </c>
      <c r="E887" s="3"/>
      <c r="F887" s="1">
        <v>41225</v>
      </c>
      <c r="G887" s="2">
        <v>1506.5169758911261</v>
      </c>
      <c r="H887" s="4">
        <f t="shared" si="81"/>
        <v>1.0001369863013698</v>
      </c>
      <c r="I887" s="4">
        <f t="shared" si="82"/>
        <v>1.5065169758911174</v>
      </c>
      <c r="J887" s="13"/>
    </row>
    <row r="888" spans="1:10" x14ac:dyDescent="0.25">
      <c r="A888" s="1">
        <f t="shared" si="83"/>
        <v>41222</v>
      </c>
      <c r="B888" s="2">
        <f t="shared" ca="1" si="79"/>
        <v>60</v>
      </c>
      <c r="C888" s="3">
        <f t="shared" ca="1" si="80"/>
        <v>0</v>
      </c>
      <c r="D888" s="2">
        <f t="shared" ca="1" si="78"/>
        <v>1509.3673015156362</v>
      </c>
      <c r="E888" s="3"/>
      <c r="F888" s="1">
        <v>41222</v>
      </c>
      <c r="G888" s="2">
        <v>1506.3106319689387</v>
      </c>
      <c r="H888" s="4">
        <f t="shared" si="81"/>
        <v>1.0001095890410958</v>
      </c>
      <c r="I888" s="4">
        <f t="shared" si="82"/>
        <v>1.5063106319689299</v>
      </c>
      <c r="J888" s="13"/>
    </row>
    <row r="889" spans="1:10" x14ac:dyDescent="0.25">
      <c r="A889" s="1">
        <f t="shared" si="83"/>
        <v>41221</v>
      </c>
      <c r="B889" s="2">
        <f t="shared" ca="1" si="79"/>
        <v>79</v>
      </c>
      <c r="C889" s="3">
        <f t="shared" ca="1" si="80"/>
        <v>9</v>
      </c>
      <c r="D889" s="2">
        <f t="shared" ca="1" si="78"/>
        <v>1508.9952205023615</v>
      </c>
      <c r="E889" s="3"/>
      <c r="F889" s="1">
        <v>41221</v>
      </c>
      <c r="G889" s="2">
        <v>1506.1455749196325</v>
      </c>
      <c r="H889" s="4">
        <f t="shared" si="81"/>
        <v>1.0002465753424659</v>
      </c>
      <c r="I889" s="4">
        <f t="shared" si="82"/>
        <v>1.5061455749196238</v>
      </c>
      <c r="J889" s="13"/>
    </row>
    <row r="890" spans="1:10" x14ac:dyDescent="0.25">
      <c r="A890" s="1">
        <f t="shared" si="83"/>
        <v>41220</v>
      </c>
      <c r="B890" s="2">
        <f t="shared" ca="1" si="79"/>
        <v>76</v>
      </c>
      <c r="C890" s="3">
        <f t="shared" ca="1" si="80"/>
        <v>6</v>
      </c>
      <c r="D890" s="2">
        <f t="shared" ca="1" si="78"/>
        <v>1508.7472072628113</v>
      </c>
      <c r="E890" s="3"/>
      <c r="F890" s="1">
        <v>41220</v>
      </c>
      <c r="G890" s="2">
        <v>1505.7742881088657</v>
      </c>
      <c r="H890" s="4">
        <f t="shared" si="81"/>
        <v>1.0001643835616438</v>
      </c>
      <c r="I890" s="4">
        <f t="shared" si="82"/>
        <v>1.5057742881088569</v>
      </c>
      <c r="J890" s="13"/>
    </row>
    <row r="891" spans="1:10" x14ac:dyDescent="0.25">
      <c r="A891" s="1">
        <f t="shared" si="83"/>
        <v>41219</v>
      </c>
      <c r="B891" s="2">
        <f t="shared" ca="1" si="79"/>
        <v>31</v>
      </c>
      <c r="C891" s="3">
        <f t="shared" ca="1" si="80"/>
        <v>1</v>
      </c>
      <c r="D891" s="2">
        <f t="shared" ca="1" si="78"/>
        <v>1508.7058728553359</v>
      </c>
      <c r="E891" s="3"/>
      <c r="F891" s="1">
        <v>41219</v>
      </c>
      <c r="G891" s="2">
        <v>1505.5268042506327</v>
      </c>
      <c r="H891" s="4">
        <f t="shared" si="81"/>
        <v>1.0001917808219178</v>
      </c>
      <c r="I891" s="4">
        <f t="shared" si="82"/>
        <v>1.505526804250624</v>
      </c>
      <c r="J891" s="13"/>
    </row>
    <row r="892" spans="1:10" x14ac:dyDescent="0.25">
      <c r="A892" s="1">
        <f t="shared" si="83"/>
        <v>41218</v>
      </c>
      <c r="B892" s="2">
        <f t="shared" ca="1" si="79"/>
        <v>89</v>
      </c>
      <c r="C892" s="3">
        <f t="shared" ca="1" si="80"/>
        <v>9</v>
      </c>
      <c r="D892" s="2">
        <f t="shared" ca="1" si="78"/>
        <v>1508.333954893855</v>
      </c>
      <c r="E892" s="3"/>
      <c r="F892" s="1">
        <v>41218</v>
      </c>
      <c r="G892" s="2">
        <v>1505.2381284451774</v>
      </c>
      <c r="H892" s="4">
        <f t="shared" si="81"/>
        <v>1</v>
      </c>
      <c r="I892" s="4">
        <f t="shared" si="82"/>
        <v>1.5052381284451688</v>
      </c>
      <c r="J892" s="13"/>
    </row>
    <row r="893" spans="1:10" x14ac:dyDescent="0.25">
      <c r="A893" s="1">
        <f t="shared" si="83"/>
        <v>41215</v>
      </c>
      <c r="B893" s="2">
        <f t="shared" ca="1" si="79"/>
        <v>63</v>
      </c>
      <c r="C893" s="3">
        <f t="shared" ca="1" si="80"/>
        <v>3</v>
      </c>
      <c r="D893" s="2">
        <f t="shared" ca="1" si="78"/>
        <v>1508.2099924287236</v>
      </c>
      <c r="E893" s="3"/>
      <c r="F893" s="1">
        <v>41215</v>
      </c>
      <c r="G893" s="2">
        <v>1505.2381284451774</v>
      </c>
      <c r="H893" s="4">
        <f t="shared" si="81"/>
        <v>1.0002191780821919</v>
      </c>
      <c r="I893" s="4">
        <f t="shared" si="82"/>
        <v>1.5052381284451688</v>
      </c>
      <c r="J893" s="13"/>
    </row>
    <row r="894" spans="1:10" x14ac:dyDescent="0.25">
      <c r="A894" s="1">
        <f t="shared" si="83"/>
        <v>41214</v>
      </c>
      <c r="B894" s="2">
        <f t="shared" ca="1" si="79"/>
        <v>93</v>
      </c>
      <c r="C894" s="3">
        <f t="shared" ca="1" si="80"/>
        <v>3</v>
      </c>
      <c r="D894" s="2">
        <f t="shared" ca="1" si="78"/>
        <v>1508.0860401514508</v>
      </c>
      <c r="E894" s="3"/>
      <c r="F894" s="1">
        <v>41214</v>
      </c>
      <c r="G894" s="2">
        <v>1504.9082855332795</v>
      </c>
      <c r="H894" s="4">
        <f t="shared" si="81"/>
        <v>1</v>
      </c>
      <c r="I894" s="4">
        <f t="shared" si="82"/>
        <v>1.5049082855332709</v>
      </c>
      <c r="J894" s="13"/>
    </row>
    <row r="895" spans="1:10" x14ac:dyDescent="0.25">
      <c r="A895" s="1">
        <f t="shared" si="83"/>
        <v>41213</v>
      </c>
      <c r="B895" s="2">
        <f t="shared" ca="1" si="79"/>
        <v>25</v>
      </c>
      <c r="C895" s="3">
        <f t="shared" ca="1" si="80"/>
        <v>5</v>
      </c>
      <c r="D895" s="2">
        <f t="shared" ca="1" si="78"/>
        <v>1507.8794813183936</v>
      </c>
      <c r="E895" s="3"/>
      <c r="F895" s="1">
        <v>41213</v>
      </c>
      <c r="G895" s="2">
        <v>1504.9082855332795</v>
      </c>
      <c r="H895" s="4">
        <f t="shared" si="81"/>
        <v>1.000027397260274</v>
      </c>
      <c r="I895" s="4">
        <f t="shared" si="82"/>
        <v>1.5049082855332709</v>
      </c>
      <c r="J895" s="13"/>
    </row>
    <row r="896" spans="1:10" x14ac:dyDescent="0.25">
      <c r="A896" s="1">
        <f t="shared" si="83"/>
        <v>41212</v>
      </c>
      <c r="B896" s="2">
        <f t="shared" ca="1" si="79"/>
        <v>36</v>
      </c>
      <c r="C896" s="3">
        <f t="shared" ca="1" si="80"/>
        <v>6</v>
      </c>
      <c r="D896" s="2">
        <f t="shared" ca="1" si="78"/>
        <v>1507.63165145788</v>
      </c>
      <c r="E896" s="3"/>
      <c r="F896" s="1">
        <v>41212</v>
      </c>
      <c r="G896" s="2">
        <v>1504.8670562988602</v>
      </c>
      <c r="H896" s="4">
        <f t="shared" si="81"/>
        <v>1.0001369863013698</v>
      </c>
      <c r="I896" s="4">
        <f t="shared" si="82"/>
        <v>1.5048670562988518</v>
      </c>
      <c r="J896" s="13"/>
    </row>
    <row r="897" spans="1:10" x14ac:dyDescent="0.25">
      <c r="A897" s="1">
        <f t="shared" si="83"/>
        <v>41211</v>
      </c>
      <c r="B897" s="2">
        <f t="shared" ca="1" si="79"/>
        <v>36</v>
      </c>
      <c r="C897" s="3">
        <f t="shared" ca="1" si="80"/>
        <v>6</v>
      </c>
      <c r="D897" s="2">
        <f t="shared" ref="D897:D960" ca="1" si="84">D898*(1+(C898/36500))</f>
        <v>1507.3838623298259</v>
      </c>
      <c r="E897" s="3"/>
      <c r="F897" s="1">
        <v>41211</v>
      </c>
      <c r="G897" s="2">
        <v>1504.6609383620982</v>
      </c>
      <c r="H897" s="4">
        <f t="shared" si="81"/>
        <v>1.000082191780822</v>
      </c>
      <c r="I897" s="4">
        <f t="shared" si="82"/>
        <v>1.5046609383620899</v>
      </c>
      <c r="J897" s="13"/>
    </row>
    <row r="898" spans="1:10" x14ac:dyDescent="0.25">
      <c r="A898" s="1">
        <f t="shared" si="83"/>
        <v>41208</v>
      </c>
      <c r="B898" s="2">
        <f t="shared" ca="1" si="79"/>
        <v>38</v>
      </c>
      <c r="C898" s="3">
        <f t="shared" ca="1" si="80"/>
        <v>8</v>
      </c>
      <c r="D898" s="2">
        <f t="shared" ca="1" si="84"/>
        <v>1507.0535492231468</v>
      </c>
      <c r="E898" s="3"/>
      <c r="F898" s="1">
        <v>41208</v>
      </c>
      <c r="G898" s="2">
        <v>1504.5372777639257</v>
      </c>
      <c r="H898" s="4">
        <f t="shared" si="81"/>
        <v>1.0001095890410958</v>
      </c>
      <c r="I898" s="4">
        <f t="shared" si="82"/>
        <v>1.5045372777639174</v>
      </c>
      <c r="J898" s="13"/>
    </row>
    <row r="899" spans="1:10" x14ac:dyDescent="0.25">
      <c r="A899" s="1">
        <f t="shared" si="83"/>
        <v>41207</v>
      </c>
      <c r="B899" s="2">
        <f t="shared" ref="B899:B962" ca="1" si="85">INT(RAND()*100)</f>
        <v>64</v>
      </c>
      <c r="C899" s="3">
        <f t="shared" ref="C899:C962" ca="1" si="86">MOD(B899,10)</f>
        <v>4</v>
      </c>
      <c r="D899" s="2">
        <f t="shared" ca="1" si="84"/>
        <v>1506.8884107671724</v>
      </c>
      <c r="E899" s="3"/>
      <c r="F899" s="1">
        <v>41207</v>
      </c>
      <c r="G899" s="2">
        <v>1504.3724150335111</v>
      </c>
      <c r="H899" s="4">
        <f t="shared" ref="H899:H962" si="87">G899/G900</f>
        <v>1.0002465753424659</v>
      </c>
      <c r="I899" s="4">
        <f t="shared" ref="I899:I962" si="88">H899*I900</f>
        <v>1.5043724150335029</v>
      </c>
      <c r="J899" s="13"/>
    </row>
    <row r="900" spans="1:10" x14ac:dyDescent="0.25">
      <c r="A900" s="1">
        <f t="shared" si="83"/>
        <v>41206</v>
      </c>
      <c r="B900" s="2">
        <f t="shared" ca="1" si="85"/>
        <v>23</v>
      </c>
      <c r="C900" s="3">
        <f t="shared" ca="1" si="86"/>
        <v>3</v>
      </c>
      <c r="D900" s="2">
        <f t="shared" ca="1" si="84"/>
        <v>1506.7645671041225</v>
      </c>
      <c r="E900" s="3"/>
      <c r="F900" s="1">
        <v>41206</v>
      </c>
      <c r="G900" s="2">
        <v>1504.0015653324699</v>
      </c>
      <c r="H900" s="4">
        <f t="shared" si="87"/>
        <v>1.0002465753424659</v>
      </c>
      <c r="I900" s="4">
        <f t="shared" si="88"/>
        <v>1.5040015653324619</v>
      </c>
      <c r="J900" s="13"/>
    </row>
    <row r="901" spans="1:10" x14ac:dyDescent="0.25">
      <c r="A901" s="1">
        <f t="shared" si="83"/>
        <v>41205</v>
      </c>
      <c r="B901" s="2">
        <f t="shared" ca="1" si="85"/>
        <v>23</v>
      </c>
      <c r="C901" s="3">
        <f t="shared" ca="1" si="86"/>
        <v>3</v>
      </c>
      <c r="D901" s="2">
        <f t="shared" ca="1" si="84"/>
        <v>1506.6407336191673</v>
      </c>
      <c r="E901" s="3"/>
      <c r="F901" s="1">
        <v>41205</v>
      </c>
      <c r="G901" s="2">
        <v>1503.6308070512791</v>
      </c>
      <c r="H901" s="4">
        <f t="shared" si="87"/>
        <v>1.0001095890410958</v>
      </c>
      <c r="I901" s="4">
        <f t="shared" si="88"/>
        <v>1.5036308070512709</v>
      </c>
      <c r="J901" s="13"/>
    </row>
    <row r="902" spans="1:10" x14ac:dyDescent="0.25">
      <c r="A902" s="1">
        <f t="shared" si="83"/>
        <v>41204</v>
      </c>
      <c r="B902" s="2">
        <f t="shared" ca="1" si="85"/>
        <v>44</v>
      </c>
      <c r="C902" s="3">
        <f t="shared" ca="1" si="86"/>
        <v>4</v>
      </c>
      <c r="D902" s="2">
        <f t="shared" ca="1" si="84"/>
        <v>1506.4756403983019</v>
      </c>
      <c r="E902" s="3"/>
      <c r="F902" s="1">
        <v>41204</v>
      </c>
      <c r="G902" s="2">
        <v>1503.4660436492354</v>
      </c>
      <c r="H902" s="4">
        <f t="shared" si="87"/>
        <v>1.0001643835616438</v>
      </c>
      <c r="I902" s="4">
        <f t="shared" si="88"/>
        <v>1.5034660436492273</v>
      </c>
      <c r="J902" s="13"/>
    </row>
    <row r="903" spans="1:10" x14ac:dyDescent="0.25">
      <c r="A903" s="1">
        <f t="shared" si="83"/>
        <v>41201</v>
      </c>
      <c r="B903" s="2">
        <f t="shared" ca="1" si="85"/>
        <v>3</v>
      </c>
      <c r="C903" s="3">
        <f t="shared" ca="1" si="86"/>
        <v>3</v>
      </c>
      <c r="D903" s="2">
        <f t="shared" ca="1" si="84"/>
        <v>1506.3518306587955</v>
      </c>
      <c r="E903" s="3"/>
      <c r="F903" s="1">
        <v>41201</v>
      </c>
      <c r="G903" s="2">
        <v>1503.2189391660847</v>
      </c>
      <c r="H903" s="4">
        <f t="shared" si="87"/>
        <v>1.000027397260274</v>
      </c>
      <c r="I903" s="4">
        <f t="shared" si="88"/>
        <v>1.5032189391660766</v>
      </c>
      <c r="J903" s="13"/>
    </row>
    <row r="904" spans="1:10" x14ac:dyDescent="0.25">
      <c r="A904" s="1">
        <f t="shared" ref="A904:A967" si="89">IF(WEEKDAY(A903-1, 1)=7,A903-2,IF(WEEKDAY(A903-1,1)=1,A903-3,A903-1))</f>
        <v>41200</v>
      </c>
      <c r="B904" s="2">
        <f t="shared" ca="1" si="85"/>
        <v>66</v>
      </c>
      <c r="C904" s="3">
        <f t="shared" ca="1" si="86"/>
        <v>6</v>
      </c>
      <c r="D904" s="2">
        <f t="shared" ca="1" si="84"/>
        <v>1506.1042518776649</v>
      </c>
      <c r="E904" s="3"/>
      <c r="F904" s="1">
        <v>41200</v>
      </c>
      <c r="G904" s="2">
        <v>1503.1777562138595</v>
      </c>
      <c r="H904" s="4">
        <f t="shared" si="87"/>
        <v>1.000082191780822</v>
      </c>
      <c r="I904" s="4">
        <f t="shared" si="88"/>
        <v>1.5031777562138515</v>
      </c>
      <c r="J904" s="13"/>
    </row>
    <row r="905" spans="1:10" x14ac:dyDescent="0.25">
      <c r="A905" s="1">
        <f t="shared" si="89"/>
        <v>41199</v>
      </c>
      <c r="B905" s="2">
        <f t="shared" ca="1" si="85"/>
        <v>90</v>
      </c>
      <c r="C905" s="3">
        <f t="shared" ca="1" si="86"/>
        <v>0</v>
      </c>
      <c r="D905" s="2">
        <f t="shared" ca="1" si="84"/>
        <v>1506.1042518776649</v>
      </c>
      <c r="E905" s="3"/>
      <c r="F905" s="1">
        <v>41199</v>
      </c>
      <c r="G905" s="2">
        <v>1503.0542175110502</v>
      </c>
      <c r="H905" s="4">
        <f t="shared" si="87"/>
        <v>1.0001643835616438</v>
      </c>
      <c r="I905" s="4">
        <f t="shared" si="88"/>
        <v>1.5030542175110422</v>
      </c>
      <c r="J905" s="13"/>
    </row>
    <row r="906" spans="1:10" x14ac:dyDescent="0.25">
      <c r="A906" s="1">
        <f t="shared" si="89"/>
        <v>41198</v>
      </c>
      <c r="B906" s="2">
        <f t="shared" ca="1" si="85"/>
        <v>59</v>
      </c>
      <c r="C906" s="3">
        <f t="shared" ca="1" si="86"/>
        <v>9</v>
      </c>
      <c r="D906" s="2">
        <f t="shared" ca="1" si="84"/>
        <v>1505.7329752536295</v>
      </c>
      <c r="E906" s="3"/>
      <c r="F906" s="1">
        <v>41198</v>
      </c>
      <c r="G906" s="2">
        <v>1502.8071807142205</v>
      </c>
      <c r="H906" s="4">
        <f t="shared" si="87"/>
        <v>1.0001643835616438</v>
      </c>
      <c r="I906" s="4">
        <f t="shared" si="88"/>
        <v>1.5028071807142125</v>
      </c>
      <c r="J906" s="13"/>
    </row>
    <row r="907" spans="1:10" x14ac:dyDescent="0.25">
      <c r="A907" s="1">
        <f t="shared" si="89"/>
        <v>41197</v>
      </c>
      <c r="B907" s="2">
        <f t="shared" ca="1" si="85"/>
        <v>16</v>
      </c>
      <c r="C907" s="3">
        <f t="shared" ca="1" si="86"/>
        <v>6</v>
      </c>
      <c r="D907" s="2">
        <f t="shared" ca="1" si="84"/>
        <v>1505.4854981854346</v>
      </c>
      <c r="E907" s="3"/>
      <c r="F907" s="1">
        <v>41197</v>
      </c>
      <c r="G907" s="2">
        <v>1502.5601845195049</v>
      </c>
      <c r="H907" s="4">
        <f t="shared" si="87"/>
        <v>1.000027397260274</v>
      </c>
      <c r="I907" s="4">
        <f t="shared" si="88"/>
        <v>1.5025601845194969</v>
      </c>
      <c r="J907" s="13"/>
    </row>
    <row r="908" spans="1:10" x14ac:dyDescent="0.25">
      <c r="A908" s="1">
        <f t="shared" si="89"/>
        <v>41194</v>
      </c>
      <c r="B908" s="2">
        <f t="shared" ca="1" si="85"/>
        <v>75</v>
      </c>
      <c r="C908" s="3">
        <f t="shared" ca="1" si="86"/>
        <v>5</v>
      </c>
      <c r="D908" s="2">
        <f t="shared" ca="1" si="84"/>
        <v>1505.2792955422096</v>
      </c>
      <c r="E908" s="3"/>
      <c r="F908" s="1">
        <v>41194</v>
      </c>
      <c r="G908" s="2">
        <v>1502.5190196148578</v>
      </c>
      <c r="H908" s="4">
        <f t="shared" si="87"/>
        <v>1.0001917808219178</v>
      </c>
      <c r="I908" s="4">
        <f t="shared" si="88"/>
        <v>1.5025190196148499</v>
      </c>
      <c r="J908" s="13"/>
    </row>
    <row r="909" spans="1:10" x14ac:dyDescent="0.25">
      <c r="A909" s="1">
        <f t="shared" si="89"/>
        <v>41193</v>
      </c>
      <c r="B909" s="2">
        <f t="shared" ca="1" si="85"/>
        <v>28</v>
      </c>
      <c r="C909" s="3">
        <f t="shared" ca="1" si="86"/>
        <v>8</v>
      </c>
      <c r="D909" s="2">
        <f t="shared" ca="1" si="84"/>
        <v>1504.9494436093637</v>
      </c>
      <c r="E909" s="3"/>
      <c r="F909" s="1">
        <v>41193</v>
      </c>
      <c r="G909" s="2">
        <v>1502.2309205342074</v>
      </c>
      <c r="H909" s="4">
        <f t="shared" si="87"/>
        <v>1.000082191780822</v>
      </c>
      <c r="I909" s="4">
        <f t="shared" si="88"/>
        <v>1.5022309205341995</v>
      </c>
      <c r="J909" s="13"/>
    </row>
    <row r="910" spans="1:10" x14ac:dyDescent="0.25">
      <c r="A910" s="1">
        <f t="shared" si="89"/>
        <v>41192</v>
      </c>
      <c r="B910" s="2">
        <f t="shared" ca="1" si="85"/>
        <v>10</v>
      </c>
      <c r="C910" s="3">
        <f t="shared" ca="1" si="86"/>
        <v>0</v>
      </c>
      <c r="D910" s="2">
        <f t="shared" ca="1" si="84"/>
        <v>1504.9494436093637</v>
      </c>
      <c r="E910" s="3"/>
      <c r="F910" s="1">
        <v>41192</v>
      </c>
      <c r="G910" s="2">
        <v>1502.1074596471128</v>
      </c>
      <c r="H910" s="4">
        <f t="shared" si="87"/>
        <v>1.0001095890410958</v>
      </c>
      <c r="I910" s="4">
        <f t="shared" si="88"/>
        <v>1.5021074596471051</v>
      </c>
      <c r="J910" s="13"/>
    </row>
    <row r="911" spans="1:10" x14ac:dyDescent="0.25">
      <c r="A911" s="1">
        <f t="shared" si="89"/>
        <v>41191</v>
      </c>
      <c r="B911" s="2">
        <f t="shared" ca="1" si="85"/>
        <v>83</v>
      </c>
      <c r="C911" s="3">
        <f t="shared" ca="1" si="86"/>
        <v>3</v>
      </c>
      <c r="D911" s="2">
        <f t="shared" ca="1" si="84"/>
        <v>1504.82575930038</v>
      </c>
      <c r="E911" s="3"/>
      <c r="F911" s="1">
        <v>41191</v>
      </c>
      <c r="G911" s="2">
        <v>1501.9428631689575</v>
      </c>
      <c r="H911" s="4">
        <f t="shared" si="87"/>
        <v>1.0002191780821919</v>
      </c>
      <c r="I911" s="4">
        <f t="shared" si="88"/>
        <v>1.5019428631689498</v>
      </c>
      <c r="J911" s="13"/>
    </row>
    <row r="912" spans="1:10" x14ac:dyDescent="0.25">
      <c r="A912" s="1">
        <f t="shared" si="89"/>
        <v>41190</v>
      </c>
      <c r="B912" s="2">
        <f t="shared" ca="1" si="85"/>
        <v>67</v>
      </c>
      <c r="C912" s="3">
        <f t="shared" ca="1" si="86"/>
        <v>7</v>
      </c>
      <c r="D912" s="2">
        <f t="shared" ca="1" si="84"/>
        <v>1504.537217916122</v>
      </c>
      <c r="E912" s="3"/>
      <c r="F912" s="1">
        <v>41190</v>
      </c>
      <c r="G912" s="2">
        <v>1501.6137423487166</v>
      </c>
      <c r="H912" s="4">
        <f t="shared" si="87"/>
        <v>1.0001917808219178</v>
      </c>
      <c r="I912" s="4">
        <f t="shared" si="88"/>
        <v>1.5016137423487088</v>
      </c>
      <c r="J912" s="13"/>
    </row>
    <row r="913" spans="1:10" x14ac:dyDescent="0.25">
      <c r="A913" s="1">
        <f t="shared" si="89"/>
        <v>41187</v>
      </c>
      <c r="B913" s="2">
        <f t="shared" ca="1" si="85"/>
        <v>42</v>
      </c>
      <c r="C913" s="3">
        <f t="shared" ca="1" si="86"/>
        <v>2</v>
      </c>
      <c r="D913" s="2">
        <f t="shared" ca="1" si="84"/>
        <v>1504.454782037654</v>
      </c>
      <c r="E913" s="3"/>
      <c r="F913" s="1">
        <v>41187</v>
      </c>
      <c r="G913" s="2">
        <v>1501.3258168495947</v>
      </c>
      <c r="H913" s="4">
        <f t="shared" si="87"/>
        <v>1.000054794520548</v>
      </c>
      <c r="I913" s="4">
        <f t="shared" si="88"/>
        <v>1.5013258168495869</v>
      </c>
      <c r="J913" s="13"/>
    </row>
    <row r="914" spans="1:10" x14ac:dyDescent="0.25">
      <c r="A914" s="1">
        <f t="shared" si="89"/>
        <v>41186</v>
      </c>
      <c r="B914" s="2">
        <f t="shared" ca="1" si="85"/>
        <v>10</v>
      </c>
      <c r="C914" s="3">
        <f t="shared" ca="1" si="86"/>
        <v>0</v>
      </c>
      <c r="D914" s="2">
        <f t="shared" ca="1" si="84"/>
        <v>1504.454782037654</v>
      </c>
      <c r="E914" s="3"/>
      <c r="F914" s="1">
        <v>41186</v>
      </c>
      <c r="G914" s="2">
        <v>1501.243556928667</v>
      </c>
      <c r="H914" s="4">
        <f t="shared" si="87"/>
        <v>1</v>
      </c>
      <c r="I914" s="4">
        <f t="shared" si="88"/>
        <v>1.5012435569286591</v>
      </c>
      <c r="J914" s="13"/>
    </row>
    <row r="915" spans="1:10" x14ac:dyDescent="0.25">
      <c r="A915" s="1">
        <f t="shared" si="89"/>
        <v>41185</v>
      </c>
      <c r="B915" s="2">
        <f t="shared" ca="1" si="85"/>
        <v>73</v>
      </c>
      <c r="C915" s="3">
        <f t="shared" ca="1" si="86"/>
        <v>3</v>
      </c>
      <c r="D915" s="2">
        <f t="shared" ca="1" si="84"/>
        <v>1504.3311383824444</v>
      </c>
      <c r="E915" s="3"/>
      <c r="F915" s="1">
        <v>41185</v>
      </c>
      <c r="G915" s="2">
        <v>1501.243556928667</v>
      </c>
      <c r="H915" s="4">
        <f t="shared" si="87"/>
        <v>1.000027397260274</v>
      </c>
      <c r="I915" s="4">
        <f t="shared" si="88"/>
        <v>1.5012435569286591</v>
      </c>
      <c r="J915" s="13"/>
    </row>
    <row r="916" spans="1:10" x14ac:dyDescent="0.25">
      <c r="A916" s="1">
        <f t="shared" si="89"/>
        <v>41184</v>
      </c>
      <c r="B916" s="2">
        <f t="shared" ca="1" si="85"/>
        <v>13</v>
      </c>
      <c r="C916" s="3">
        <f t="shared" ca="1" si="86"/>
        <v>3</v>
      </c>
      <c r="D916" s="2">
        <f t="shared" ca="1" si="84"/>
        <v>1504.2075048888917</v>
      </c>
      <c r="E916" s="3"/>
      <c r="F916" s="1">
        <v>41184</v>
      </c>
      <c r="G916" s="2">
        <v>1501.2024280950204</v>
      </c>
      <c r="H916" s="4">
        <f t="shared" si="87"/>
        <v>1.000082191780822</v>
      </c>
      <c r="I916" s="4">
        <f t="shared" si="88"/>
        <v>1.5012024280950125</v>
      </c>
      <c r="J916" s="13"/>
    </row>
    <row r="917" spans="1:10" x14ac:dyDescent="0.25">
      <c r="A917" s="1">
        <f t="shared" si="89"/>
        <v>41183</v>
      </c>
      <c r="B917" s="2">
        <f t="shared" ca="1" si="85"/>
        <v>6</v>
      </c>
      <c r="C917" s="3">
        <f t="shared" ca="1" si="86"/>
        <v>6</v>
      </c>
      <c r="D917" s="2">
        <f t="shared" ca="1" si="84"/>
        <v>1503.9602785417342</v>
      </c>
      <c r="E917" s="3"/>
      <c r="F917" s="1">
        <v>41183</v>
      </c>
      <c r="G917" s="2">
        <v>1501.0790517346038</v>
      </c>
      <c r="H917" s="4">
        <f t="shared" si="87"/>
        <v>1.0002465753424659</v>
      </c>
      <c r="I917" s="4">
        <f t="shared" si="88"/>
        <v>1.5010790517345958</v>
      </c>
      <c r="J917" s="13"/>
    </row>
    <row r="918" spans="1:10" x14ac:dyDescent="0.25">
      <c r="A918" s="1">
        <f t="shared" si="89"/>
        <v>41180</v>
      </c>
      <c r="B918" s="2">
        <f t="shared" ca="1" si="85"/>
        <v>35</v>
      </c>
      <c r="C918" s="3">
        <f t="shared" ca="1" si="86"/>
        <v>5</v>
      </c>
      <c r="D918" s="2">
        <f t="shared" ca="1" si="84"/>
        <v>1503.7542848040898</v>
      </c>
      <c r="E918" s="3"/>
      <c r="F918" s="1">
        <v>41180</v>
      </c>
      <c r="G918" s="2">
        <v>1500.7090138955609</v>
      </c>
      <c r="H918" s="4">
        <f t="shared" si="87"/>
        <v>1.000082191780822</v>
      </c>
      <c r="I918" s="4">
        <f t="shared" si="88"/>
        <v>1.5007090138955528</v>
      </c>
      <c r="J918" s="13"/>
    </row>
    <row r="919" spans="1:10" x14ac:dyDescent="0.25">
      <c r="A919" s="1">
        <f t="shared" si="89"/>
        <v>41179</v>
      </c>
      <c r="B919" s="2">
        <f t="shared" ca="1" si="85"/>
        <v>32</v>
      </c>
      <c r="C919" s="3">
        <f t="shared" ca="1" si="86"/>
        <v>2</v>
      </c>
      <c r="D919" s="2">
        <f t="shared" ca="1" si="84"/>
        <v>1503.6718918237159</v>
      </c>
      <c r="E919" s="3"/>
      <c r="F919" s="1">
        <v>41179</v>
      </c>
      <c r="G919" s="2">
        <v>1500.585678086403</v>
      </c>
      <c r="H919" s="4">
        <f t="shared" si="87"/>
        <v>1.0001095890410958</v>
      </c>
      <c r="I919" s="4">
        <f t="shared" si="88"/>
        <v>1.5005856780863949</v>
      </c>
      <c r="J919" s="13"/>
    </row>
    <row r="920" spans="1:10" x14ac:dyDescent="0.25">
      <c r="A920" s="1">
        <f t="shared" si="89"/>
        <v>41178</v>
      </c>
      <c r="B920" s="2">
        <f t="shared" ca="1" si="85"/>
        <v>15</v>
      </c>
      <c r="C920" s="3">
        <f t="shared" ca="1" si="86"/>
        <v>5</v>
      </c>
      <c r="D920" s="2">
        <f t="shared" ca="1" si="84"/>
        <v>1503.4659375856904</v>
      </c>
      <c r="E920" s="3"/>
      <c r="F920" s="1">
        <v>41178</v>
      </c>
      <c r="G920" s="2">
        <v>1500.4212483605554</v>
      </c>
      <c r="H920" s="4">
        <f t="shared" si="87"/>
        <v>1.0001095890410958</v>
      </c>
      <c r="I920" s="4">
        <f t="shared" si="88"/>
        <v>1.5004212483605472</v>
      </c>
      <c r="J920" s="13"/>
    </row>
    <row r="921" spans="1:10" x14ac:dyDescent="0.25">
      <c r="A921" s="1">
        <f t="shared" si="89"/>
        <v>41177</v>
      </c>
      <c r="B921" s="2">
        <f t="shared" ca="1" si="85"/>
        <v>57</v>
      </c>
      <c r="C921" s="3">
        <f t="shared" ca="1" si="86"/>
        <v>7</v>
      </c>
      <c r="D921" s="2">
        <f t="shared" ca="1" si="84"/>
        <v>1503.1776569391541</v>
      </c>
      <c r="E921" s="3"/>
      <c r="F921" s="1">
        <v>41177</v>
      </c>
      <c r="G921" s="2">
        <v>1500.2568366524292</v>
      </c>
      <c r="H921" s="4">
        <f t="shared" si="87"/>
        <v>1.000082191780822</v>
      </c>
      <c r="I921" s="4">
        <f t="shared" si="88"/>
        <v>1.5002568366524212</v>
      </c>
      <c r="J921" s="13"/>
    </row>
    <row r="922" spans="1:10" x14ac:dyDescent="0.25">
      <c r="A922" s="1">
        <f t="shared" si="89"/>
        <v>41176</v>
      </c>
      <c r="B922" s="2">
        <f t="shared" ca="1" si="85"/>
        <v>36</v>
      </c>
      <c r="C922" s="3">
        <f t="shared" ca="1" si="86"/>
        <v>6</v>
      </c>
      <c r="D922" s="2">
        <f t="shared" ca="1" si="84"/>
        <v>1502.9305998542466</v>
      </c>
      <c r="E922" s="3"/>
      <c r="F922" s="1">
        <v>41176</v>
      </c>
      <c r="G922" s="2">
        <v>1500.1335380054697</v>
      </c>
      <c r="H922" s="4">
        <f t="shared" si="87"/>
        <v>1.000054794520548</v>
      </c>
      <c r="I922" s="4">
        <f t="shared" si="88"/>
        <v>1.5001335380054617</v>
      </c>
      <c r="J922" s="13"/>
    </row>
    <row r="923" spans="1:10" x14ac:dyDescent="0.25">
      <c r="A923" s="1">
        <f t="shared" si="89"/>
        <v>41173</v>
      </c>
      <c r="B923" s="2">
        <f t="shared" ca="1" si="85"/>
        <v>84</v>
      </c>
      <c r="C923" s="3">
        <f t="shared" ca="1" si="86"/>
        <v>4</v>
      </c>
      <c r="D923" s="2">
        <f t="shared" ca="1" si="84"/>
        <v>1502.7659131788298</v>
      </c>
      <c r="E923" s="3"/>
      <c r="F923" s="1">
        <v>41173</v>
      </c>
      <c r="G923" s="2">
        <v>1500.0513434113102</v>
      </c>
      <c r="H923" s="4">
        <f t="shared" si="87"/>
        <v>1.0001095890410958</v>
      </c>
      <c r="I923" s="4">
        <f t="shared" si="88"/>
        <v>1.5000513434113021</v>
      </c>
      <c r="J923" s="13"/>
    </row>
    <row r="924" spans="1:10" x14ac:dyDescent="0.25">
      <c r="A924" s="1">
        <f t="shared" si="89"/>
        <v>41172</v>
      </c>
      <c r="B924" s="2">
        <f t="shared" ca="1" si="85"/>
        <v>28</v>
      </c>
      <c r="C924" s="3">
        <f t="shared" ca="1" si="86"/>
        <v>8</v>
      </c>
      <c r="D924" s="2">
        <f t="shared" ca="1" si="84"/>
        <v>1502.4366120035961</v>
      </c>
      <c r="E924" s="3"/>
      <c r="F924" s="1">
        <v>41172</v>
      </c>
      <c r="G924" s="2">
        <v>1499.8869722362708</v>
      </c>
      <c r="H924" s="4">
        <f t="shared" si="87"/>
        <v>1</v>
      </c>
      <c r="I924" s="4">
        <f t="shared" si="88"/>
        <v>1.4998869722362627</v>
      </c>
      <c r="J924" s="13"/>
    </row>
    <row r="925" spans="1:10" x14ac:dyDescent="0.25">
      <c r="A925" s="1">
        <f t="shared" si="89"/>
        <v>41171</v>
      </c>
      <c r="B925" s="2">
        <f t="shared" ca="1" si="85"/>
        <v>91</v>
      </c>
      <c r="C925" s="3">
        <f t="shared" ca="1" si="86"/>
        <v>1</v>
      </c>
      <c r="D925" s="2">
        <f t="shared" ca="1" si="84"/>
        <v>1502.3954504844046</v>
      </c>
      <c r="E925" s="3"/>
      <c r="F925" s="1">
        <v>41171</v>
      </c>
      <c r="G925" s="2">
        <v>1499.8869722362708</v>
      </c>
      <c r="H925" s="4">
        <f t="shared" si="87"/>
        <v>1.0002465753424659</v>
      </c>
      <c r="I925" s="4">
        <f t="shared" si="88"/>
        <v>1.4998869722362627</v>
      </c>
      <c r="J925" s="13"/>
    </row>
    <row r="926" spans="1:10" x14ac:dyDescent="0.25">
      <c r="A926" s="1">
        <f t="shared" si="89"/>
        <v>41170</v>
      </c>
      <c r="B926" s="2">
        <f t="shared" ca="1" si="85"/>
        <v>86</v>
      </c>
      <c r="C926" s="3">
        <f t="shared" ca="1" si="86"/>
        <v>6</v>
      </c>
      <c r="D926" s="2">
        <f t="shared" ca="1" si="84"/>
        <v>1502.1485219602469</v>
      </c>
      <c r="E926" s="3"/>
      <c r="F926" s="1">
        <v>41170</v>
      </c>
      <c r="G926" s="2">
        <v>1499.5172282621786</v>
      </c>
      <c r="H926" s="4">
        <f t="shared" si="87"/>
        <v>1.000082191780822</v>
      </c>
      <c r="I926" s="4">
        <f t="shared" si="88"/>
        <v>1.4995172282621705</v>
      </c>
      <c r="J926" s="13"/>
    </row>
    <row r="927" spans="1:10" x14ac:dyDescent="0.25">
      <c r="A927" s="1">
        <f t="shared" si="89"/>
        <v>41169</v>
      </c>
      <c r="B927" s="2">
        <f t="shared" ca="1" si="85"/>
        <v>59</v>
      </c>
      <c r="C927" s="3">
        <f t="shared" ca="1" si="86"/>
        <v>9</v>
      </c>
      <c r="D927" s="2">
        <f t="shared" ca="1" si="84"/>
        <v>1501.778220481224</v>
      </c>
      <c r="E927" s="3"/>
      <c r="F927" s="1">
        <v>41169</v>
      </c>
      <c r="G927" s="2">
        <v>1499.3939903999537</v>
      </c>
      <c r="H927" s="4">
        <f t="shared" si="87"/>
        <v>1</v>
      </c>
      <c r="I927" s="4">
        <f t="shared" si="88"/>
        <v>1.4993939903999456</v>
      </c>
      <c r="J927" s="13"/>
    </row>
    <row r="928" spans="1:10" x14ac:dyDescent="0.25">
      <c r="A928" s="1">
        <f t="shared" si="89"/>
        <v>41166</v>
      </c>
      <c r="B928" s="2">
        <f t="shared" ca="1" si="85"/>
        <v>49</v>
      </c>
      <c r="C928" s="3">
        <f t="shared" ca="1" si="86"/>
        <v>9</v>
      </c>
      <c r="D928" s="2">
        <f t="shared" ca="1" si="84"/>
        <v>1501.4080102869066</v>
      </c>
      <c r="E928" s="3"/>
      <c r="F928" s="1">
        <v>41166</v>
      </c>
      <c r="G928" s="2">
        <v>1499.3939903999537</v>
      </c>
      <c r="H928" s="4">
        <f t="shared" si="87"/>
        <v>1.0001917808219178</v>
      </c>
      <c r="I928" s="4">
        <f t="shared" si="88"/>
        <v>1.4993939903999456</v>
      </c>
      <c r="J928" s="13"/>
    </row>
    <row r="929" spans="1:10" x14ac:dyDescent="0.25">
      <c r="A929" s="1">
        <f t="shared" si="89"/>
        <v>41165</v>
      </c>
      <c r="B929" s="2">
        <f t="shared" ca="1" si="85"/>
        <v>80</v>
      </c>
      <c r="C929" s="3">
        <f t="shared" ca="1" si="86"/>
        <v>0</v>
      </c>
      <c r="D929" s="2">
        <f t="shared" ca="1" si="84"/>
        <v>1501.4080102869066</v>
      </c>
      <c r="E929" s="3"/>
      <c r="F929" s="1">
        <v>41165</v>
      </c>
      <c r="G929" s="2">
        <v>1499.1064905250585</v>
      </c>
      <c r="H929" s="4">
        <f t="shared" si="87"/>
        <v>1.0001643835616438</v>
      </c>
      <c r="I929" s="4">
        <f t="shared" si="88"/>
        <v>1.4991064905250504</v>
      </c>
      <c r="J929" s="13"/>
    </row>
    <row r="930" spans="1:10" x14ac:dyDescent="0.25">
      <c r="A930" s="1">
        <f t="shared" si="89"/>
        <v>41164</v>
      </c>
      <c r="B930" s="2">
        <f t="shared" ca="1" si="85"/>
        <v>77</v>
      </c>
      <c r="C930" s="3">
        <f t="shared" ca="1" si="86"/>
        <v>7</v>
      </c>
      <c r="D930" s="2">
        <f t="shared" ca="1" si="84"/>
        <v>1501.1201242356833</v>
      </c>
      <c r="E930" s="3"/>
      <c r="F930" s="1">
        <v>41164</v>
      </c>
      <c r="G930" s="2">
        <v>1498.8601025629932</v>
      </c>
      <c r="H930" s="4">
        <f t="shared" si="87"/>
        <v>1.0001917808219178</v>
      </c>
      <c r="I930" s="4">
        <f t="shared" si="88"/>
        <v>1.4988601025629853</v>
      </c>
      <c r="J930" s="13"/>
    </row>
    <row r="931" spans="1:10" x14ac:dyDescent="0.25">
      <c r="A931" s="1">
        <f t="shared" si="89"/>
        <v>41163</v>
      </c>
      <c r="B931" s="2">
        <f t="shared" ca="1" si="85"/>
        <v>49</v>
      </c>
      <c r="C931" s="3">
        <f t="shared" ca="1" si="86"/>
        <v>9</v>
      </c>
      <c r="D931" s="2">
        <f t="shared" ca="1" si="84"/>
        <v>1500.7500762716709</v>
      </c>
      <c r="E931" s="3"/>
      <c r="F931" s="1">
        <v>41163</v>
      </c>
      <c r="G931" s="2">
        <v>1498.5727050579135</v>
      </c>
      <c r="H931" s="4">
        <f t="shared" si="87"/>
        <v>1</v>
      </c>
      <c r="I931" s="4">
        <f t="shared" si="88"/>
        <v>1.4985727050579056</v>
      </c>
      <c r="J931" s="13"/>
    </row>
    <row r="932" spans="1:10" x14ac:dyDescent="0.25">
      <c r="A932" s="1">
        <f t="shared" si="89"/>
        <v>41162</v>
      </c>
      <c r="B932" s="2">
        <f t="shared" ca="1" si="85"/>
        <v>3</v>
      </c>
      <c r="C932" s="3">
        <f t="shared" ca="1" si="86"/>
        <v>3</v>
      </c>
      <c r="D932" s="2">
        <f t="shared" ca="1" si="84"/>
        <v>1500.6267370878004</v>
      </c>
      <c r="E932" s="3"/>
      <c r="F932" s="1">
        <v>41162</v>
      </c>
      <c r="G932" s="2">
        <v>1498.5727050579135</v>
      </c>
      <c r="H932" s="4">
        <f t="shared" si="87"/>
        <v>1.000027397260274</v>
      </c>
      <c r="I932" s="4">
        <f t="shared" si="88"/>
        <v>1.4985727050579056</v>
      </c>
      <c r="J932" s="13"/>
    </row>
    <row r="933" spans="1:10" x14ac:dyDescent="0.25">
      <c r="A933" s="1">
        <f t="shared" si="89"/>
        <v>41159</v>
      </c>
      <c r="B933" s="2">
        <f t="shared" ca="1" si="85"/>
        <v>85</v>
      </c>
      <c r="C933" s="3">
        <f t="shared" ca="1" si="86"/>
        <v>5</v>
      </c>
      <c r="D933" s="2">
        <f t="shared" ca="1" si="84"/>
        <v>1500.4211999371241</v>
      </c>
      <c r="E933" s="3"/>
      <c r="F933" s="1">
        <v>41159</v>
      </c>
      <c r="G933" s="2">
        <v>1498.5316493962862</v>
      </c>
      <c r="H933" s="4">
        <f t="shared" si="87"/>
        <v>1.000082191780822</v>
      </c>
      <c r="I933" s="4">
        <f t="shared" si="88"/>
        <v>1.4985316493962784</v>
      </c>
      <c r="J933" s="13"/>
    </row>
    <row r="934" spans="1:10" x14ac:dyDescent="0.25">
      <c r="A934" s="1">
        <f t="shared" si="89"/>
        <v>41158</v>
      </c>
      <c r="B934" s="2">
        <f t="shared" ca="1" si="85"/>
        <v>32</v>
      </c>
      <c r="C934" s="3">
        <f t="shared" ca="1" si="86"/>
        <v>2</v>
      </c>
      <c r="D934" s="2">
        <f t="shared" ca="1" si="84"/>
        <v>1500.3389895815305</v>
      </c>
      <c r="E934" s="3"/>
      <c r="F934" s="1">
        <v>41158</v>
      </c>
      <c r="G934" s="2">
        <v>1498.4084925338859</v>
      </c>
      <c r="H934" s="4">
        <f t="shared" si="87"/>
        <v>1</v>
      </c>
      <c r="I934" s="4">
        <f t="shared" si="88"/>
        <v>1.4984084925338781</v>
      </c>
      <c r="J934" s="13"/>
    </row>
    <row r="935" spans="1:10" x14ac:dyDescent="0.25">
      <c r="A935" s="1">
        <f t="shared" si="89"/>
        <v>41157</v>
      </c>
      <c r="B935" s="2">
        <f t="shared" ca="1" si="85"/>
        <v>77</v>
      </c>
      <c r="C935" s="3">
        <f t="shared" ca="1" si="86"/>
        <v>7</v>
      </c>
      <c r="D935" s="2">
        <f t="shared" ca="1" si="84"/>
        <v>1500.0513085086659</v>
      </c>
      <c r="E935" s="3"/>
      <c r="F935" s="1">
        <v>41157</v>
      </c>
      <c r="G935" s="2">
        <v>1498.4084925338859</v>
      </c>
      <c r="H935" s="4">
        <f t="shared" si="87"/>
        <v>1.0002191780821919</v>
      </c>
      <c r="I935" s="4">
        <f t="shared" si="88"/>
        <v>1.4984084925338781</v>
      </c>
      <c r="J935" s="13"/>
    </row>
    <row r="936" spans="1:10" x14ac:dyDescent="0.25">
      <c r="A936" s="1">
        <f t="shared" si="89"/>
        <v>41156</v>
      </c>
      <c r="B936" s="2">
        <f t="shared" ca="1" si="85"/>
        <v>60</v>
      </c>
      <c r="C936" s="3">
        <f t="shared" ca="1" si="86"/>
        <v>0</v>
      </c>
      <c r="D936" s="2">
        <f t="shared" ca="1" si="84"/>
        <v>1500.0513085086659</v>
      </c>
      <c r="E936" s="3"/>
      <c r="F936" s="1">
        <v>41156</v>
      </c>
      <c r="G936" s="2">
        <v>1498.080146200472</v>
      </c>
      <c r="H936" s="4">
        <f t="shared" si="87"/>
        <v>1.000054794520548</v>
      </c>
      <c r="I936" s="4">
        <f t="shared" si="88"/>
        <v>1.4980801462004643</v>
      </c>
      <c r="J936" s="13"/>
    </row>
    <row r="937" spans="1:10" x14ac:dyDescent="0.25">
      <c r="A937" s="1">
        <f t="shared" si="89"/>
        <v>41155</v>
      </c>
      <c r="B937" s="2">
        <f t="shared" ca="1" si="85"/>
        <v>5</v>
      </c>
      <c r="C937" s="3">
        <f t="shared" ca="1" si="86"/>
        <v>5</v>
      </c>
      <c r="D937" s="2">
        <f t="shared" ca="1" si="84"/>
        <v>1499.8458501730258</v>
      </c>
      <c r="E937" s="3"/>
      <c r="F937" s="1">
        <v>41155</v>
      </c>
      <c r="G937" s="2">
        <v>1497.998064114767</v>
      </c>
      <c r="H937" s="4">
        <f t="shared" si="87"/>
        <v>1.0001917808219178</v>
      </c>
      <c r="I937" s="4">
        <f t="shared" si="88"/>
        <v>1.4979980641147592</v>
      </c>
      <c r="J937" s="13"/>
    </row>
    <row r="938" spans="1:10" x14ac:dyDescent="0.25">
      <c r="A938" s="1">
        <f t="shared" si="89"/>
        <v>41152</v>
      </c>
      <c r="B938" s="2">
        <f t="shared" ca="1" si="85"/>
        <v>34</v>
      </c>
      <c r="C938" s="3">
        <f t="shared" ca="1" si="86"/>
        <v>4</v>
      </c>
      <c r="D938" s="2">
        <f t="shared" ca="1" si="84"/>
        <v>1499.6815015153256</v>
      </c>
      <c r="E938" s="3"/>
      <c r="F938" s="1">
        <v>41152</v>
      </c>
      <c r="G938" s="2">
        <v>1497.7108319004299</v>
      </c>
      <c r="H938" s="4">
        <f t="shared" si="87"/>
        <v>1.0002465753424659</v>
      </c>
      <c r="I938" s="4">
        <f t="shared" si="88"/>
        <v>1.4977108319004222</v>
      </c>
      <c r="J938" s="13"/>
    </row>
    <row r="939" spans="1:10" x14ac:dyDescent="0.25">
      <c r="A939" s="1">
        <f t="shared" si="89"/>
        <v>41151</v>
      </c>
      <c r="B939" s="2">
        <f t="shared" ca="1" si="85"/>
        <v>80</v>
      </c>
      <c r="C939" s="3">
        <f t="shared" ca="1" si="86"/>
        <v>0</v>
      </c>
      <c r="D939" s="2">
        <f t="shared" ca="1" si="84"/>
        <v>1499.6815015153256</v>
      </c>
      <c r="E939" s="3"/>
      <c r="F939" s="1">
        <v>41151</v>
      </c>
      <c r="G939" s="2">
        <v>1497.3416243766108</v>
      </c>
      <c r="H939" s="4">
        <f t="shared" si="87"/>
        <v>1.0001643835616438</v>
      </c>
      <c r="I939" s="4">
        <f t="shared" si="88"/>
        <v>1.4973416243766031</v>
      </c>
      <c r="J939" s="13"/>
    </row>
    <row r="940" spans="1:10" x14ac:dyDescent="0.25">
      <c r="A940" s="1">
        <f t="shared" si="89"/>
        <v>41150</v>
      </c>
      <c r="B940" s="2">
        <f t="shared" ca="1" si="85"/>
        <v>48</v>
      </c>
      <c r="C940" s="3">
        <f t="shared" ca="1" si="86"/>
        <v>8</v>
      </c>
      <c r="D940" s="2">
        <f t="shared" ca="1" si="84"/>
        <v>1499.3528762273852</v>
      </c>
      <c r="E940" s="3"/>
      <c r="F940" s="1">
        <v>41150</v>
      </c>
      <c r="G940" s="2">
        <v>1497.0955264818467</v>
      </c>
      <c r="H940" s="4">
        <f t="shared" si="87"/>
        <v>1.0001369863013698</v>
      </c>
      <c r="I940" s="4">
        <f t="shared" si="88"/>
        <v>1.4970955264818391</v>
      </c>
      <c r="J940" s="13"/>
    </row>
    <row r="941" spans="1:10" x14ac:dyDescent="0.25">
      <c r="A941" s="1">
        <f t="shared" si="89"/>
        <v>41149</v>
      </c>
      <c r="B941" s="2">
        <f t="shared" ca="1" si="85"/>
        <v>92</v>
      </c>
      <c r="C941" s="3">
        <f t="shared" ca="1" si="86"/>
        <v>2</v>
      </c>
      <c r="D941" s="2">
        <f t="shared" ca="1" si="84"/>
        <v>1499.2707244068697</v>
      </c>
      <c r="E941" s="3"/>
      <c r="F941" s="1">
        <v>41149</v>
      </c>
      <c r="G941" s="2">
        <v>1496.8904729923959</v>
      </c>
      <c r="H941" s="4">
        <f t="shared" si="87"/>
        <v>1.0002465753424659</v>
      </c>
      <c r="I941" s="4">
        <f t="shared" si="88"/>
        <v>1.4968904729923882</v>
      </c>
      <c r="J941" s="13"/>
    </row>
    <row r="942" spans="1:10" x14ac:dyDescent="0.25">
      <c r="A942" s="1">
        <f t="shared" si="89"/>
        <v>41148</v>
      </c>
      <c r="B942" s="2">
        <f t="shared" ca="1" si="85"/>
        <v>26</v>
      </c>
      <c r="C942" s="3">
        <f t="shared" ca="1" si="86"/>
        <v>6</v>
      </c>
      <c r="D942" s="2">
        <f t="shared" ca="1" si="84"/>
        <v>1499.0243094518912</v>
      </c>
      <c r="E942" s="3"/>
      <c r="F942" s="1">
        <v>41148</v>
      </c>
      <c r="G942" s="2">
        <v>1496.5214676989906</v>
      </c>
      <c r="H942" s="4">
        <f t="shared" si="87"/>
        <v>1.0002465753424659</v>
      </c>
      <c r="I942" s="4">
        <f t="shared" si="88"/>
        <v>1.4965214676989829</v>
      </c>
      <c r="J942" s="13"/>
    </row>
    <row r="943" spans="1:10" x14ac:dyDescent="0.25">
      <c r="A943" s="1">
        <f t="shared" si="89"/>
        <v>41145</v>
      </c>
      <c r="B943" s="2">
        <f t="shared" ca="1" si="85"/>
        <v>20</v>
      </c>
      <c r="C943" s="3">
        <f t="shared" ca="1" si="86"/>
        <v>0</v>
      </c>
      <c r="D943" s="2">
        <f t="shared" ca="1" si="84"/>
        <v>1499.0243094518912</v>
      </c>
      <c r="E943" s="3"/>
      <c r="F943" s="1">
        <v>41145</v>
      </c>
      <c r="G943" s="2">
        <v>1496.152553370762</v>
      </c>
      <c r="H943" s="4">
        <f t="shared" si="87"/>
        <v>1</v>
      </c>
      <c r="I943" s="4">
        <f t="shared" si="88"/>
        <v>1.4961525533707543</v>
      </c>
      <c r="J943" s="13"/>
    </row>
    <row r="944" spans="1:10" x14ac:dyDescent="0.25">
      <c r="A944" s="1">
        <f t="shared" si="89"/>
        <v>41144</v>
      </c>
      <c r="B944" s="2">
        <f t="shared" ca="1" si="85"/>
        <v>40</v>
      </c>
      <c r="C944" s="3">
        <f t="shared" ca="1" si="86"/>
        <v>0</v>
      </c>
      <c r="D944" s="2">
        <f t="shared" ca="1" si="84"/>
        <v>1499.0243094518912</v>
      </c>
      <c r="E944" s="3"/>
      <c r="F944" s="1">
        <v>41144</v>
      </c>
      <c r="G944" s="2">
        <v>1496.152553370762</v>
      </c>
      <c r="H944" s="4">
        <f t="shared" si="87"/>
        <v>1.0001643835616438</v>
      </c>
      <c r="I944" s="4">
        <f t="shared" si="88"/>
        <v>1.4961525533707543</v>
      </c>
      <c r="J944" s="13"/>
    </row>
    <row r="945" spans="1:10" x14ac:dyDescent="0.25">
      <c r="A945" s="1">
        <f t="shared" si="89"/>
        <v>41143</v>
      </c>
      <c r="B945" s="2">
        <f t="shared" ca="1" si="85"/>
        <v>90</v>
      </c>
      <c r="C945" s="3">
        <f t="shared" ca="1" si="86"/>
        <v>0</v>
      </c>
      <c r="D945" s="2">
        <f t="shared" ca="1" si="84"/>
        <v>1499.0243094518912</v>
      </c>
      <c r="E945" s="3"/>
      <c r="F945" s="1">
        <v>41143</v>
      </c>
      <c r="G945" s="2">
        <v>1495.9066509075992</v>
      </c>
      <c r="H945" s="4">
        <f t="shared" si="87"/>
        <v>1.0001643835616438</v>
      </c>
      <c r="I945" s="4">
        <f t="shared" si="88"/>
        <v>1.4959066509075913</v>
      </c>
      <c r="J945" s="13"/>
    </row>
    <row r="946" spans="1:10" x14ac:dyDescent="0.25">
      <c r="A946" s="1">
        <f t="shared" si="89"/>
        <v>41142</v>
      </c>
      <c r="B946" s="2">
        <f t="shared" ca="1" si="85"/>
        <v>72</v>
      </c>
      <c r="C946" s="3">
        <f t="shared" ca="1" si="86"/>
        <v>2</v>
      </c>
      <c r="D946" s="2">
        <f t="shared" ca="1" si="84"/>
        <v>1498.9421756340482</v>
      </c>
      <c r="E946" s="3"/>
      <c r="F946" s="1">
        <v>41142</v>
      </c>
      <c r="G946" s="2">
        <v>1495.6607888601154</v>
      </c>
      <c r="H946" s="4">
        <f t="shared" si="87"/>
        <v>1.000054794520548</v>
      </c>
      <c r="I946" s="4">
        <f t="shared" si="88"/>
        <v>1.4956607888601074</v>
      </c>
      <c r="J946" s="13"/>
    </row>
    <row r="947" spans="1:10" x14ac:dyDescent="0.25">
      <c r="A947" s="1">
        <f t="shared" si="89"/>
        <v>41141</v>
      </c>
      <c r="B947" s="2">
        <f t="shared" ca="1" si="85"/>
        <v>69</v>
      </c>
      <c r="C947" s="3">
        <f t="shared" ca="1" si="86"/>
        <v>9</v>
      </c>
      <c r="D947" s="2">
        <f t="shared" ca="1" si="84"/>
        <v>1498.5726645660729</v>
      </c>
      <c r="E947" s="3"/>
      <c r="F947" s="1">
        <v>41141</v>
      </c>
      <c r="G947" s="2">
        <v>1495.5788393346722</v>
      </c>
      <c r="H947" s="4">
        <f t="shared" si="87"/>
        <v>1</v>
      </c>
      <c r="I947" s="4">
        <f t="shared" si="88"/>
        <v>1.4955788393346643</v>
      </c>
      <c r="J947" s="13"/>
    </row>
    <row r="948" spans="1:10" x14ac:dyDescent="0.25">
      <c r="A948" s="1">
        <f t="shared" si="89"/>
        <v>41138</v>
      </c>
      <c r="B948" s="2">
        <f t="shared" ca="1" si="85"/>
        <v>82</v>
      </c>
      <c r="C948" s="3">
        <f t="shared" ca="1" si="86"/>
        <v>2</v>
      </c>
      <c r="D948" s="2">
        <f t="shared" ca="1" si="84"/>
        <v>1498.490555494539</v>
      </c>
      <c r="E948" s="3"/>
      <c r="F948" s="1">
        <v>41138</v>
      </c>
      <c r="G948" s="2">
        <v>1495.5788393346722</v>
      </c>
      <c r="H948" s="4">
        <f t="shared" si="87"/>
        <v>1.0001917808219178</v>
      </c>
      <c r="I948" s="4">
        <f t="shared" si="88"/>
        <v>1.4955788393346643</v>
      </c>
      <c r="J948" s="13"/>
    </row>
    <row r="949" spans="1:10" x14ac:dyDescent="0.25">
      <c r="A949" s="1">
        <f t="shared" si="89"/>
        <v>41137</v>
      </c>
      <c r="B949" s="2">
        <f t="shared" ca="1" si="85"/>
        <v>0</v>
      </c>
      <c r="C949" s="3">
        <f t="shared" ca="1" si="86"/>
        <v>0</v>
      </c>
      <c r="D949" s="2">
        <f t="shared" ca="1" si="84"/>
        <v>1498.490555494539</v>
      </c>
      <c r="E949" s="3"/>
      <c r="F949" s="1">
        <v>41137</v>
      </c>
      <c r="G949" s="2">
        <v>1495.2920709922901</v>
      </c>
      <c r="H949" s="4">
        <f t="shared" si="87"/>
        <v>1.0001643835616438</v>
      </c>
      <c r="I949" s="4">
        <f t="shared" si="88"/>
        <v>1.4952920709922821</v>
      </c>
      <c r="J949" s="13"/>
    </row>
    <row r="950" spans="1:10" x14ac:dyDescent="0.25">
      <c r="A950" s="1">
        <f t="shared" si="89"/>
        <v>41136</v>
      </c>
      <c r="B950" s="2">
        <f t="shared" ca="1" si="85"/>
        <v>48</v>
      </c>
      <c r="C950" s="3">
        <f t="shared" ca="1" si="86"/>
        <v>8</v>
      </c>
      <c r="D950" s="2">
        <f t="shared" ca="1" si="84"/>
        <v>1498.162191178664</v>
      </c>
      <c r="E950" s="3"/>
      <c r="F950" s="1">
        <v>41136</v>
      </c>
      <c r="G950" s="2">
        <v>1495.0463099550373</v>
      </c>
      <c r="H950" s="4">
        <f t="shared" si="87"/>
        <v>1.0002465753424659</v>
      </c>
      <c r="I950" s="4">
        <f t="shared" si="88"/>
        <v>1.4950463099550293</v>
      </c>
      <c r="J950" s="13"/>
    </row>
    <row r="951" spans="1:10" x14ac:dyDescent="0.25">
      <c r="A951" s="1">
        <f t="shared" si="89"/>
        <v>41135</v>
      </c>
      <c r="B951" s="2">
        <f t="shared" ca="1" si="85"/>
        <v>60</v>
      </c>
      <c r="C951" s="3">
        <f t="shared" ca="1" si="86"/>
        <v>0</v>
      </c>
      <c r="D951" s="2">
        <f t="shared" ca="1" si="84"/>
        <v>1498.162191178664</v>
      </c>
      <c r="E951" s="3"/>
      <c r="F951" s="1">
        <v>41135</v>
      </c>
      <c r="G951" s="2">
        <v>1494.677759274668</v>
      </c>
      <c r="H951" s="4">
        <f t="shared" si="87"/>
        <v>1</v>
      </c>
      <c r="I951" s="4">
        <f t="shared" si="88"/>
        <v>1.4946777592746601</v>
      </c>
      <c r="J951" s="13"/>
    </row>
    <row r="952" spans="1:10" x14ac:dyDescent="0.25">
      <c r="A952" s="1">
        <f t="shared" si="89"/>
        <v>41134</v>
      </c>
      <c r="B952" s="2">
        <f t="shared" ca="1" si="85"/>
        <v>21</v>
      </c>
      <c r="C952" s="3">
        <f t="shared" ca="1" si="86"/>
        <v>1</v>
      </c>
      <c r="D952" s="2">
        <f t="shared" ca="1" si="84"/>
        <v>1498.121146763684</v>
      </c>
      <c r="E952" s="3"/>
      <c r="F952" s="1">
        <v>41134</v>
      </c>
      <c r="G952" s="2">
        <v>1494.677759274668</v>
      </c>
      <c r="H952" s="4">
        <f t="shared" si="87"/>
        <v>1.000054794520548</v>
      </c>
      <c r="I952" s="4">
        <f t="shared" si="88"/>
        <v>1.4946777592746601</v>
      </c>
      <c r="J952" s="13"/>
    </row>
    <row r="953" spans="1:10" x14ac:dyDescent="0.25">
      <c r="A953" s="1">
        <f t="shared" si="89"/>
        <v>41131</v>
      </c>
      <c r="B953" s="2">
        <f t="shared" ca="1" si="85"/>
        <v>24</v>
      </c>
      <c r="C953" s="3">
        <f t="shared" ca="1" si="86"/>
        <v>4</v>
      </c>
      <c r="D953" s="2">
        <f t="shared" ca="1" si="84"/>
        <v>1497.9569870938656</v>
      </c>
      <c r="E953" s="3"/>
      <c r="F953" s="1">
        <v>41131</v>
      </c>
      <c r="G953" s="2">
        <v>1494.5958636109083</v>
      </c>
      <c r="H953" s="4">
        <f t="shared" si="87"/>
        <v>1.0001369863013698</v>
      </c>
      <c r="I953" s="4">
        <f t="shared" si="88"/>
        <v>1.4945958636109005</v>
      </c>
      <c r="J953" s="13"/>
    </row>
    <row r="954" spans="1:10" x14ac:dyDescent="0.25">
      <c r="A954" s="1">
        <f t="shared" si="89"/>
        <v>41130</v>
      </c>
      <c r="B954" s="2">
        <f t="shared" ca="1" si="85"/>
        <v>32</v>
      </c>
      <c r="C954" s="3">
        <f t="shared" ca="1" si="86"/>
        <v>2</v>
      </c>
      <c r="D954" s="2">
        <f t="shared" ca="1" si="84"/>
        <v>1497.874911756235</v>
      </c>
      <c r="E954" s="3"/>
      <c r="F954" s="1">
        <v>41130</v>
      </c>
      <c r="G954" s="2">
        <v>1494.3911524941284</v>
      </c>
      <c r="H954" s="4">
        <f t="shared" si="87"/>
        <v>1.0001643835616438</v>
      </c>
      <c r="I954" s="4">
        <f t="shared" si="88"/>
        <v>1.4943911524941205</v>
      </c>
      <c r="J954" s="13"/>
    </row>
    <row r="955" spans="1:10" x14ac:dyDescent="0.25">
      <c r="A955" s="1">
        <f t="shared" si="89"/>
        <v>41129</v>
      </c>
      <c r="B955" s="2">
        <f t="shared" ca="1" si="85"/>
        <v>60</v>
      </c>
      <c r="C955" s="3">
        <f t="shared" ca="1" si="86"/>
        <v>0</v>
      </c>
      <c r="D955" s="2">
        <f t="shared" ca="1" si="84"/>
        <v>1497.874911756235</v>
      </c>
      <c r="E955" s="3"/>
      <c r="F955" s="1">
        <v>41129</v>
      </c>
      <c r="G955" s="2">
        <v>1494.1455395287264</v>
      </c>
      <c r="H955" s="4">
        <f t="shared" si="87"/>
        <v>1.0002191780821919</v>
      </c>
      <c r="I955" s="4">
        <f t="shared" si="88"/>
        <v>1.4941455395287184</v>
      </c>
      <c r="J955" s="13"/>
    </row>
    <row r="956" spans="1:10" x14ac:dyDescent="0.25">
      <c r="A956" s="1">
        <f t="shared" si="89"/>
        <v>41128</v>
      </c>
      <c r="B956" s="2">
        <f t="shared" ca="1" si="85"/>
        <v>60</v>
      </c>
      <c r="C956" s="3">
        <f t="shared" ca="1" si="86"/>
        <v>0</v>
      </c>
      <c r="D956" s="2">
        <f t="shared" ca="1" si="84"/>
        <v>1497.874911756235</v>
      </c>
      <c r="E956" s="3"/>
      <c r="F956" s="1">
        <v>41128</v>
      </c>
      <c r="G956" s="2">
        <v>1493.8181273364335</v>
      </c>
      <c r="H956" s="4">
        <f t="shared" si="87"/>
        <v>1.0002465753424659</v>
      </c>
      <c r="I956" s="4">
        <f t="shared" si="88"/>
        <v>1.4938181273364255</v>
      </c>
      <c r="J956" s="13"/>
    </row>
    <row r="957" spans="1:10" x14ac:dyDescent="0.25">
      <c r="A957" s="1">
        <f t="shared" si="89"/>
        <v>41127</v>
      </c>
      <c r="B957" s="2">
        <f t="shared" ca="1" si="85"/>
        <v>92</v>
      </c>
      <c r="C957" s="3">
        <f t="shared" ca="1" si="86"/>
        <v>2</v>
      </c>
      <c r="D957" s="2">
        <f t="shared" ca="1" si="84"/>
        <v>1497.7928409156368</v>
      </c>
      <c r="E957" s="3"/>
      <c r="F957" s="1">
        <v>41127</v>
      </c>
      <c r="G957" s="2">
        <v>1493.4498794209596</v>
      </c>
      <c r="H957" s="4">
        <f t="shared" si="87"/>
        <v>1.0001643835616438</v>
      </c>
      <c r="I957" s="4">
        <f t="shared" si="88"/>
        <v>1.4934498794209516</v>
      </c>
      <c r="J957" s="13"/>
    </row>
    <row r="958" spans="1:10" x14ac:dyDescent="0.25">
      <c r="A958" s="1">
        <f t="shared" si="89"/>
        <v>41124</v>
      </c>
      <c r="B958" s="2">
        <f t="shared" ca="1" si="85"/>
        <v>61</v>
      </c>
      <c r="C958" s="3">
        <f t="shared" ca="1" si="86"/>
        <v>1</v>
      </c>
      <c r="D958" s="2">
        <f t="shared" ca="1" si="84"/>
        <v>1497.7518066195651</v>
      </c>
      <c r="E958" s="3"/>
      <c r="F958" s="1">
        <v>41124</v>
      </c>
      <c r="G958" s="2">
        <v>1493.2044211599471</v>
      </c>
      <c r="H958" s="4">
        <f t="shared" si="87"/>
        <v>1.000027397260274</v>
      </c>
      <c r="I958" s="4">
        <f t="shared" si="88"/>
        <v>1.4932044211599391</v>
      </c>
      <c r="J958" s="13"/>
    </row>
    <row r="959" spans="1:10" x14ac:dyDescent="0.25">
      <c r="A959" s="1">
        <f t="shared" si="89"/>
        <v>41123</v>
      </c>
      <c r="B959" s="2">
        <f t="shared" ca="1" si="85"/>
        <v>82</v>
      </c>
      <c r="C959" s="3">
        <f t="shared" ca="1" si="86"/>
        <v>2</v>
      </c>
      <c r="D959" s="2">
        <f t="shared" ca="1" si="84"/>
        <v>1497.6697425240841</v>
      </c>
      <c r="E959" s="3"/>
      <c r="F959" s="1">
        <v>41123</v>
      </c>
      <c r="G959" s="2">
        <v>1493.1635125705616</v>
      </c>
      <c r="H959" s="4">
        <f t="shared" si="87"/>
        <v>1.0001369863013698</v>
      </c>
      <c r="I959" s="4">
        <f t="shared" si="88"/>
        <v>1.4931635125705536</v>
      </c>
      <c r="J959" s="13"/>
    </row>
    <row r="960" spans="1:10" x14ac:dyDescent="0.25">
      <c r="A960" s="1">
        <f t="shared" si="89"/>
        <v>41122</v>
      </c>
      <c r="B960" s="2">
        <f t="shared" ca="1" si="85"/>
        <v>67</v>
      </c>
      <c r="C960" s="3">
        <f t="shared" ca="1" si="86"/>
        <v>7</v>
      </c>
      <c r="D960" s="2">
        <f t="shared" ca="1" si="84"/>
        <v>1497.3825732634582</v>
      </c>
      <c r="E960" s="3"/>
      <c r="F960" s="1">
        <v>41122</v>
      </c>
      <c r="G960" s="2">
        <v>1492.9589976393781</v>
      </c>
      <c r="H960" s="4">
        <f t="shared" si="87"/>
        <v>1</v>
      </c>
      <c r="I960" s="4">
        <f t="shared" si="88"/>
        <v>1.4929589976393702</v>
      </c>
      <c r="J960" s="13"/>
    </row>
    <row r="961" spans="1:10" x14ac:dyDescent="0.25">
      <c r="A961" s="1">
        <f t="shared" si="89"/>
        <v>41121</v>
      </c>
      <c r="B961" s="2">
        <f t="shared" ca="1" si="85"/>
        <v>65</v>
      </c>
      <c r="C961" s="3">
        <f t="shared" ca="1" si="86"/>
        <v>5</v>
      </c>
      <c r="D961" s="2">
        <f t="shared" ref="D961:D1024" ca="1" si="90">D962*(1+(C962/36500))</f>
        <v>1497.1774804579161</v>
      </c>
      <c r="E961" s="3"/>
      <c r="F961" s="1">
        <v>41121</v>
      </c>
      <c r="G961" s="2">
        <v>1492.9589976393781</v>
      </c>
      <c r="H961" s="4">
        <f t="shared" si="87"/>
        <v>1.0001917808219178</v>
      </c>
      <c r="I961" s="4">
        <f t="shared" si="88"/>
        <v>1.4929589976393702</v>
      </c>
      <c r="J961" s="13"/>
    </row>
    <row r="962" spans="1:10" x14ac:dyDescent="0.25">
      <c r="A962" s="1">
        <f t="shared" si="89"/>
        <v>41120</v>
      </c>
      <c r="B962" s="2">
        <f t="shared" ca="1" si="85"/>
        <v>55</v>
      </c>
      <c r="C962" s="3">
        <f t="shared" ca="1" si="86"/>
        <v>5</v>
      </c>
      <c r="D962" s="2">
        <f t="shared" ca="1" si="90"/>
        <v>1496.9724157434307</v>
      </c>
      <c r="E962" s="3"/>
      <c r="F962" s="1">
        <v>41120</v>
      </c>
      <c r="G962" s="2">
        <v>1492.6727316360507</v>
      </c>
      <c r="H962" s="4">
        <f t="shared" si="87"/>
        <v>1.000082191780822</v>
      </c>
      <c r="I962" s="4">
        <f t="shared" si="88"/>
        <v>1.4926727316360426</v>
      </c>
      <c r="J962" s="13"/>
    </row>
    <row r="963" spans="1:10" x14ac:dyDescent="0.25">
      <c r="A963" s="1">
        <f t="shared" si="89"/>
        <v>41117</v>
      </c>
      <c r="B963" s="2">
        <f t="shared" ref="B963:B1026" ca="1" si="91">INT(RAND()*100)</f>
        <v>97</v>
      </c>
      <c r="C963" s="3">
        <f t="shared" ref="C963:C1026" ca="1" si="92">MOD(B963,10)</f>
        <v>7</v>
      </c>
      <c r="D963" s="2">
        <f t="shared" ca="1" si="90"/>
        <v>1496.6853801910652</v>
      </c>
      <c r="E963" s="3"/>
      <c r="F963" s="1">
        <v>41117</v>
      </c>
      <c r="G963" s="2">
        <v>1492.5500562889583</v>
      </c>
      <c r="H963" s="4">
        <f t="shared" ref="H963:H1026" si="93">G963/G964</f>
        <v>1.000027397260274</v>
      </c>
      <c r="I963" s="4">
        <f t="shared" ref="I963:I1026" si="94">H963*I964</f>
        <v>1.4925500562889502</v>
      </c>
      <c r="J963" s="13"/>
    </row>
    <row r="964" spans="1:10" x14ac:dyDescent="0.25">
      <c r="A964" s="1">
        <f t="shared" si="89"/>
        <v>41116</v>
      </c>
      <c r="B964" s="2">
        <f t="shared" ca="1" si="91"/>
        <v>32</v>
      </c>
      <c r="C964" s="3">
        <f t="shared" ca="1" si="92"/>
        <v>2</v>
      </c>
      <c r="D964" s="2">
        <f t="shared" ca="1" si="90"/>
        <v>1496.6033745267075</v>
      </c>
      <c r="E964" s="3"/>
      <c r="F964" s="1">
        <v>41116</v>
      </c>
      <c r="G964" s="2">
        <v>1492.5091656268862</v>
      </c>
      <c r="H964" s="4">
        <f t="shared" si="93"/>
        <v>1.000027397260274</v>
      </c>
      <c r="I964" s="4">
        <f t="shared" si="94"/>
        <v>1.4925091656268783</v>
      </c>
      <c r="J964" s="13"/>
    </row>
    <row r="965" spans="1:10" x14ac:dyDescent="0.25">
      <c r="A965" s="1">
        <f t="shared" si="89"/>
        <v>41115</v>
      </c>
      <c r="B965" s="2">
        <f t="shared" ca="1" si="91"/>
        <v>62</v>
      </c>
      <c r="C965" s="3">
        <f t="shared" ca="1" si="92"/>
        <v>2</v>
      </c>
      <c r="D965" s="2">
        <f t="shared" ca="1" si="90"/>
        <v>1496.5213733555647</v>
      </c>
      <c r="E965" s="3"/>
      <c r="F965" s="1">
        <v>41115</v>
      </c>
      <c r="G965" s="2">
        <v>1492.4682760850756</v>
      </c>
      <c r="H965" s="4">
        <f t="shared" si="93"/>
        <v>1.0001369863013698</v>
      </c>
      <c r="I965" s="4">
        <f t="shared" si="94"/>
        <v>1.4924682760850676</v>
      </c>
      <c r="J965" s="13"/>
    </row>
    <row r="966" spans="1:10" x14ac:dyDescent="0.25">
      <c r="A966" s="1">
        <f t="shared" si="89"/>
        <v>41114</v>
      </c>
      <c r="B966" s="2">
        <f t="shared" ca="1" si="91"/>
        <v>4</v>
      </c>
      <c r="C966" s="3">
        <f t="shared" ca="1" si="92"/>
        <v>4</v>
      </c>
      <c r="D966" s="2">
        <f t="shared" ca="1" si="90"/>
        <v>1496.3573889841693</v>
      </c>
      <c r="E966" s="3"/>
      <c r="F966" s="1">
        <v>41114</v>
      </c>
      <c r="G966" s="2">
        <v>1492.2638563787223</v>
      </c>
      <c r="H966" s="4">
        <f t="shared" si="93"/>
        <v>1</v>
      </c>
      <c r="I966" s="4">
        <f t="shared" si="94"/>
        <v>1.4922638563787145</v>
      </c>
      <c r="J966" s="13"/>
    </row>
    <row r="967" spans="1:10" x14ac:dyDescent="0.25">
      <c r="A967" s="1">
        <f t="shared" si="89"/>
        <v>41113</v>
      </c>
      <c r="B967" s="2">
        <f t="shared" ca="1" si="91"/>
        <v>28</v>
      </c>
      <c r="C967" s="3">
        <f t="shared" ca="1" si="92"/>
        <v>8</v>
      </c>
      <c r="D967" s="2">
        <f t="shared" ca="1" si="90"/>
        <v>1496.0294921091863</v>
      </c>
      <c r="E967" s="3"/>
      <c r="F967" s="1">
        <v>41113</v>
      </c>
      <c r="G967" s="2">
        <v>1492.2638563787223</v>
      </c>
      <c r="H967" s="4">
        <f t="shared" si="93"/>
        <v>1.0002465753424659</v>
      </c>
      <c r="I967" s="4">
        <f t="shared" si="94"/>
        <v>1.4922638563787145</v>
      </c>
      <c r="J967" s="13"/>
    </row>
    <row r="968" spans="1:10" x14ac:dyDescent="0.25">
      <c r="A968" s="1">
        <f t="shared" ref="A968:A1031" si="95">IF(WEEKDAY(A967-1, 1)=7,A967-2,IF(WEEKDAY(A967-1,1)=1,A967-3,A967-1))</f>
        <v>41110</v>
      </c>
      <c r="B968" s="2">
        <f t="shared" ca="1" si="91"/>
        <v>76</v>
      </c>
      <c r="C968" s="3">
        <f t="shared" ca="1" si="92"/>
        <v>6</v>
      </c>
      <c r="D968" s="2">
        <f t="shared" ca="1" si="90"/>
        <v>1495.7836098719472</v>
      </c>
      <c r="E968" s="3"/>
      <c r="F968" s="1">
        <v>41110</v>
      </c>
      <c r="G968" s="2">
        <v>1491.8959916136666</v>
      </c>
      <c r="H968" s="4">
        <f t="shared" si="93"/>
        <v>1</v>
      </c>
      <c r="I968" s="4">
        <f t="shared" si="94"/>
        <v>1.4918959916136589</v>
      </c>
      <c r="J968" s="13"/>
    </row>
    <row r="969" spans="1:10" x14ac:dyDescent="0.25">
      <c r="A969" s="1">
        <f t="shared" si="95"/>
        <v>41109</v>
      </c>
      <c r="B969" s="2">
        <f t="shared" ca="1" si="91"/>
        <v>92</v>
      </c>
      <c r="C969" s="3">
        <f t="shared" ca="1" si="92"/>
        <v>2</v>
      </c>
      <c r="D969" s="2">
        <f t="shared" ca="1" si="90"/>
        <v>1495.7016536169544</v>
      </c>
      <c r="E969" s="3"/>
      <c r="F969" s="1">
        <v>41109</v>
      </c>
      <c r="G969" s="2">
        <v>1491.8959916136666</v>
      </c>
      <c r="H969" s="4">
        <f t="shared" si="93"/>
        <v>1.0001643835616438</v>
      </c>
      <c r="I969" s="4">
        <f t="shared" si="94"/>
        <v>1.4918959916136589</v>
      </c>
      <c r="J969" s="13"/>
    </row>
    <row r="970" spans="1:10" x14ac:dyDescent="0.25">
      <c r="A970" s="1">
        <f t="shared" si="95"/>
        <v>41108</v>
      </c>
      <c r="B970" s="2">
        <f t="shared" ca="1" si="91"/>
        <v>35</v>
      </c>
      <c r="C970" s="3">
        <f t="shared" ca="1" si="92"/>
        <v>5</v>
      </c>
      <c r="D970" s="2">
        <f t="shared" ca="1" si="90"/>
        <v>1495.496791042839</v>
      </c>
      <c r="E970" s="3"/>
      <c r="F970" s="1">
        <v>41108</v>
      </c>
      <c r="G970" s="2">
        <v>1491.650788744284</v>
      </c>
      <c r="H970" s="4">
        <f t="shared" si="93"/>
        <v>1.0001095890410958</v>
      </c>
      <c r="I970" s="4">
        <f t="shared" si="94"/>
        <v>1.4916507887442763</v>
      </c>
      <c r="J970" s="13"/>
    </row>
    <row r="971" spans="1:10" x14ac:dyDescent="0.25">
      <c r="A971" s="1">
        <f t="shared" si="95"/>
        <v>41107</v>
      </c>
      <c r="B971" s="2">
        <f t="shared" ca="1" si="91"/>
        <v>20</v>
      </c>
      <c r="C971" s="3">
        <f t="shared" ca="1" si="92"/>
        <v>0</v>
      </c>
      <c r="D971" s="2">
        <f t="shared" ca="1" si="90"/>
        <v>1495.496791042839</v>
      </c>
      <c r="E971" s="3"/>
      <c r="F971" s="1">
        <v>41107</v>
      </c>
      <c r="G971" s="2">
        <v>1491.4873380770975</v>
      </c>
      <c r="H971" s="4">
        <f t="shared" si="93"/>
        <v>1.0001369863013698</v>
      </c>
      <c r="I971" s="4">
        <f t="shared" si="94"/>
        <v>1.4914873380770899</v>
      </c>
      <c r="J971" s="13"/>
    </row>
    <row r="972" spans="1:10" x14ac:dyDescent="0.25">
      <c r="A972" s="1">
        <f t="shared" si="95"/>
        <v>41106</v>
      </c>
      <c r="B972" s="2">
        <f t="shared" ca="1" si="91"/>
        <v>23</v>
      </c>
      <c r="C972" s="3">
        <f t="shared" ca="1" si="92"/>
        <v>3</v>
      </c>
      <c r="D972" s="2">
        <f t="shared" ca="1" si="90"/>
        <v>1495.3738836003513</v>
      </c>
      <c r="E972" s="3"/>
      <c r="F972" s="1">
        <v>41106</v>
      </c>
      <c r="G972" s="2">
        <v>1491.2830527274089</v>
      </c>
      <c r="H972" s="4">
        <f t="shared" si="93"/>
        <v>1.0001095890410958</v>
      </c>
      <c r="I972" s="4">
        <f t="shared" si="94"/>
        <v>1.4912830527274012</v>
      </c>
      <c r="J972" s="13"/>
    </row>
    <row r="973" spans="1:10" x14ac:dyDescent="0.25">
      <c r="A973" s="1">
        <f t="shared" si="95"/>
        <v>41103</v>
      </c>
      <c r="B973" s="2">
        <f t="shared" ca="1" si="91"/>
        <v>43</v>
      </c>
      <c r="C973" s="3">
        <f t="shared" ca="1" si="92"/>
        <v>3</v>
      </c>
      <c r="D973" s="2">
        <f t="shared" ca="1" si="90"/>
        <v>1495.2509862590148</v>
      </c>
      <c r="E973" s="3"/>
      <c r="F973" s="1">
        <v>41103</v>
      </c>
      <c r="G973" s="2">
        <v>1491.1196423556439</v>
      </c>
      <c r="H973" s="4">
        <f t="shared" si="93"/>
        <v>1.0001643835616438</v>
      </c>
      <c r="I973" s="4">
        <f t="shared" si="94"/>
        <v>1.4911196423556363</v>
      </c>
      <c r="J973" s="13"/>
    </row>
    <row r="974" spans="1:10" x14ac:dyDescent="0.25">
      <c r="A974" s="1">
        <f t="shared" si="95"/>
        <v>41102</v>
      </c>
      <c r="B974" s="2">
        <f t="shared" ca="1" si="91"/>
        <v>85</v>
      </c>
      <c r="C974" s="3">
        <f t="shared" ca="1" si="92"/>
        <v>5</v>
      </c>
      <c r="D974" s="2">
        <f t="shared" ca="1" si="90"/>
        <v>1495.0461854116982</v>
      </c>
      <c r="E974" s="3"/>
      <c r="F974" s="1">
        <v>41102</v>
      </c>
      <c r="G974" s="2">
        <v>1490.8745670843423</v>
      </c>
      <c r="H974" s="4">
        <f t="shared" si="93"/>
        <v>1.0001643835616438</v>
      </c>
      <c r="I974" s="4">
        <f t="shared" si="94"/>
        <v>1.4908745670843349</v>
      </c>
      <c r="J974" s="13"/>
    </row>
    <row r="975" spans="1:10" x14ac:dyDescent="0.25">
      <c r="A975" s="1">
        <f t="shared" si="95"/>
        <v>41101</v>
      </c>
      <c r="B975" s="2">
        <f t="shared" ca="1" si="91"/>
        <v>34</v>
      </c>
      <c r="C975" s="3">
        <f t="shared" ca="1" si="92"/>
        <v>4</v>
      </c>
      <c r="D975" s="2">
        <f t="shared" ca="1" si="90"/>
        <v>1494.8823626870203</v>
      </c>
      <c r="E975" s="3"/>
      <c r="F975" s="1">
        <v>41101</v>
      </c>
      <c r="G975" s="2">
        <v>1490.6295320927654</v>
      </c>
      <c r="H975" s="4">
        <f t="shared" si="93"/>
        <v>1.000082191780822</v>
      </c>
      <c r="I975" s="4">
        <f t="shared" si="94"/>
        <v>1.4906295320927581</v>
      </c>
      <c r="J975" s="13"/>
    </row>
    <row r="976" spans="1:10" x14ac:dyDescent="0.25">
      <c r="A976" s="1">
        <f t="shared" si="95"/>
        <v>41100</v>
      </c>
      <c r="B976" s="2">
        <f t="shared" ca="1" si="91"/>
        <v>68</v>
      </c>
      <c r="C976" s="3">
        <f t="shared" ca="1" si="92"/>
        <v>8</v>
      </c>
      <c r="D976" s="2">
        <f t="shared" ca="1" si="90"/>
        <v>1494.554789034629</v>
      </c>
      <c r="E976" s="3"/>
      <c r="F976" s="1">
        <v>41100</v>
      </c>
      <c r="G976" s="2">
        <v>1490.5070246660805</v>
      </c>
      <c r="H976" s="4">
        <f t="shared" si="93"/>
        <v>1.0002191780821919</v>
      </c>
      <c r="I976" s="4">
        <f t="shared" si="94"/>
        <v>1.490507024666073</v>
      </c>
      <c r="J976" s="13"/>
    </row>
    <row r="977" spans="1:10" x14ac:dyDescent="0.25">
      <c r="A977" s="1">
        <f t="shared" si="95"/>
        <v>41099</v>
      </c>
      <c r="B977" s="2">
        <f t="shared" ca="1" si="91"/>
        <v>48</v>
      </c>
      <c r="C977" s="3">
        <f t="shared" ca="1" si="92"/>
        <v>8</v>
      </c>
      <c r="D977" s="2">
        <f t="shared" ca="1" si="90"/>
        <v>1494.2272871634698</v>
      </c>
      <c r="E977" s="3"/>
      <c r="F977" s="1">
        <v>41099</v>
      </c>
      <c r="G977" s="2">
        <v>1490.1804097817446</v>
      </c>
      <c r="H977" s="4">
        <f t="shared" si="93"/>
        <v>1.0001643835616438</v>
      </c>
      <c r="I977" s="4">
        <f t="shared" si="94"/>
        <v>1.4901804097817373</v>
      </c>
      <c r="J977" s="13"/>
    </row>
    <row r="978" spans="1:10" x14ac:dyDescent="0.25">
      <c r="A978" s="1">
        <f t="shared" si="95"/>
        <v>41096</v>
      </c>
      <c r="B978" s="2">
        <f t="shared" ca="1" si="91"/>
        <v>47</v>
      </c>
      <c r="C978" s="3">
        <f t="shared" ca="1" si="92"/>
        <v>7</v>
      </c>
      <c r="D978" s="2">
        <f t="shared" ca="1" si="90"/>
        <v>1493.9407779731735</v>
      </c>
      <c r="E978" s="3"/>
      <c r="F978" s="1">
        <v>41096</v>
      </c>
      <c r="G978" s="2">
        <v>1489.935488879463</v>
      </c>
      <c r="H978" s="4">
        <f t="shared" si="93"/>
        <v>1.0001917808219178</v>
      </c>
      <c r="I978" s="4">
        <f t="shared" si="94"/>
        <v>1.4899354888794558</v>
      </c>
      <c r="J978" s="13"/>
    </row>
    <row r="979" spans="1:10" x14ac:dyDescent="0.25">
      <c r="A979" s="1">
        <f t="shared" si="95"/>
        <v>41095</v>
      </c>
      <c r="B979" s="2">
        <f t="shared" ca="1" si="91"/>
        <v>67</v>
      </c>
      <c r="C979" s="3">
        <f t="shared" ca="1" si="92"/>
        <v>7</v>
      </c>
      <c r="D979" s="2">
        <f t="shared" ca="1" si="90"/>
        <v>1493.6543237193093</v>
      </c>
      <c r="E979" s="3"/>
      <c r="F979" s="1">
        <v>41095</v>
      </c>
      <c r="G979" s="2">
        <v>1489.6498026159477</v>
      </c>
      <c r="H979" s="4">
        <f t="shared" si="93"/>
        <v>1.0001917808219178</v>
      </c>
      <c r="I979" s="4">
        <f t="shared" si="94"/>
        <v>1.4896498026159404</v>
      </c>
      <c r="J979" s="13"/>
    </row>
    <row r="980" spans="1:10" x14ac:dyDescent="0.25">
      <c r="A980" s="1">
        <f t="shared" si="95"/>
        <v>41094</v>
      </c>
      <c r="B980" s="2">
        <f t="shared" ca="1" si="91"/>
        <v>77</v>
      </c>
      <c r="C980" s="3">
        <f t="shared" ca="1" si="92"/>
        <v>7</v>
      </c>
      <c r="D980" s="2">
        <f t="shared" ca="1" si="90"/>
        <v>1493.3679243913439</v>
      </c>
      <c r="E980" s="3"/>
      <c r="F980" s="1">
        <v>41094</v>
      </c>
      <c r="G980" s="2">
        <v>1489.3641711310731</v>
      </c>
      <c r="H980" s="4">
        <f t="shared" si="93"/>
        <v>1.000027397260274</v>
      </c>
      <c r="I980" s="4">
        <f t="shared" si="94"/>
        <v>1.4893641711310659</v>
      </c>
      <c r="J980" s="13"/>
    </row>
    <row r="981" spans="1:10" x14ac:dyDescent="0.25">
      <c r="A981" s="1">
        <f t="shared" si="95"/>
        <v>41093</v>
      </c>
      <c r="B981" s="2">
        <f t="shared" ca="1" si="91"/>
        <v>59</v>
      </c>
      <c r="C981" s="3">
        <f t="shared" ca="1" si="92"/>
        <v>9</v>
      </c>
      <c r="D981" s="2">
        <f t="shared" ca="1" si="90"/>
        <v>1492.9997874574501</v>
      </c>
      <c r="E981" s="3"/>
      <c r="F981" s="1">
        <v>41093</v>
      </c>
      <c r="G981" s="2">
        <v>1489.3233677511346</v>
      </c>
      <c r="H981" s="4">
        <f t="shared" si="93"/>
        <v>1.0002465753424659</v>
      </c>
      <c r="I981" s="4">
        <f t="shared" si="94"/>
        <v>1.4893233677511275</v>
      </c>
      <c r="J981" s="13"/>
    </row>
    <row r="982" spans="1:10" x14ac:dyDescent="0.25">
      <c r="A982" s="1">
        <f t="shared" si="95"/>
        <v>41092</v>
      </c>
      <c r="B982" s="2">
        <f t="shared" ca="1" si="91"/>
        <v>25</v>
      </c>
      <c r="C982" s="3">
        <f t="shared" ca="1" si="92"/>
        <v>5</v>
      </c>
      <c r="D982" s="2">
        <f t="shared" ca="1" si="90"/>
        <v>1492.7952949512924</v>
      </c>
      <c r="E982" s="3"/>
      <c r="F982" s="1">
        <v>41092</v>
      </c>
      <c r="G982" s="2">
        <v>1488.9562278593335</v>
      </c>
      <c r="H982" s="4">
        <f t="shared" si="93"/>
        <v>1.000082191780822</v>
      </c>
      <c r="I982" s="4">
        <f t="shared" si="94"/>
        <v>1.4889562278593265</v>
      </c>
      <c r="J982" s="13"/>
    </row>
    <row r="983" spans="1:10" x14ac:dyDescent="0.25">
      <c r="A983" s="1">
        <f t="shared" si="95"/>
        <v>41089</v>
      </c>
      <c r="B983" s="2">
        <f t="shared" ca="1" si="91"/>
        <v>26</v>
      </c>
      <c r="C983" s="3">
        <f t="shared" ca="1" si="92"/>
        <v>6</v>
      </c>
      <c r="D983" s="2">
        <f t="shared" ca="1" si="90"/>
        <v>1492.5499442755211</v>
      </c>
      <c r="E983" s="3"/>
      <c r="F983" s="1">
        <v>41089</v>
      </c>
      <c r="G983" s="2">
        <v>1488.8338579532001</v>
      </c>
      <c r="H983" s="4">
        <f t="shared" si="93"/>
        <v>1.000082191780822</v>
      </c>
      <c r="I983" s="4">
        <f t="shared" si="94"/>
        <v>1.4888338579531932</v>
      </c>
      <c r="J983" s="13"/>
    </row>
    <row r="984" spans="1:10" x14ac:dyDescent="0.25">
      <c r="A984" s="1">
        <f t="shared" si="95"/>
        <v>41088</v>
      </c>
      <c r="B984" s="2">
        <f t="shared" ca="1" si="91"/>
        <v>21</v>
      </c>
      <c r="C984" s="3">
        <f t="shared" ca="1" si="92"/>
        <v>1</v>
      </c>
      <c r="D984" s="2">
        <f t="shared" ca="1" si="90"/>
        <v>1492.5090536165178</v>
      </c>
      <c r="E984" s="3"/>
      <c r="F984" s="1">
        <v>41088</v>
      </c>
      <c r="G984" s="2">
        <v>1488.7114981040406</v>
      </c>
      <c r="H984" s="4">
        <f t="shared" si="93"/>
        <v>1.000054794520548</v>
      </c>
      <c r="I984" s="4">
        <f t="shared" si="94"/>
        <v>1.4887114981040339</v>
      </c>
      <c r="J984" s="13"/>
    </row>
    <row r="985" spans="1:10" x14ac:dyDescent="0.25">
      <c r="A985" s="1">
        <f t="shared" si="95"/>
        <v>41087</v>
      </c>
      <c r="B985" s="2">
        <f t="shared" ca="1" si="91"/>
        <v>40</v>
      </c>
      <c r="C985" s="3">
        <f t="shared" ca="1" si="92"/>
        <v>0</v>
      </c>
      <c r="D985" s="2">
        <f t="shared" ca="1" si="90"/>
        <v>1492.5090536165178</v>
      </c>
      <c r="E985" s="3"/>
      <c r="F985" s="1">
        <v>41087</v>
      </c>
      <c r="G985" s="2">
        <v>1488.629929340789</v>
      </c>
      <c r="H985" s="4">
        <f t="shared" si="93"/>
        <v>1.0001369863013698</v>
      </c>
      <c r="I985" s="4">
        <f t="shared" si="94"/>
        <v>1.4886299293407823</v>
      </c>
      <c r="J985" s="13"/>
    </row>
    <row r="986" spans="1:10" x14ac:dyDescent="0.25">
      <c r="A986" s="1">
        <f t="shared" si="95"/>
        <v>41086</v>
      </c>
      <c r="B986" s="2">
        <f t="shared" ca="1" si="91"/>
        <v>93</v>
      </c>
      <c r="C986" s="3">
        <f t="shared" ca="1" si="92"/>
        <v>3</v>
      </c>
      <c r="D986" s="2">
        <f t="shared" ca="1" si="90"/>
        <v>1492.3863917213077</v>
      </c>
      <c r="E986" s="3"/>
      <c r="F986" s="1">
        <v>41086</v>
      </c>
      <c r="G986" s="2">
        <v>1488.426035363342</v>
      </c>
      <c r="H986" s="4">
        <f t="shared" si="93"/>
        <v>1.0002465753424659</v>
      </c>
      <c r="I986" s="4">
        <f t="shared" si="94"/>
        <v>1.4884260353633354</v>
      </c>
      <c r="J986" s="13"/>
    </row>
    <row r="987" spans="1:10" x14ac:dyDescent="0.25">
      <c r="A987" s="1">
        <f t="shared" si="95"/>
        <v>41085</v>
      </c>
      <c r="B987" s="2">
        <f t="shared" ca="1" si="91"/>
        <v>15</v>
      </c>
      <c r="C987" s="3">
        <f t="shared" ca="1" si="92"/>
        <v>5</v>
      </c>
      <c r="D987" s="2">
        <f t="shared" ca="1" si="90"/>
        <v>1492.1819832304543</v>
      </c>
      <c r="E987" s="3"/>
      <c r="F987" s="1">
        <v>41085</v>
      </c>
      <c r="G987" s="2">
        <v>1488.0591166770378</v>
      </c>
      <c r="H987" s="4">
        <f t="shared" si="93"/>
        <v>1.000054794520548</v>
      </c>
      <c r="I987" s="4">
        <f t="shared" si="94"/>
        <v>1.4880591166770314</v>
      </c>
      <c r="J987" s="13"/>
    </row>
    <row r="988" spans="1:10" x14ac:dyDescent="0.25">
      <c r="A988" s="1">
        <f t="shared" si="95"/>
        <v>41082</v>
      </c>
      <c r="B988" s="2">
        <f t="shared" ca="1" si="91"/>
        <v>26</v>
      </c>
      <c r="C988" s="3">
        <f t="shared" ca="1" si="92"/>
        <v>6</v>
      </c>
      <c r="D988" s="2">
        <f t="shared" ca="1" si="90"/>
        <v>1491.9367333564778</v>
      </c>
      <c r="E988" s="3"/>
      <c r="F988" s="1">
        <v>41082</v>
      </c>
      <c r="G988" s="2">
        <v>1487.9775836587551</v>
      </c>
      <c r="H988" s="4">
        <f t="shared" si="93"/>
        <v>1.0001369863013698</v>
      </c>
      <c r="I988" s="4">
        <f t="shared" si="94"/>
        <v>1.4879775836587485</v>
      </c>
      <c r="J988" s="13"/>
    </row>
    <row r="989" spans="1:10" x14ac:dyDescent="0.25">
      <c r="A989" s="1">
        <f t="shared" si="95"/>
        <v>41081</v>
      </c>
      <c r="B989" s="2">
        <f t="shared" ca="1" si="91"/>
        <v>75</v>
      </c>
      <c r="C989" s="3">
        <f t="shared" ca="1" si="92"/>
        <v>5</v>
      </c>
      <c r="D989" s="2">
        <f t="shared" ca="1" si="90"/>
        <v>1491.7323864542238</v>
      </c>
      <c r="E989" s="3"/>
      <c r="F989" s="1">
        <v>41081</v>
      </c>
      <c r="G989" s="2">
        <v>1487.7737790314904</v>
      </c>
      <c r="H989" s="4">
        <f t="shared" si="93"/>
        <v>1.000054794520548</v>
      </c>
      <c r="I989" s="4">
        <f t="shared" si="94"/>
        <v>1.487773779031484</v>
      </c>
      <c r="J989" s="13"/>
    </row>
    <row r="990" spans="1:10" x14ac:dyDescent="0.25">
      <c r="A990" s="1">
        <f t="shared" si="95"/>
        <v>41080</v>
      </c>
      <c r="B990" s="2">
        <f t="shared" ca="1" si="91"/>
        <v>30</v>
      </c>
      <c r="C990" s="3">
        <f t="shared" ca="1" si="92"/>
        <v>0</v>
      </c>
      <c r="D990" s="2">
        <f t="shared" ca="1" si="90"/>
        <v>1491.7323864542238</v>
      </c>
      <c r="E990" s="3"/>
      <c r="F990" s="1">
        <v>41080</v>
      </c>
      <c r="G990" s="2">
        <v>1487.6922616472905</v>
      </c>
      <c r="H990" s="4">
        <f t="shared" si="93"/>
        <v>1.0001643835616438</v>
      </c>
      <c r="I990" s="4">
        <f t="shared" si="94"/>
        <v>1.4876922616472841</v>
      </c>
      <c r="J990" s="13"/>
    </row>
    <row r="991" spans="1:10" x14ac:dyDescent="0.25">
      <c r="A991" s="1">
        <f t="shared" si="95"/>
        <v>41079</v>
      </c>
      <c r="B991" s="2">
        <f t="shared" ca="1" si="91"/>
        <v>32</v>
      </c>
      <c r="C991" s="3">
        <f t="shared" ca="1" si="92"/>
        <v>2</v>
      </c>
      <c r="D991" s="2">
        <f t="shared" ca="1" si="90"/>
        <v>1491.650652171913</v>
      </c>
      <c r="E991" s="3"/>
      <c r="F991" s="1">
        <v>41079</v>
      </c>
      <c r="G991" s="2">
        <v>1487.4477496884376</v>
      </c>
      <c r="H991" s="4">
        <f t="shared" si="93"/>
        <v>1.0002465753424659</v>
      </c>
      <c r="I991" s="4">
        <f t="shared" si="94"/>
        <v>1.4874477496884313</v>
      </c>
      <c r="J991" s="13"/>
    </row>
    <row r="992" spans="1:10" x14ac:dyDescent="0.25">
      <c r="A992" s="1">
        <f t="shared" si="95"/>
        <v>41078</v>
      </c>
      <c r="B992" s="2">
        <f t="shared" ca="1" si="91"/>
        <v>59</v>
      </c>
      <c r="C992" s="3">
        <f t="shared" ca="1" si="92"/>
        <v>9</v>
      </c>
      <c r="D992" s="2">
        <f t="shared" ca="1" si="90"/>
        <v>1491.2829385706214</v>
      </c>
      <c r="E992" s="3"/>
      <c r="F992" s="1">
        <v>41078</v>
      </c>
      <c r="G992" s="2">
        <v>1487.0810721637943</v>
      </c>
      <c r="H992" s="4">
        <f t="shared" si="93"/>
        <v>1.0001643835616438</v>
      </c>
      <c r="I992" s="4">
        <f t="shared" si="94"/>
        <v>1.4870810721637879</v>
      </c>
      <c r="J992" s="13"/>
    </row>
    <row r="993" spans="1:10" x14ac:dyDescent="0.25">
      <c r="A993" s="1">
        <f t="shared" si="95"/>
        <v>41075</v>
      </c>
      <c r="B993" s="2">
        <f t="shared" ca="1" si="91"/>
        <v>8</v>
      </c>
      <c r="C993" s="3">
        <f t="shared" ca="1" si="92"/>
        <v>8</v>
      </c>
      <c r="D993" s="2">
        <f t="shared" ca="1" si="90"/>
        <v>1490.95615366023</v>
      </c>
      <c r="E993" s="3"/>
      <c r="F993" s="1">
        <v>41075</v>
      </c>
      <c r="G993" s="2">
        <v>1486.8366606579327</v>
      </c>
      <c r="H993" s="4">
        <f t="shared" si="93"/>
        <v>1.0001643835616438</v>
      </c>
      <c r="I993" s="4">
        <f t="shared" si="94"/>
        <v>1.4868366606579264</v>
      </c>
      <c r="J993" s="13"/>
    </row>
    <row r="994" spans="1:10" x14ac:dyDescent="0.25">
      <c r="A994" s="1">
        <f t="shared" si="95"/>
        <v>41074</v>
      </c>
      <c r="B994" s="2">
        <f t="shared" ca="1" si="91"/>
        <v>75</v>
      </c>
      <c r="C994" s="3">
        <f t="shared" ca="1" si="92"/>
        <v>5</v>
      </c>
      <c r="D994" s="2">
        <f t="shared" ca="1" si="90"/>
        <v>1490.7519410655636</v>
      </c>
      <c r="E994" s="3"/>
      <c r="F994" s="1">
        <v>41074</v>
      </c>
      <c r="G994" s="2">
        <v>1486.5922893227016</v>
      </c>
      <c r="H994" s="4">
        <f t="shared" si="93"/>
        <v>1.000054794520548</v>
      </c>
      <c r="I994" s="4">
        <f t="shared" si="94"/>
        <v>1.4865922893226953</v>
      </c>
      <c r="J994" s="13"/>
    </row>
    <row r="995" spans="1:10" x14ac:dyDescent="0.25">
      <c r="A995" s="1">
        <f t="shared" si="95"/>
        <v>41073</v>
      </c>
      <c r="B995" s="2">
        <f t="shared" ca="1" si="91"/>
        <v>14</v>
      </c>
      <c r="C995" s="3">
        <f t="shared" ca="1" si="92"/>
        <v>4</v>
      </c>
      <c r="D995" s="2">
        <f t="shared" ca="1" si="90"/>
        <v>1490.5885888914386</v>
      </c>
      <c r="E995" s="3"/>
      <c r="F995" s="1">
        <v>41073</v>
      </c>
      <c r="G995" s="2">
        <v>1486.5108366741167</v>
      </c>
      <c r="H995" s="4">
        <f t="shared" si="93"/>
        <v>1.000027397260274</v>
      </c>
      <c r="I995" s="4">
        <f t="shared" si="94"/>
        <v>1.4865108366741102</v>
      </c>
      <c r="J995" s="13"/>
    </row>
    <row r="996" spans="1:10" x14ac:dyDescent="0.25">
      <c r="A996" s="1">
        <f t="shared" si="95"/>
        <v>41072</v>
      </c>
      <c r="B996" s="2">
        <f t="shared" ca="1" si="91"/>
        <v>54</v>
      </c>
      <c r="C996" s="3">
        <f t="shared" ca="1" si="92"/>
        <v>4</v>
      </c>
      <c r="D996" s="2">
        <f t="shared" ca="1" si="90"/>
        <v>1490.42525461696</v>
      </c>
      <c r="E996" s="3"/>
      <c r="F996" s="1">
        <v>41072</v>
      </c>
      <c r="G996" s="2">
        <v>1486.4701114655834</v>
      </c>
      <c r="H996" s="4">
        <f t="shared" si="93"/>
        <v>1.0001643835616438</v>
      </c>
      <c r="I996" s="4">
        <f t="shared" si="94"/>
        <v>1.4864701114655769</v>
      </c>
      <c r="J996" s="13"/>
    </row>
    <row r="997" spans="1:10" x14ac:dyDescent="0.25">
      <c r="A997" s="1">
        <f t="shared" si="95"/>
        <v>41071</v>
      </c>
      <c r="B997" s="2">
        <f t="shared" ca="1" si="91"/>
        <v>1</v>
      </c>
      <c r="C997" s="3">
        <f t="shared" ca="1" si="92"/>
        <v>1</v>
      </c>
      <c r="D997" s="2">
        <f t="shared" ca="1" si="90"/>
        <v>1490.3844221670377</v>
      </c>
      <c r="E997" s="3"/>
      <c r="F997" s="1">
        <v>41071</v>
      </c>
      <c r="G997" s="2">
        <v>1486.2258003751108</v>
      </c>
      <c r="H997" s="4">
        <f t="shared" si="93"/>
        <v>1.000054794520548</v>
      </c>
      <c r="I997" s="4">
        <f t="shared" si="94"/>
        <v>1.4862258003751043</v>
      </c>
      <c r="J997" s="13"/>
    </row>
    <row r="998" spans="1:10" x14ac:dyDescent="0.25">
      <c r="A998" s="1">
        <f t="shared" si="95"/>
        <v>41068</v>
      </c>
      <c r="B998" s="2">
        <f t="shared" ca="1" si="91"/>
        <v>57</v>
      </c>
      <c r="C998" s="3">
        <f t="shared" ca="1" si="92"/>
        <v>7</v>
      </c>
      <c r="D998" s="2">
        <f t="shared" ca="1" si="90"/>
        <v>1490.098649823236</v>
      </c>
      <c r="E998" s="3"/>
      <c r="F998" s="1">
        <v>41068</v>
      </c>
      <c r="G998" s="2">
        <v>1486.1443678070116</v>
      </c>
      <c r="H998" s="4">
        <f t="shared" si="93"/>
        <v>1.0001369863013698</v>
      </c>
      <c r="I998" s="4">
        <f t="shared" si="94"/>
        <v>1.4861443678070052</v>
      </c>
      <c r="J998" s="13"/>
    </row>
    <row r="999" spans="1:10" x14ac:dyDescent="0.25">
      <c r="A999" s="1">
        <f t="shared" si="95"/>
        <v>41067</v>
      </c>
      <c r="B999" s="2">
        <f t="shared" ca="1" si="91"/>
        <v>94</v>
      </c>
      <c r="C999" s="3">
        <f t="shared" ca="1" si="92"/>
        <v>4</v>
      </c>
      <c r="D999" s="2">
        <f t="shared" ca="1" si="90"/>
        <v>1489.9353692348268</v>
      </c>
      <c r="E999" s="3"/>
      <c r="F999" s="1">
        <v>41067</v>
      </c>
      <c r="G999" s="2">
        <v>1485.9408142708101</v>
      </c>
      <c r="H999" s="4">
        <f t="shared" si="93"/>
        <v>1.0002191780821919</v>
      </c>
      <c r="I999" s="4">
        <f t="shared" si="94"/>
        <v>1.4859408142708037</v>
      </c>
      <c r="J999" s="13"/>
    </row>
    <row r="1000" spans="1:10" x14ac:dyDescent="0.25">
      <c r="A1000" s="1">
        <f t="shared" si="95"/>
        <v>41066</v>
      </c>
      <c r="B1000" s="2">
        <f t="shared" ca="1" si="91"/>
        <v>11</v>
      </c>
      <c r="C1000" s="3">
        <f t="shared" ca="1" si="92"/>
        <v>1</v>
      </c>
      <c r="D1000" s="2">
        <f t="shared" ca="1" si="90"/>
        <v>1489.894550206054</v>
      </c>
      <c r="E1000" s="3"/>
      <c r="F1000" s="1">
        <v>41066</v>
      </c>
      <c r="G1000" s="2">
        <v>1485.6151999804033</v>
      </c>
      <c r="H1000" s="4">
        <f t="shared" si="93"/>
        <v>1.0001369863013698</v>
      </c>
      <c r="I1000" s="4">
        <f t="shared" si="94"/>
        <v>1.485615199980397</v>
      </c>
      <c r="J1000" s="13"/>
    </row>
    <row r="1001" spans="1:10" x14ac:dyDescent="0.25">
      <c r="A1001" s="1">
        <f t="shared" si="95"/>
        <v>41065</v>
      </c>
      <c r="B1001" s="2">
        <f t="shared" ca="1" si="91"/>
        <v>34</v>
      </c>
      <c r="C1001" s="3">
        <f t="shared" ca="1" si="92"/>
        <v>4</v>
      </c>
      <c r="D1001" s="2">
        <f t="shared" ca="1" si="90"/>
        <v>1489.7312919822753</v>
      </c>
      <c r="E1001" s="3"/>
      <c r="F1001" s="1">
        <v>41065</v>
      </c>
      <c r="G1001" s="2">
        <v>1485.4117189230167</v>
      </c>
      <c r="H1001" s="4">
        <f t="shared" si="93"/>
        <v>1.0001095890410958</v>
      </c>
      <c r="I1001" s="4">
        <f t="shared" si="94"/>
        <v>1.4854117189230105</v>
      </c>
      <c r="J1001" s="13"/>
    </row>
    <row r="1002" spans="1:10" x14ac:dyDescent="0.25">
      <c r="A1002" s="1">
        <f t="shared" si="95"/>
        <v>41064</v>
      </c>
      <c r="B1002" s="2">
        <f t="shared" ca="1" si="91"/>
        <v>91</v>
      </c>
      <c r="C1002" s="3">
        <f t="shared" ca="1" si="92"/>
        <v>1</v>
      </c>
      <c r="D1002" s="2">
        <f t="shared" ca="1" si="90"/>
        <v>1489.690478544507</v>
      </c>
      <c r="E1002" s="3"/>
      <c r="F1002" s="1">
        <v>41064</v>
      </c>
      <c r="G1002" s="2">
        <v>1485.2489519145879</v>
      </c>
      <c r="H1002" s="4">
        <f t="shared" si="93"/>
        <v>1.0001917808219178</v>
      </c>
      <c r="I1002" s="4">
        <f t="shared" si="94"/>
        <v>1.4852489519145815</v>
      </c>
      <c r="J1002" s="13"/>
    </row>
    <row r="1003" spans="1:10" x14ac:dyDescent="0.25">
      <c r="A1003" s="1">
        <f t="shared" si="95"/>
        <v>41061</v>
      </c>
      <c r="B1003" s="2">
        <f t="shared" ca="1" si="91"/>
        <v>51</v>
      </c>
      <c r="C1003" s="3">
        <f t="shared" ca="1" si="92"/>
        <v>1</v>
      </c>
      <c r="D1003" s="2">
        <f t="shared" ca="1" si="90"/>
        <v>1489.6496662248844</v>
      </c>
      <c r="E1003" s="3"/>
      <c r="F1003" s="1">
        <v>41061</v>
      </c>
      <c r="G1003" s="2">
        <v>1484.9641642666463</v>
      </c>
      <c r="H1003" s="4">
        <f t="shared" si="93"/>
        <v>1.000082191780822</v>
      </c>
      <c r="I1003" s="4">
        <f t="shared" si="94"/>
        <v>1.48496416426664</v>
      </c>
      <c r="J1003" s="13"/>
    </row>
    <row r="1004" spans="1:10" x14ac:dyDescent="0.25">
      <c r="A1004" s="1">
        <f t="shared" si="95"/>
        <v>41060</v>
      </c>
      <c r="B1004" s="2">
        <f t="shared" ca="1" si="91"/>
        <v>68</v>
      </c>
      <c r="C1004" s="3">
        <f t="shared" ca="1" si="92"/>
        <v>8</v>
      </c>
      <c r="D1004" s="2">
        <f t="shared" ca="1" si="90"/>
        <v>1489.3232392135499</v>
      </c>
      <c r="E1004" s="3"/>
      <c r="F1004" s="1">
        <v>41060</v>
      </c>
      <c r="G1004" s="2">
        <v>1484.8421224483627</v>
      </c>
      <c r="H1004" s="4">
        <f t="shared" si="93"/>
        <v>1.0001643835616438</v>
      </c>
      <c r="I1004" s="4">
        <f t="shared" si="94"/>
        <v>1.4848421224483563</v>
      </c>
      <c r="J1004" s="13"/>
    </row>
    <row r="1005" spans="1:10" x14ac:dyDescent="0.25">
      <c r="A1005" s="1">
        <f t="shared" si="95"/>
        <v>41059</v>
      </c>
      <c r="B1005" s="2">
        <f t="shared" ca="1" si="91"/>
        <v>27</v>
      </c>
      <c r="C1005" s="3">
        <f t="shared" ca="1" si="92"/>
        <v>7</v>
      </c>
      <c r="D1005" s="2">
        <f t="shared" ca="1" si="90"/>
        <v>1489.0376703452644</v>
      </c>
      <c r="E1005" s="3"/>
      <c r="F1005" s="1">
        <v>41059</v>
      </c>
      <c r="G1005" s="2">
        <v>1484.5980789285388</v>
      </c>
      <c r="H1005" s="4">
        <f t="shared" si="93"/>
        <v>1.000082191780822</v>
      </c>
      <c r="I1005" s="4">
        <f t="shared" si="94"/>
        <v>1.4845980789285325</v>
      </c>
      <c r="J1005" s="13"/>
    </row>
    <row r="1006" spans="1:10" x14ac:dyDescent="0.25">
      <c r="A1006" s="1">
        <f t="shared" si="95"/>
        <v>41058</v>
      </c>
      <c r="B1006" s="2">
        <f t="shared" ca="1" si="91"/>
        <v>0</v>
      </c>
      <c r="C1006" s="3">
        <f t="shared" ca="1" si="92"/>
        <v>0</v>
      </c>
      <c r="D1006" s="2">
        <f t="shared" ca="1" si="90"/>
        <v>1489.0376703452644</v>
      </c>
      <c r="E1006" s="3"/>
      <c r="F1006" s="1">
        <v>41058</v>
      </c>
      <c r="G1006" s="2">
        <v>1484.4760671969882</v>
      </c>
      <c r="H1006" s="4">
        <f t="shared" si="93"/>
        <v>1.0002191780821919</v>
      </c>
      <c r="I1006" s="4">
        <f t="shared" si="94"/>
        <v>1.4844760671969819</v>
      </c>
      <c r="J1006" s="13"/>
    </row>
    <row r="1007" spans="1:10" x14ac:dyDescent="0.25">
      <c r="A1007" s="1">
        <f t="shared" si="95"/>
        <v>41057</v>
      </c>
      <c r="B1007" s="2">
        <f t="shared" ca="1" si="91"/>
        <v>28</v>
      </c>
      <c r="C1007" s="3">
        <f t="shared" ca="1" si="92"/>
        <v>8</v>
      </c>
      <c r="D1007" s="2">
        <f t="shared" ca="1" si="90"/>
        <v>1488.7113774406198</v>
      </c>
      <c r="E1007" s="3"/>
      <c r="F1007" s="1">
        <v>41057</v>
      </c>
      <c r="G1007" s="2">
        <v>1484.1507738766863</v>
      </c>
      <c r="H1007" s="4">
        <f t="shared" si="93"/>
        <v>1.0002465753424659</v>
      </c>
      <c r="I1007" s="4">
        <f t="shared" si="94"/>
        <v>1.4841507738766802</v>
      </c>
      <c r="J1007" s="13"/>
    </row>
    <row r="1008" spans="1:10" x14ac:dyDescent="0.25">
      <c r="A1008" s="1">
        <f t="shared" si="95"/>
        <v>41054</v>
      </c>
      <c r="B1008" s="2">
        <f t="shared" ca="1" si="91"/>
        <v>99</v>
      </c>
      <c r="C1008" s="3">
        <f t="shared" ca="1" si="92"/>
        <v>9</v>
      </c>
      <c r="D1008" s="2">
        <f t="shared" ca="1" si="90"/>
        <v>1488.3443884133396</v>
      </c>
      <c r="E1008" s="3"/>
      <c r="F1008" s="1">
        <v>41054</v>
      </c>
      <c r="G1008" s="2">
        <v>1483.7849091045782</v>
      </c>
      <c r="H1008" s="4">
        <f t="shared" si="93"/>
        <v>1.0002465753424659</v>
      </c>
      <c r="I1008" s="4">
        <f t="shared" si="94"/>
        <v>1.4837849091045721</v>
      </c>
      <c r="J1008" s="13"/>
    </row>
    <row r="1009" spans="1:10" x14ac:dyDescent="0.25">
      <c r="A1009" s="1">
        <f t="shared" si="95"/>
        <v>41053</v>
      </c>
      <c r="B1009" s="2">
        <f t="shared" ca="1" si="91"/>
        <v>59</v>
      </c>
      <c r="C1009" s="3">
        <f t="shared" ca="1" si="92"/>
        <v>9</v>
      </c>
      <c r="D1009" s="2">
        <f t="shared" ca="1" si="90"/>
        <v>1487.9774898541973</v>
      </c>
      <c r="E1009" s="3"/>
      <c r="F1009" s="1">
        <v>41053</v>
      </c>
      <c r="G1009" s="2">
        <v>1483.4191345234626</v>
      </c>
      <c r="H1009" s="4">
        <f t="shared" si="93"/>
        <v>1.0002465753424659</v>
      </c>
      <c r="I1009" s="4">
        <f t="shared" si="94"/>
        <v>1.4834191345234564</v>
      </c>
      <c r="J1009" s="13"/>
    </row>
    <row r="1010" spans="1:10" x14ac:dyDescent="0.25">
      <c r="A1010" s="1">
        <f t="shared" si="95"/>
        <v>41052</v>
      </c>
      <c r="B1010" s="2">
        <f t="shared" ca="1" si="91"/>
        <v>37</v>
      </c>
      <c r="C1010" s="3">
        <f t="shared" ca="1" si="92"/>
        <v>7</v>
      </c>
      <c r="D1010" s="2">
        <f t="shared" ca="1" si="90"/>
        <v>1487.692179025343</v>
      </c>
      <c r="E1010" s="3"/>
      <c r="F1010" s="1">
        <v>41052</v>
      </c>
      <c r="G1010" s="2">
        <v>1483.0534501111063</v>
      </c>
      <c r="H1010" s="4">
        <f t="shared" si="93"/>
        <v>1.000054794520548</v>
      </c>
      <c r="I1010" s="4">
        <f t="shared" si="94"/>
        <v>1.4830534501111001</v>
      </c>
      <c r="J1010" s="13"/>
    </row>
    <row r="1011" spans="1:10" x14ac:dyDescent="0.25">
      <c r="A1011" s="1">
        <f t="shared" si="95"/>
        <v>41051</v>
      </c>
      <c r="B1011" s="2">
        <f t="shared" ca="1" si="91"/>
        <v>16</v>
      </c>
      <c r="C1011" s="3">
        <f t="shared" ca="1" si="92"/>
        <v>6</v>
      </c>
      <c r="D1011" s="2">
        <f t="shared" ca="1" si="90"/>
        <v>1487.4476670800696</v>
      </c>
      <c r="E1011" s="3"/>
      <c r="F1011" s="1">
        <v>41051</v>
      </c>
      <c r="G1011" s="2">
        <v>1482.9721913608946</v>
      </c>
      <c r="H1011" s="4">
        <f t="shared" si="93"/>
        <v>1.0001917808219178</v>
      </c>
      <c r="I1011" s="4">
        <f t="shared" si="94"/>
        <v>1.4829721913608884</v>
      </c>
      <c r="J1011" s="13"/>
    </row>
    <row r="1012" spans="1:10" x14ac:dyDescent="0.25">
      <c r="A1012" s="1">
        <f t="shared" si="95"/>
        <v>41050</v>
      </c>
      <c r="B1012" s="2">
        <f t="shared" ca="1" si="91"/>
        <v>43</v>
      </c>
      <c r="C1012" s="3">
        <f t="shared" ca="1" si="92"/>
        <v>3</v>
      </c>
      <c r="D1012" s="2">
        <f t="shared" ca="1" si="90"/>
        <v>1487.3254211550429</v>
      </c>
      <c r="E1012" s="3"/>
      <c r="F1012" s="1">
        <v>41050</v>
      </c>
      <c r="G1012" s="2">
        <v>1482.6878402682403</v>
      </c>
      <c r="H1012" s="4">
        <f t="shared" si="93"/>
        <v>1.000027397260274</v>
      </c>
      <c r="I1012" s="4">
        <f t="shared" si="94"/>
        <v>1.4826878402682342</v>
      </c>
      <c r="J1012" s="13"/>
    </row>
    <row r="1013" spans="1:10" x14ac:dyDescent="0.25">
      <c r="A1013" s="1">
        <f t="shared" si="95"/>
        <v>41047</v>
      </c>
      <c r="B1013" s="2">
        <f t="shared" ca="1" si="91"/>
        <v>84</v>
      </c>
      <c r="C1013" s="3">
        <f t="shared" ca="1" si="92"/>
        <v>4</v>
      </c>
      <c r="D1013" s="2">
        <f t="shared" ca="1" si="90"/>
        <v>1487.162444448802</v>
      </c>
      <c r="E1013" s="3"/>
      <c r="F1013" s="1">
        <v>41047</v>
      </c>
      <c r="G1013" s="2">
        <v>1482.6472197964649</v>
      </c>
      <c r="H1013" s="4">
        <f t="shared" si="93"/>
        <v>1.000054794520548</v>
      </c>
      <c r="I1013" s="4">
        <f t="shared" si="94"/>
        <v>1.4826472197964589</v>
      </c>
      <c r="J1013" s="13"/>
    </row>
    <row r="1014" spans="1:10" x14ac:dyDescent="0.25">
      <c r="A1014" s="1">
        <f t="shared" si="95"/>
        <v>41046</v>
      </c>
      <c r="B1014" s="2">
        <f t="shared" ca="1" si="91"/>
        <v>98</v>
      </c>
      <c r="C1014" s="3">
        <f t="shared" ca="1" si="92"/>
        <v>8</v>
      </c>
      <c r="D1014" s="2">
        <f t="shared" ca="1" si="90"/>
        <v>1486.8365624625087</v>
      </c>
      <c r="E1014" s="3"/>
      <c r="F1014" s="1">
        <v>41046</v>
      </c>
      <c r="G1014" s="2">
        <v>1482.5659833042289</v>
      </c>
      <c r="H1014" s="4">
        <f t="shared" si="93"/>
        <v>1.0001917808219178</v>
      </c>
      <c r="I1014" s="4">
        <f t="shared" si="94"/>
        <v>1.4825659833042228</v>
      </c>
      <c r="J1014" s="13"/>
    </row>
    <row r="1015" spans="1:10" x14ac:dyDescent="0.25">
      <c r="A1015" s="1">
        <f t="shared" si="95"/>
        <v>41045</v>
      </c>
      <c r="B1015" s="2">
        <f t="shared" ca="1" si="91"/>
        <v>63</v>
      </c>
      <c r="C1015" s="3">
        <f t="shared" ca="1" si="92"/>
        <v>3</v>
      </c>
      <c r="D1015" s="2">
        <f t="shared" ca="1" si="90"/>
        <v>1486.714366761131</v>
      </c>
      <c r="E1015" s="3"/>
      <c r="F1015" s="1">
        <v>41045</v>
      </c>
      <c r="G1015" s="2">
        <v>1482.2817100995521</v>
      </c>
      <c r="H1015" s="4">
        <f t="shared" si="93"/>
        <v>1.000054794520548</v>
      </c>
      <c r="I1015" s="4">
        <f t="shared" si="94"/>
        <v>1.4822817100995462</v>
      </c>
      <c r="J1015" s="13"/>
    </row>
    <row r="1016" spans="1:10" x14ac:dyDescent="0.25">
      <c r="A1016" s="1">
        <f t="shared" si="95"/>
        <v>41044</v>
      </c>
      <c r="B1016" s="2">
        <f t="shared" ca="1" si="91"/>
        <v>52</v>
      </c>
      <c r="C1016" s="3">
        <f t="shared" ca="1" si="92"/>
        <v>2</v>
      </c>
      <c r="D1016" s="2">
        <f t="shared" ca="1" si="90"/>
        <v>1486.6329074237378</v>
      </c>
      <c r="E1016" s="3"/>
      <c r="F1016" s="1">
        <v>41044</v>
      </c>
      <c r="G1016" s="2">
        <v>1482.2004936341475</v>
      </c>
      <c r="H1016" s="4">
        <f t="shared" si="93"/>
        <v>1.000082191780822</v>
      </c>
      <c r="I1016" s="4">
        <f t="shared" si="94"/>
        <v>1.4822004936341415</v>
      </c>
      <c r="J1016" s="13"/>
    </row>
    <row r="1017" spans="1:10" x14ac:dyDescent="0.25">
      <c r="A1017" s="1">
        <f t="shared" si="95"/>
        <v>41043</v>
      </c>
      <c r="B1017" s="2">
        <f t="shared" ca="1" si="91"/>
        <v>51</v>
      </c>
      <c r="C1017" s="3">
        <f t="shared" ca="1" si="92"/>
        <v>1</v>
      </c>
      <c r="D1017" s="2">
        <f t="shared" ca="1" si="90"/>
        <v>1486.592178870892</v>
      </c>
      <c r="E1017" s="3"/>
      <c r="F1017" s="1">
        <v>41043</v>
      </c>
      <c r="G1017" s="2">
        <v>1482.0786789482063</v>
      </c>
      <c r="H1017" s="4">
        <f t="shared" si="93"/>
        <v>1.0001095890410958</v>
      </c>
      <c r="I1017" s="4">
        <f t="shared" si="94"/>
        <v>1.4820786789482003</v>
      </c>
      <c r="J1017" s="13"/>
    </row>
    <row r="1018" spans="1:10" x14ac:dyDescent="0.25">
      <c r="A1018" s="1">
        <f t="shared" si="95"/>
        <v>41040</v>
      </c>
      <c r="B1018" s="2">
        <f t="shared" ca="1" si="91"/>
        <v>39</v>
      </c>
      <c r="C1018" s="3">
        <f t="shared" ca="1" si="92"/>
        <v>9</v>
      </c>
      <c r="D1018" s="2">
        <f t="shared" ca="1" si="90"/>
        <v>1486.2257122569106</v>
      </c>
      <c r="E1018" s="3"/>
      <c r="F1018" s="1">
        <v>41040</v>
      </c>
      <c r="G1018" s="2">
        <v>1481.9162771644076</v>
      </c>
      <c r="H1018" s="4">
        <f t="shared" si="93"/>
        <v>1.0002191780821919</v>
      </c>
      <c r="I1018" s="4">
        <f t="shared" si="94"/>
        <v>1.4819162771644017</v>
      </c>
      <c r="J1018" s="13"/>
    </row>
    <row r="1019" spans="1:10" x14ac:dyDescent="0.25">
      <c r="A1019" s="1">
        <f t="shared" si="95"/>
        <v>41039</v>
      </c>
      <c r="B1019" s="2">
        <f t="shared" ca="1" si="91"/>
        <v>4</v>
      </c>
      <c r="C1019" s="3">
        <f t="shared" ca="1" si="92"/>
        <v>4</v>
      </c>
      <c r="D1019" s="2">
        <f t="shared" ca="1" si="90"/>
        <v>1486.0628560535076</v>
      </c>
      <c r="E1019" s="3"/>
      <c r="F1019" s="1">
        <v>41039</v>
      </c>
      <c r="G1019" s="2">
        <v>1481.5915447710329</v>
      </c>
      <c r="H1019" s="4">
        <f t="shared" si="93"/>
        <v>1</v>
      </c>
      <c r="I1019" s="4">
        <f t="shared" si="94"/>
        <v>1.4815915447710271</v>
      </c>
      <c r="J1019" s="13"/>
    </row>
    <row r="1020" spans="1:10" x14ac:dyDescent="0.25">
      <c r="A1020" s="1">
        <f t="shared" si="95"/>
        <v>41038</v>
      </c>
      <c r="B1020" s="2">
        <f t="shared" ca="1" si="91"/>
        <v>63</v>
      </c>
      <c r="C1020" s="3">
        <f t="shared" ca="1" si="92"/>
        <v>3</v>
      </c>
      <c r="D1020" s="2">
        <f t="shared" ca="1" si="90"/>
        <v>1485.940723939211</v>
      </c>
      <c r="E1020" s="3"/>
      <c r="F1020" s="1">
        <v>41038</v>
      </c>
      <c r="G1020" s="2">
        <v>1481.5915447710329</v>
      </c>
      <c r="H1020" s="4">
        <f t="shared" si="93"/>
        <v>1.0001369863013698</v>
      </c>
      <c r="I1020" s="4">
        <f t="shared" si="94"/>
        <v>1.4815915447710271</v>
      </c>
      <c r="J1020" s="13"/>
    </row>
    <row r="1021" spans="1:10" x14ac:dyDescent="0.25">
      <c r="A1021" s="1">
        <f t="shared" si="95"/>
        <v>41037</v>
      </c>
      <c r="B1021" s="2">
        <f t="shared" ca="1" si="91"/>
        <v>20</v>
      </c>
      <c r="C1021" s="3">
        <f t="shared" ca="1" si="92"/>
        <v>0</v>
      </c>
      <c r="D1021" s="2">
        <f t="shared" ca="1" si="90"/>
        <v>1485.940723939211</v>
      </c>
      <c r="E1021" s="3"/>
      <c r="F1021" s="1">
        <v>41037</v>
      </c>
      <c r="G1021" s="2">
        <v>1481.3886148237968</v>
      </c>
      <c r="H1021" s="4">
        <f t="shared" si="93"/>
        <v>1.0002465753424659</v>
      </c>
      <c r="I1021" s="4">
        <f t="shared" si="94"/>
        <v>1.4813886148237909</v>
      </c>
      <c r="J1021" s="13"/>
    </row>
    <row r="1022" spans="1:10" x14ac:dyDescent="0.25">
      <c r="A1022" s="1">
        <f t="shared" si="95"/>
        <v>41036</v>
      </c>
      <c r="B1022" s="2">
        <f t="shared" ca="1" si="91"/>
        <v>0</v>
      </c>
      <c r="C1022" s="3">
        <f t="shared" ca="1" si="92"/>
        <v>0</v>
      </c>
      <c r="D1022" s="2">
        <f t="shared" ca="1" si="90"/>
        <v>1485.940723939211</v>
      </c>
      <c r="E1022" s="3"/>
      <c r="F1022" s="1">
        <v>41036</v>
      </c>
      <c r="G1022" s="2">
        <v>1481.0234309641069</v>
      </c>
      <c r="H1022" s="4">
        <f t="shared" si="93"/>
        <v>1</v>
      </c>
      <c r="I1022" s="4">
        <f t="shared" si="94"/>
        <v>1.4810234309641011</v>
      </c>
      <c r="J1022" s="13"/>
    </row>
    <row r="1023" spans="1:10" x14ac:dyDescent="0.25">
      <c r="A1023" s="1">
        <f t="shared" si="95"/>
        <v>41033</v>
      </c>
      <c r="B1023" s="2">
        <f t="shared" ca="1" si="91"/>
        <v>61</v>
      </c>
      <c r="C1023" s="3">
        <f t="shared" ca="1" si="92"/>
        <v>1</v>
      </c>
      <c r="D1023" s="2">
        <f t="shared" ca="1" si="90"/>
        <v>1485.9000143497767</v>
      </c>
      <c r="E1023" s="3"/>
      <c r="F1023" s="1">
        <v>41033</v>
      </c>
      <c r="G1023" s="2">
        <v>1481.0234309641069</v>
      </c>
      <c r="H1023" s="4">
        <f t="shared" si="93"/>
        <v>1.0002191780821919</v>
      </c>
      <c r="I1023" s="4">
        <f t="shared" si="94"/>
        <v>1.4810234309641011</v>
      </c>
      <c r="J1023" s="13"/>
    </row>
    <row r="1024" spans="1:10" x14ac:dyDescent="0.25">
      <c r="A1024" s="1">
        <f t="shared" si="95"/>
        <v>41032</v>
      </c>
      <c r="B1024" s="2">
        <f t="shared" ca="1" si="91"/>
        <v>16</v>
      </c>
      <c r="C1024" s="3">
        <f t="shared" ca="1" si="92"/>
        <v>6</v>
      </c>
      <c r="D1024" s="2">
        <f t="shared" ca="1" si="90"/>
        <v>1485.6557969584958</v>
      </c>
      <c r="E1024" s="3"/>
      <c r="F1024" s="1">
        <v>41032</v>
      </c>
      <c r="G1024" s="2">
        <v>1480.6988942201681</v>
      </c>
      <c r="H1024" s="4">
        <f t="shared" si="93"/>
        <v>1</v>
      </c>
      <c r="I1024" s="4">
        <f t="shared" si="94"/>
        <v>1.4806988942201622</v>
      </c>
      <c r="J1024" s="13"/>
    </row>
    <row r="1025" spans="1:10" x14ac:dyDescent="0.25">
      <c r="A1025" s="1">
        <f t="shared" si="95"/>
        <v>41031</v>
      </c>
      <c r="B1025" s="2">
        <f t="shared" ca="1" si="91"/>
        <v>20</v>
      </c>
      <c r="C1025" s="3">
        <f t="shared" ca="1" si="92"/>
        <v>0</v>
      </c>
      <c r="D1025" s="2">
        <f t="shared" ref="D1025:D1088" ca="1" si="96">D1026*(1+(C1026/36500))</f>
        <v>1485.6557969584958</v>
      </c>
      <c r="E1025" s="3"/>
      <c r="F1025" s="1">
        <v>41031</v>
      </c>
      <c r="G1025" s="2">
        <v>1480.6988942201681</v>
      </c>
      <c r="H1025" s="4">
        <f t="shared" si="93"/>
        <v>1.0001643835616438</v>
      </c>
      <c r="I1025" s="4">
        <f t="shared" si="94"/>
        <v>1.4806988942201622</v>
      </c>
      <c r="J1025" s="13"/>
    </row>
    <row r="1026" spans="1:10" x14ac:dyDescent="0.25">
      <c r="A1026" s="1">
        <f t="shared" si="95"/>
        <v>41030</v>
      </c>
      <c r="B1026" s="2">
        <f t="shared" ca="1" si="91"/>
        <v>81</v>
      </c>
      <c r="C1026" s="3">
        <f t="shared" ca="1" si="92"/>
        <v>1</v>
      </c>
      <c r="D1026" s="2">
        <f t="shared" ca="1" si="96"/>
        <v>1485.6150951750662</v>
      </c>
      <c r="E1026" s="3"/>
      <c r="F1026" s="1">
        <v>41030</v>
      </c>
      <c r="G1026" s="2">
        <v>1480.4555316670173</v>
      </c>
      <c r="H1026" s="4">
        <f t="shared" si="93"/>
        <v>1.0001917808219178</v>
      </c>
      <c r="I1026" s="4">
        <f t="shared" si="94"/>
        <v>1.4804555316670114</v>
      </c>
      <c r="J1026" s="13"/>
    </row>
    <row r="1027" spans="1:10" x14ac:dyDescent="0.25">
      <c r="A1027" s="1">
        <f t="shared" si="95"/>
        <v>41029</v>
      </c>
      <c r="B1027" s="2">
        <f t="shared" ref="B1027:B1090" ca="1" si="97">INT(RAND()*100)</f>
        <v>11</v>
      </c>
      <c r="C1027" s="3">
        <f t="shared" ref="C1027:C1090" ca="1" si="98">MOD(B1027,10)</f>
        <v>1</v>
      </c>
      <c r="D1027" s="2">
        <f t="shared" ca="1" si="96"/>
        <v>1485.5743945067236</v>
      </c>
      <c r="E1027" s="3"/>
      <c r="F1027" s="1">
        <v>41029</v>
      </c>
      <c r="G1027" s="2">
        <v>1480.171663128883</v>
      </c>
      <c r="H1027" s="4">
        <f t="shared" ref="H1027:H1090" si="99">G1027/G1028</f>
        <v>1.0001369863013698</v>
      </c>
      <c r="I1027" s="4">
        <f t="shared" ref="I1027:I1090" si="100">H1027*I1028</f>
        <v>1.480171663128877</v>
      </c>
      <c r="J1027" s="13"/>
    </row>
    <row r="1028" spans="1:10" x14ac:dyDescent="0.25">
      <c r="A1028" s="1">
        <f t="shared" si="95"/>
        <v>41026</v>
      </c>
      <c r="B1028" s="2">
        <f t="shared" ca="1" si="97"/>
        <v>32</v>
      </c>
      <c r="C1028" s="3">
        <f t="shared" ca="1" si="98"/>
        <v>2</v>
      </c>
      <c r="D1028" s="2">
        <f t="shared" ca="1" si="96"/>
        <v>1485.492997630141</v>
      </c>
      <c r="E1028" s="3"/>
      <c r="F1028" s="1">
        <v>41026</v>
      </c>
      <c r="G1028" s="2">
        <v>1479.9689276593406</v>
      </c>
      <c r="H1028" s="4">
        <f t="shared" si="99"/>
        <v>1.0002191780821919</v>
      </c>
      <c r="I1028" s="4">
        <f t="shared" si="100"/>
        <v>1.4799689276593346</v>
      </c>
      <c r="J1028" s="13"/>
    </row>
    <row r="1029" spans="1:10" x14ac:dyDescent="0.25">
      <c r="A1029" s="1">
        <f t="shared" si="95"/>
        <v>41025</v>
      </c>
      <c r="B1029" s="2">
        <f t="shared" ca="1" si="97"/>
        <v>46</v>
      </c>
      <c r="C1029" s="3">
        <f t="shared" ca="1" si="98"/>
        <v>6</v>
      </c>
      <c r="D1029" s="2">
        <f t="shared" ca="1" si="96"/>
        <v>1485.2488471347215</v>
      </c>
      <c r="E1029" s="3"/>
      <c r="F1029" s="1">
        <v>41025</v>
      </c>
      <c r="G1029" s="2">
        <v>1479.6446219887675</v>
      </c>
      <c r="H1029" s="4">
        <f t="shared" si="99"/>
        <v>1.0001643835616438</v>
      </c>
      <c r="I1029" s="4">
        <f t="shared" si="100"/>
        <v>1.4796446219887616</v>
      </c>
      <c r="J1029" s="13"/>
    </row>
    <row r="1030" spans="1:10" x14ac:dyDescent="0.25">
      <c r="A1030" s="1">
        <f t="shared" si="95"/>
        <v>41024</v>
      </c>
      <c r="B1030" s="2">
        <f t="shared" ca="1" si="97"/>
        <v>8</v>
      </c>
      <c r="C1030" s="3">
        <f t="shared" ca="1" si="98"/>
        <v>8</v>
      </c>
      <c r="D1030" s="2">
        <f t="shared" ca="1" si="96"/>
        <v>1484.9233844751104</v>
      </c>
      <c r="E1030" s="3"/>
      <c r="F1030" s="1">
        <v>41024</v>
      </c>
      <c r="G1030" s="2">
        <v>1479.4014327121574</v>
      </c>
      <c r="H1030" s="4">
        <f t="shared" si="99"/>
        <v>1.000027397260274</v>
      </c>
      <c r="I1030" s="4">
        <f t="shared" si="100"/>
        <v>1.4794014327121514</v>
      </c>
      <c r="J1030" s="13"/>
    </row>
    <row r="1031" spans="1:10" x14ac:dyDescent="0.25">
      <c r="A1031" s="1">
        <f t="shared" si="95"/>
        <v>41023</v>
      </c>
      <c r="B1031" s="2">
        <f t="shared" ca="1" si="97"/>
        <v>18</v>
      </c>
      <c r="C1031" s="3">
        <f t="shared" ca="1" si="98"/>
        <v>8</v>
      </c>
      <c r="D1031" s="2">
        <f t="shared" ca="1" si="96"/>
        <v>1484.5979931341494</v>
      </c>
      <c r="E1031" s="3"/>
      <c r="F1031" s="1">
        <v>41023</v>
      </c>
      <c r="G1031" s="2">
        <v>1479.3609022764786</v>
      </c>
      <c r="H1031" s="4">
        <f t="shared" si="99"/>
        <v>1.0001369863013698</v>
      </c>
      <c r="I1031" s="4">
        <f t="shared" si="100"/>
        <v>1.4793609022764727</v>
      </c>
      <c r="J1031" s="13"/>
    </row>
    <row r="1032" spans="1:10" x14ac:dyDescent="0.25">
      <c r="A1032" s="1">
        <f t="shared" ref="A1032:A1095" si="101">IF(WEEKDAY(A1031-1, 1)=7,A1031-2,IF(WEEKDAY(A1031-1,1)=1,A1031-3,A1031-1))</f>
        <v>41022</v>
      </c>
      <c r="B1032" s="2">
        <f t="shared" ca="1" si="97"/>
        <v>10</v>
      </c>
      <c r="C1032" s="3">
        <f t="shared" ca="1" si="98"/>
        <v>0</v>
      </c>
      <c r="D1032" s="2">
        <f t="shared" ca="1" si="96"/>
        <v>1484.5979931341494</v>
      </c>
      <c r="E1032" s="3"/>
      <c r="F1032" s="1">
        <v>41022</v>
      </c>
      <c r="G1032" s="2">
        <v>1479.1582778548548</v>
      </c>
      <c r="H1032" s="4">
        <f t="shared" si="99"/>
        <v>1.0001369863013698</v>
      </c>
      <c r="I1032" s="4">
        <f t="shared" si="100"/>
        <v>1.4791582778548487</v>
      </c>
      <c r="J1032" s="13"/>
    </row>
    <row r="1033" spans="1:10" x14ac:dyDescent="0.25">
      <c r="A1033" s="1">
        <f t="shared" si="101"/>
        <v>41019</v>
      </c>
      <c r="B1033" s="2">
        <f t="shared" ca="1" si="97"/>
        <v>42</v>
      </c>
      <c r="C1033" s="3">
        <f t="shared" ca="1" si="98"/>
        <v>2</v>
      </c>
      <c r="D1033" s="2">
        <f t="shared" ca="1" si="96"/>
        <v>1484.5166497560806</v>
      </c>
      <c r="E1033" s="3"/>
      <c r="F1033" s="1">
        <v>41019</v>
      </c>
      <c r="G1033" s="2">
        <v>1478.9556811861992</v>
      </c>
      <c r="H1033" s="4">
        <f t="shared" si="99"/>
        <v>1.0001369863013698</v>
      </c>
      <c r="I1033" s="4">
        <f t="shared" si="100"/>
        <v>1.478955681186193</v>
      </c>
      <c r="J1033" s="13"/>
    </row>
    <row r="1034" spans="1:10" x14ac:dyDescent="0.25">
      <c r="A1034" s="1">
        <f t="shared" si="101"/>
        <v>41018</v>
      </c>
      <c r="B1034" s="2">
        <f t="shared" ca="1" si="97"/>
        <v>64</v>
      </c>
      <c r="C1034" s="3">
        <f t="shared" ca="1" si="98"/>
        <v>4</v>
      </c>
      <c r="D1034" s="2">
        <f t="shared" ca="1" si="96"/>
        <v>1484.3539808266751</v>
      </c>
      <c r="E1034" s="3"/>
      <c r="F1034" s="1">
        <v>41018</v>
      </c>
      <c r="G1034" s="2">
        <v>1478.7531122667106</v>
      </c>
      <c r="H1034" s="4">
        <f t="shared" si="99"/>
        <v>1.0001095890410958</v>
      </c>
      <c r="I1034" s="4">
        <f t="shared" si="100"/>
        <v>1.4787531122667046</v>
      </c>
      <c r="J1034" s="13"/>
    </row>
    <row r="1035" spans="1:10" x14ac:dyDescent="0.25">
      <c r="A1035" s="1">
        <f t="shared" si="101"/>
        <v>41017</v>
      </c>
      <c r="B1035" s="2">
        <f t="shared" ca="1" si="97"/>
        <v>50</v>
      </c>
      <c r="C1035" s="3">
        <f t="shared" ca="1" si="98"/>
        <v>0</v>
      </c>
      <c r="D1035" s="2">
        <f t="shared" ca="1" si="96"/>
        <v>1484.3539808266751</v>
      </c>
      <c r="E1035" s="3"/>
      <c r="F1035" s="1">
        <v>41017</v>
      </c>
      <c r="G1035" s="2">
        <v>1478.5910748886406</v>
      </c>
      <c r="H1035" s="4">
        <f t="shared" si="99"/>
        <v>1.000082191780822</v>
      </c>
      <c r="I1035" s="4">
        <f t="shared" si="100"/>
        <v>1.4785910748886346</v>
      </c>
      <c r="J1035" s="13"/>
    </row>
    <row r="1036" spans="1:10" x14ac:dyDescent="0.25">
      <c r="A1036" s="1">
        <f t="shared" si="101"/>
        <v>41016</v>
      </c>
      <c r="B1036" s="2">
        <f t="shared" ca="1" si="97"/>
        <v>88</v>
      </c>
      <c r="C1036" s="3">
        <f t="shared" ca="1" si="98"/>
        <v>8</v>
      </c>
      <c r="D1036" s="2">
        <f t="shared" ca="1" si="96"/>
        <v>1484.028714259166</v>
      </c>
      <c r="E1036" s="3"/>
      <c r="F1036" s="1">
        <v>41016</v>
      </c>
      <c r="G1036" s="2">
        <v>1478.4695568428726</v>
      </c>
      <c r="H1036" s="4">
        <f t="shared" si="99"/>
        <v>1.0001369863013698</v>
      </c>
      <c r="I1036" s="4">
        <f t="shared" si="100"/>
        <v>1.4784695568428665</v>
      </c>
      <c r="J1036" s="13"/>
    </row>
    <row r="1037" spans="1:10" x14ac:dyDescent="0.25">
      <c r="A1037" s="1">
        <f t="shared" si="101"/>
        <v>41015</v>
      </c>
      <c r="B1037" s="2">
        <f t="shared" ca="1" si="97"/>
        <v>4</v>
      </c>
      <c r="C1037" s="3">
        <f t="shared" ca="1" si="98"/>
        <v>4</v>
      </c>
      <c r="D1037" s="2">
        <f t="shared" ca="1" si="96"/>
        <v>1483.8660987962844</v>
      </c>
      <c r="E1037" s="3"/>
      <c r="F1037" s="1">
        <v>41015</v>
      </c>
      <c r="G1037" s="2">
        <v>1478.2670545066389</v>
      </c>
      <c r="H1037" s="4">
        <f t="shared" si="99"/>
        <v>1.0001095890410958</v>
      </c>
      <c r="I1037" s="4">
        <f t="shared" si="100"/>
        <v>1.4782670545066328</v>
      </c>
      <c r="J1037" s="13"/>
    </row>
    <row r="1038" spans="1:10" x14ac:dyDescent="0.25">
      <c r="A1038" s="1">
        <f t="shared" si="101"/>
        <v>41012</v>
      </c>
      <c r="B1038" s="2">
        <f t="shared" ca="1" si="97"/>
        <v>51</v>
      </c>
      <c r="C1038" s="3">
        <f t="shared" ca="1" si="98"/>
        <v>1</v>
      </c>
      <c r="D1038" s="2">
        <f t="shared" ca="1" si="96"/>
        <v>1483.8254460443379</v>
      </c>
      <c r="E1038" s="3"/>
      <c r="F1038" s="1">
        <v>41012</v>
      </c>
      <c r="G1038" s="2">
        <v>1478.1050703893361</v>
      </c>
      <c r="H1038" s="4">
        <f t="shared" si="99"/>
        <v>1.0001917808219178</v>
      </c>
      <c r="I1038" s="4">
        <f t="shared" si="100"/>
        <v>1.4781050703893299</v>
      </c>
      <c r="J1038" s="13"/>
    </row>
    <row r="1039" spans="1:10" x14ac:dyDescent="0.25">
      <c r="A1039" s="1">
        <f t="shared" si="101"/>
        <v>41011</v>
      </c>
      <c r="B1039" s="2">
        <f t="shared" ca="1" si="97"/>
        <v>1</v>
      </c>
      <c r="C1039" s="3">
        <f t="shared" ca="1" si="98"/>
        <v>1</v>
      </c>
      <c r="D1039" s="2">
        <f t="shared" ca="1" si="96"/>
        <v>1483.784794406135</v>
      </c>
      <c r="E1039" s="3"/>
      <c r="F1039" s="1">
        <v>41011</v>
      </c>
      <c r="G1039" s="2">
        <v>1477.8216525381642</v>
      </c>
      <c r="H1039" s="4">
        <f t="shared" si="99"/>
        <v>1.0001917808219178</v>
      </c>
      <c r="I1039" s="4">
        <f t="shared" si="100"/>
        <v>1.4778216525381582</v>
      </c>
      <c r="J1039" s="13"/>
    </row>
    <row r="1040" spans="1:10" x14ac:dyDescent="0.25">
      <c r="A1040" s="1">
        <f t="shared" si="101"/>
        <v>41010</v>
      </c>
      <c r="B1040" s="2">
        <f t="shared" ca="1" si="97"/>
        <v>50</v>
      </c>
      <c r="C1040" s="3">
        <f t="shared" ca="1" si="98"/>
        <v>0</v>
      </c>
      <c r="D1040" s="2">
        <f t="shared" ca="1" si="96"/>
        <v>1483.784794406135</v>
      </c>
      <c r="E1040" s="3"/>
      <c r="F1040" s="1">
        <v>41010</v>
      </c>
      <c r="G1040" s="2">
        <v>1477.5382890306789</v>
      </c>
      <c r="H1040" s="4">
        <f t="shared" si="99"/>
        <v>1.0001369863013698</v>
      </c>
      <c r="I1040" s="4">
        <f t="shared" si="100"/>
        <v>1.4775382890306727</v>
      </c>
      <c r="J1040" s="13"/>
    </row>
    <row r="1041" spans="1:10" x14ac:dyDescent="0.25">
      <c r="A1041" s="1">
        <f t="shared" si="101"/>
        <v>41009</v>
      </c>
      <c r="B1041" s="2">
        <f t="shared" ca="1" si="97"/>
        <v>22</v>
      </c>
      <c r="C1041" s="3">
        <f t="shared" ca="1" si="98"/>
        <v>2</v>
      </c>
      <c r="D1041" s="2">
        <f t="shared" ca="1" si="96"/>
        <v>1483.703495584459</v>
      </c>
      <c r="E1041" s="3"/>
      <c r="F1041" s="1">
        <v>41009</v>
      </c>
      <c r="G1041" s="2">
        <v>1477.3359142479053</v>
      </c>
      <c r="H1041" s="4">
        <f t="shared" si="99"/>
        <v>1</v>
      </c>
      <c r="I1041" s="4">
        <f t="shared" si="100"/>
        <v>1.4773359142478992</v>
      </c>
      <c r="J1041" s="13"/>
    </row>
    <row r="1042" spans="1:10" x14ac:dyDescent="0.25">
      <c r="A1042" s="1">
        <f t="shared" si="101"/>
        <v>41008</v>
      </c>
      <c r="B1042" s="2">
        <f t="shared" ca="1" si="97"/>
        <v>72</v>
      </c>
      <c r="C1042" s="3">
        <f t="shared" ca="1" si="98"/>
        <v>2</v>
      </c>
      <c r="D1042" s="2">
        <f t="shared" ca="1" si="96"/>
        <v>1483.6222012172689</v>
      </c>
      <c r="E1042" s="3"/>
      <c r="F1042" s="1">
        <v>41008</v>
      </c>
      <c r="G1042" s="2">
        <v>1477.3359142479053</v>
      </c>
      <c r="H1042" s="4">
        <f t="shared" si="99"/>
        <v>1.0001643835616438</v>
      </c>
      <c r="I1042" s="4">
        <f t="shared" si="100"/>
        <v>1.4773359142478992</v>
      </c>
      <c r="J1042" s="13"/>
    </row>
    <row r="1043" spans="1:10" x14ac:dyDescent="0.25">
      <c r="A1043" s="1">
        <f t="shared" si="101"/>
        <v>41005</v>
      </c>
      <c r="B1043" s="2">
        <f t="shared" ca="1" si="97"/>
        <v>29</v>
      </c>
      <c r="C1043" s="3">
        <f t="shared" ca="1" si="98"/>
        <v>9</v>
      </c>
      <c r="D1043" s="2">
        <f t="shared" ca="1" si="96"/>
        <v>1483.2564667460163</v>
      </c>
      <c r="E1043" s="3"/>
      <c r="F1043" s="1">
        <v>41005</v>
      </c>
      <c r="G1043" s="2">
        <v>1477.0931044225208</v>
      </c>
      <c r="H1043" s="4">
        <f t="shared" si="99"/>
        <v>1.000054794520548</v>
      </c>
      <c r="I1043" s="4">
        <f t="shared" si="100"/>
        <v>1.4770931044225146</v>
      </c>
      <c r="J1043" s="13"/>
    </row>
    <row r="1044" spans="1:10" x14ac:dyDescent="0.25">
      <c r="A1044" s="1">
        <f t="shared" si="101"/>
        <v>41004</v>
      </c>
      <c r="B1044" s="2">
        <f t="shared" ca="1" si="97"/>
        <v>66</v>
      </c>
      <c r="C1044" s="3">
        <f t="shared" ca="1" si="98"/>
        <v>6</v>
      </c>
      <c r="D1044" s="2">
        <f t="shared" ca="1" si="96"/>
        <v>1483.0126838390838</v>
      </c>
      <c r="E1044" s="3"/>
      <c r="F1044" s="1">
        <v>41004</v>
      </c>
      <c r="G1044" s="2">
        <v>1477.0121722486988</v>
      </c>
      <c r="H1044" s="4">
        <f t="shared" si="99"/>
        <v>1.000054794520548</v>
      </c>
      <c r="I1044" s="4">
        <f t="shared" si="100"/>
        <v>1.4770121722486926</v>
      </c>
      <c r="J1044" s="13"/>
    </row>
    <row r="1045" spans="1:10" x14ac:dyDescent="0.25">
      <c r="A1045" s="1">
        <f t="shared" si="101"/>
        <v>41003</v>
      </c>
      <c r="B1045" s="2">
        <f t="shared" ca="1" si="97"/>
        <v>0</v>
      </c>
      <c r="C1045" s="3">
        <f t="shared" ca="1" si="98"/>
        <v>0</v>
      </c>
      <c r="D1045" s="2">
        <f t="shared" ca="1" si="96"/>
        <v>1483.0126838390838</v>
      </c>
      <c r="E1045" s="3"/>
      <c r="F1045" s="1">
        <v>41003</v>
      </c>
      <c r="G1045" s="2">
        <v>1476.9312445092735</v>
      </c>
      <c r="H1045" s="4">
        <f t="shared" si="99"/>
        <v>1</v>
      </c>
      <c r="I1045" s="4">
        <f t="shared" si="100"/>
        <v>1.4769312445092673</v>
      </c>
      <c r="J1045" s="13"/>
    </row>
    <row r="1046" spans="1:10" x14ac:dyDescent="0.25">
      <c r="A1046" s="1">
        <f t="shared" si="101"/>
        <v>41002</v>
      </c>
      <c r="B1046" s="2">
        <f t="shared" ca="1" si="97"/>
        <v>22</v>
      </c>
      <c r="C1046" s="3">
        <f t="shared" ca="1" si="98"/>
        <v>2</v>
      </c>
      <c r="D1046" s="2">
        <f t="shared" ca="1" si="96"/>
        <v>1482.9314273225182</v>
      </c>
      <c r="E1046" s="3"/>
      <c r="F1046" s="1">
        <v>41002</v>
      </c>
      <c r="G1046" s="2">
        <v>1476.9312445092735</v>
      </c>
      <c r="H1046" s="4">
        <f t="shared" si="99"/>
        <v>1.000082191780822</v>
      </c>
      <c r="I1046" s="4">
        <f t="shared" si="100"/>
        <v>1.4769312445092673</v>
      </c>
      <c r="J1046" s="13"/>
    </row>
    <row r="1047" spans="1:10" x14ac:dyDescent="0.25">
      <c r="A1047" s="1">
        <f t="shared" si="101"/>
        <v>41001</v>
      </c>
      <c r="B1047" s="2">
        <f t="shared" ca="1" si="97"/>
        <v>8</v>
      </c>
      <c r="C1047" s="3">
        <f t="shared" ca="1" si="98"/>
        <v>8</v>
      </c>
      <c r="D1047" s="2">
        <f t="shared" ca="1" si="96"/>
        <v>1482.606472479235</v>
      </c>
      <c r="E1047" s="3"/>
      <c r="F1047" s="1">
        <v>41001</v>
      </c>
      <c r="G1047" s="2">
        <v>1476.8098628767082</v>
      </c>
      <c r="H1047" s="4">
        <f t="shared" si="99"/>
        <v>1.0001095890410958</v>
      </c>
      <c r="I1047" s="4">
        <f t="shared" si="100"/>
        <v>1.4768098628767019</v>
      </c>
      <c r="J1047" s="13"/>
    </row>
    <row r="1048" spans="1:10" x14ac:dyDescent="0.25">
      <c r="A1048" s="1">
        <f t="shared" si="101"/>
        <v>40998</v>
      </c>
      <c r="B1048" s="2">
        <f t="shared" ca="1" si="97"/>
        <v>85</v>
      </c>
      <c r="C1048" s="3">
        <f t="shared" ca="1" si="98"/>
        <v>5</v>
      </c>
      <c r="D1048" s="2">
        <f t="shared" ca="1" si="96"/>
        <v>1482.4034035198488</v>
      </c>
      <c r="E1048" s="3"/>
      <c r="F1048" s="1">
        <v>40998</v>
      </c>
      <c r="G1048" s="2">
        <v>1476.6480384341401</v>
      </c>
      <c r="H1048" s="4">
        <f t="shared" si="99"/>
        <v>1.0001095890410958</v>
      </c>
      <c r="I1048" s="4">
        <f t="shared" si="100"/>
        <v>1.4766480384341338</v>
      </c>
      <c r="J1048" s="13"/>
    </row>
    <row r="1049" spans="1:10" x14ac:dyDescent="0.25">
      <c r="A1049" s="1">
        <f t="shared" si="101"/>
        <v>40997</v>
      </c>
      <c r="B1049" s="2">
        <f t="shared" ca="1" si="97"/>
        <v>84</v>
      </c>
      <c r="C1049" s="3">
        <f t="shared" ca="1" si="98"/>
        <v>4</v>
      </c>
      <c r="D1049" s="2">
        <f t="shared" ca="1" si="96"/>
        <v>1482.2409661536951</v>
      </c>
      <c r="E1049" s="3"/>
      <c r="F1049" s="1">
        <v>40997</v>
      </c>
      <c r="G1049" s="2">
        <v>1476.4862317238142</v>
      </c>
      <c r="H1049" s="4">
        <f t="shared" si="99"/>
        <v>1.0001369863013698</v>
      </c>
      <c r="I1049" s="4">
        <f t="shared" si="100"/>
        <v>1.4764862317238081</v>
      </c>
      <c r="J1049" s="13"/>
    </row>
    <row r="1050" spans="1:10" x14ac:dyDescent="0.25">
      <c r="A1050" s="1">
        <f t="shared" si="101"/>
        <v>40996</v>
      </c>
      <c r="B1050" s="2">
        <f t="shared" ca="1" si="97"/>
        <v>59</v>
      </c>
      <c r="C1050" s="3">
        <f t="shared" ca="1" si="98"/>
        <v>9</v>
      </c>
      <c r="D1050" s="2">
        <f t="shared" ca="1" si="96"/>
        <v>1481.8755721769937</v>
      </c>
      <c r="E1050" s="3"/>
      <c r="F1050" s="1">
        <v>40996</v>
      </c>
      <c r="G1050" s="2">
        <v>1476.2840010387404</v>
      </c>
      <c r="H1050" s="4">
        <f t="shared" si="99"/>
        <v>1</v>
      </c>
      <c r="I1050" s="4">
        <f t="shared" si="100"/>
        <v>1.4762840010387344</v>
      </c>
      <c r="J1050" s="13"/>
    </row>
    <row r="1051" spans="1:10" x14ac:dyDescent="0.25">
      <c r="A1051" s="1">
        <f t="shared" si="101"/>
        <v>40995</v>
      </c>
      <c r="B1051" s="2">
        <f t="shared" ca="1" si="97"/>
        <v>64</v>
      </c>
      <c r="C1051" s="3">
        <f t="shared" ca="1" si="98"/>
        <v>4</v>
      </c>
      <c r="D1051" s="2">
        <f t="shared" ca="1" si="96"/>
        <v>1481.7131926490324</v>
      </c>
      <c r="E1051" s="3"/>
      <c r="F1051" s="1">
        <v>40995</v>
      </c>
      <c r="G1051" s="2">
        <v>1476.2840010387404</v>
      </c>
      <c r="H1051" s="4">
        <f t="shared" si="99"/>
        <v>1.0001369863013698</v>
      </c>
      <c r="I1051" s="4">
        <f t="shared" si="100"/>
        <v>1.4762840010387344</v>
      </c>
      <c r="J1051" s="13"/>
    </row>
    <row r="1052" spans="1:10" x14ac:dyDescent="0.25">
      <c r="A1052" s="1">
        <f t="shared" si="101"/>
        <v>40994</v>
      </c>
      <c r="B1052" s="2">
        <f t="shared" ca="1" si="97"/>
        <v>28</v>
      </c>
      <c r="C1052" s="3">
        <f t="shared" ca="1" si="98"/>
        <v>8</v>
      </c>
      <c r="D1052" s="2">
        <f t="shared" ca="1" si="96"/>
        <v>1481.3885047575786</v>
      </c>
      <c r="E1052" s="3"/>
      <c r="F1052" s="1">
        <v>40994</v>
      </c>
      <c r="G1052" s="2">
        <v>1476.0817980527058</v>
      </c>
      <c r="H1052" s="4">
        <f t="shared" si="99"/>
        <v>1.0001643835616438</v>
      </c>
      <c r="I1052" s="4">
        <f t="shared" si="100"/>
        <v>1.4760817980526999</v>
      </c>
      <c r="J1052" s="13"/>
    </row>
    <row r="1053" spans="1:10" x14ac:dyDescent="0.25">
      <c r="A1053" s="1">
        <f t="shared" si="101"/>
        <v>40991</v>
      </c>
      <c r="B1053" s="2">
        <f t="shared" ca="1" si="97"/>
        <v>16</v>
      </c>
      <c r="C1053" s="3">
        <f t="shared" ca="1" si="98"/>
        <v>6</v>
      </c>
      <c r="D1053" s="2">
        <f t="shared" ca="1" si="96"/>
        <v>1481.1450288624233</v>
      </c>
      <c r="E1053" s="3"/>
      <c r="F1053" s="1">
        <v>40991</v>
      </c>
      <c r="G1053" s="2">
        <v>1475.8391943495251</v>
      </c>
      <c r="H1053" s="4">
        <f t="shared" si="99"/>
        <v>1.000027397260274</v>
      </c>
      <c r="I1053" s="4">
        <f t="shared" si="100"/>
        <v>1.4758391943495193</v>
      </c>
      <c r="J1053" s="13"/>
    </row>
    <row r="1054" spans="1:10" x14ac:dyDescent="0.25">
      <c r="A1054" s="1">
        <f t="shared" si="101"/>
        <v>40990</v>
      </c>
      <c r="B1054" s="2">
        <f t="shared" ca="1" si="97"/>
        <v>60</v>
      </c>
      <c r="C1054" s="3">
        <f t="shared" ca="1" si="98"/>
        <v>0</v>
      </c>
      <c r="D1054" s="2">
        <f t="shared" ca="1" si="96"/>
        <v>1481.1450288624233</v>
      </c>
      <c r="E1054" s="3"/>
      <c r="F1054" s="1">
        <v>40990</v>
      </c>
      <c r="G1054" s="2">
        <v>1475.7987615067441</v>
      </c>
      <c r="H1054" s="4">
        <f t="shared" si="99"/>
        <v>1</v>
      </c>
      <c r="I1054" s="4">
        <f t="shared" si="100"/>
        <v>1.4757987615067383</v>
      </c>
      <c r="J1054" s="13"/>
    </row>
    <row r="1055" spans="1:10" x14ac:dyDescent="0.25">
      <c r="A1055" s="1">
        <f t="shared" si="101"/>
        <v>40989</v>
      </c>
      <c r="B1055" s="2">
        <f t="shared" ca="1" si="97"/>
        <v>11</v>
      </c>
      <c r="C1055" s="3">
        <f t="shared" ca="1" si="98"/>
        <v>1</v>
      </c>
      <c r="D1055" s="2">
        <f t="shared" ca="1" si="96"/>
        <v>1481.1044506582955</v>
      </c>
      <c r="E1055" s="3"/>
      <c r="F1055" s="1">
        <v>40989</v>
      </c>
      <c r="G1055" s="2">
        <v>1475.7987615067441</v>
      </c>
      <c r="H1055" s="4">
        <f t="shared" si="99"/>
        <v>1.0001917808219178</v>
      </c>
      <c r="I1055" s="4">
        <f t="shared" si="100"/>
        <v>1.4757987615067383</v>
      </c>
      <c r="J1055" s="13"/>
    </row>
    <row r="1056" spans="1:10" x14ac:dyDescent="0.25">
      <c r="A1056" s="1">
        <f t="shared" si="101"/>
        <v>40988</v>
      </c>
      <c r="B1056" s="2">
        <f t="shared" ca="1" si="97"/>
        <v>26</v>
      </c>
      <c r="C1056" s="3">
        <f t="shared" ca="1" si="98"/>
        <v>6</v>
      </c>
      <c r="D1056" s="2">
        <f t="shared" ca="1" si="96"/>
        <v>1480.8610214492901</v>
      </c>
      <c r="E1056" s="3"/>
      <c r="F1056" s="1">
        <v>40988</v>
      </c>
      <c r="G1056" s="2">
        <v>1475.5157858765758</v>
      </c>
      <c r="H1056" s="4">
        <f t="shared" si="99"/>
        <v>1.000082191780822</v>
      </c>
      <c r="I1056" s="4">
        <f t="shared" si="100"/>
        <v>1.4755157858765702</v>
      </c>
      <c r="J1056" s="13"/>
    </row>
    <row r="1057" spans="1:10" x14ac:dyDescent="0.25">
      <c r="A1057" s="1">
        <f t="shared" si="101"/>
        <v>40987</v>
      </c>
      <c r="B1057" s="2">
        <f t="shared" ca="1" si="97"/>
        <v>84</v>
      </c>
      <c r="C1057" s="3">
        <f t="shared" ca="1" si="98"/>
        <v>4</v>
      </c>
      <c r="D1057" s="2">
        <f t="shared" ca="1" si="96"/>
        <v>1480.6987530927868</v>
      </c>
      <c r="E1057" s="3"/>
      <c r="F1057" s="1">
        <v>40987</v>
      </c>
      <c r="G1057" s="2">
        <v>1475.3945205735149</v>
      </c>
      <c r="H1057" s="4">
        <f t="shared" si="99"/>
        <v>1.0002465753424659</v>
      </c>
      <c r="I1057" s="4">
        <f t="shared" si="100"/>
        <v>1.4753945205735093</v>
      </c>
      <c r="J1057" s="13"/>
    </row>
    <row r="1058" spans="1:10" x14ac:dyDescent="0.25">
      <c r="A1058" s="1">
        <f t="shared" si="101"/>
        <v>40984</v>
      </c>
      <c r="B1058" s="2">
        <f t="shared" ca="1" si="97"/>
        <v>70</v>
      </c>
      <c r="C1058" s="3">
        <f t="shared" ca="1" si="98"/>
        <v>0</v>
      </c>
      <c r="D1058" s="2">
        <f t="shared" ca="1" si="96"/>
        <v>1480.6987530927868</v>
      </c>
      <c r="E1058" s="3"/>
      <c r="F1058" s="1">
        <v>40984</v>
      </c>
      <c r="G1058" s="2">
        <v>1475.0308143453201</v>
      </c>
      <c r="H1058" s="4">
        <f t="shared" si="99"/>
        <v>1.0001643835616438</v>
      </c>
      <c r="I1058" s="4">
        <f t="shared" si="100"/>
        <v>1.4750308143453144</v>
      </c>
      <c r="J1058" s="13"/>
    </row>
    <row r="1059" spans="1:10" x14ac:dyDescent="0.25">
      <c r="A1059" s="1">
        <f t="shared" si="101"/>
        <v>40983</v>
      </c>
      <c r="B1059" s="2">
        <f t="shared" ca="1" si="97"/>
        <v>50</v>
      </c>
      <c r="C1059" s="3">
        <f t="shared" ca="1" si="98"/>
        <v>0</v>
      </c>
      <c r="D1059" s="2">
        <f t="shared" ca="1" si="96"/>
        <v>1480.6987530927868</v>
      </c>
      <c r="E1059" s="3"/>
      <c r="F1059" s="1">
        <v>40983</v>
      </c>
      <c r="G1059" s="2">
        <v>1474.7883833781893</v>
      </c>
      <c r="H1059" s="4">
        <f t="shared" si="99"/>
        <v>1.000054794520548</v>
      </c>
      <c r="I1059" s="4">
        <f t="shared" si="100"/>
        <v>1.4747883833781836</v>
      </c>
      <c r="J1059" s="13"/>
    </row>
    <row r="1060" spans="1:10" x14ac:dyDescent="0.25">
      <c r="A1060" s="1">
        <f t="shared" si="101"/>
        <v>40982</v>
      </c>
      <c r="B1060" s="2">
        <f t="shared" ca="1" si="97"/>
        <v>35</v>
      </c>
      <c r="C1060" s="3">
        <f t="shared" ca="1" si="98"/>
        <v>5</v>
      </c>
      <c r="D1060" s="2">
        <f t="shared" ca="1" si="96"/>
        <v>1480.4959454290295</v>
      </c>
      <c r="E1060" s="3"/>
      <c r="F1060" s="1">
        <v>40982</v>
      </c>
      <c r="G1060" s="2">
        <v>1474.7075774835325</v>
      </c>
      <c r="H1060" s="4">
        <f t="shared" si="99"/>
        <v>1.0001369863013698</v>
      </c>
      <c r="I1060" s="4">
        <f t="shared" si="100"/>
        <v>1.474707577483527</v>
      </c>
      <c r="J1060" s="13"/>
    </row>
    <row r="1061" spans="1:10" x14ac:dyDescent="0.25">
      <c r="A1061" s="1">
        <f t="shared" si="101"/>
        <v>40981</v>
      </c>
      <c r="B1061" s="2">
        <f t="shared" ca="1" si="97"/>
        <v>29</v>
      </c>
      <c r="C1061" s="3">
        <f t="shared" ca="1" si="98"/>
        <v>9</v>
      </c>
      <c r="D1061" s="2">
        <f t="shared" ca="1" si="96"/>
        <v>1480.1309816253408</v>
      </c>
      <c r="E1061" s="3"/>
      <c r="F1061" s="1">
        <v>40981</v>
      </c>
      <c r="G1061" s="2">
        <v>1474.5055904163523</v>
      </c>
      <c r="H1061" s="4">
        <f t="shared" si="99"/>
        <v>1.0002465753424659</v>
      </c>
      <c r="I1061" s="4">
        <f t="shared" si="100"/>
        <v>1.4745055904163467</v>
      </c>
      <c r="J1061" s="13"/>
    </row>
    <row r="1062" spans="1:10" x14ac:dyDescent="0.25">
      <c r="A1062" s="1">
        <f t="shared" si="101"/>
        <v>40980</v>
      </c>
      <c r="B1062" s="2">
        <f t="shared" ca="1" si="97"/>
        <v>73</v>
      </c>
      <c r="C1062" s="3">
        <f t="shared" ca="1" si="98"/>
        <v>3</v>
      </c>
      <c r="D1062" s="2">
        <f t="shared" ca="1" si="96"/>
        <v>1480.0093370222978</v>
      </c>
      <c r="E1062" s="3"/>
      <c r="F1062" s="1">
        <v>40980</v>
      </c>
      <c r="G1062" s="2">
        <v>1474.1421033223824</v>
      </c>
      <c r="H1062" s="4">
        <f t="shared" si="99"/>
        <v>1.000082191780822</v>
      </c>
      <c r="I1062" s="4">
        <f t="shared" si="100"/>
        <v>1.4741421033223765</v>
      </c>
      <c r="J1062" s="13"/>
    </row>
    <row r="1063" spans="1:10" x14ac:dyDescent="0.25">
      <c r="A1063" s="1">
        <f t="shared" si="101"/>
        <v>40977</v>
      </c>
      <c r="B1063" s="2">
        <f t="shared" ca="1" si="97"/>
        <v>12</v>
      </c>
      <c r="C1063" s="3">
        <f t="shared" ca="1" si="98"/>
        <v>2</v>
      </c>
      <c r="D1063" s="2">
        <f t="shared" ca="1" si="96"/>
        <v>1479.928245063664</v>
      </c>
      <c r="E1063" s="3"/>
      <c r="F1063" s="1">
        <v>40977</v>
      </c>
      <c r="G1063" s="2">
        <v>1474.0209509154577</v>
      </c>
      <c r="H1063" s="4">
        <f t="shared" si="99"/>
        <v>1.000082191780822</v>
      </c>
      <c r="I1063" s="4">
        <f t="shared" si="100"/>
        <v>1.4740209509154518</v>
      </c>
      <c r="J1063" s="13"/>
    </row>
    <row r="1064" spans="1:10" x14ac:dyDescent="0.25">
      <c r="A1064" s="1">
        <f t="shared" si="101"/>
        <v>40976</v>
      </c>
      <c r="B1064" s="2">
        <f t="shared" ca="1" si="97"/>
        <v>92</v>
      </c>
      <c r="C1064" s="3">
        <f t="shared" ca="1" si="98"/>
        <v>2</v>
      </c>
      <c r="D1064" s="2">
        <f t="shared" ca="1" si="96"/>
        <v>1479.8471575481817</v>
      </c>
      <c r="E1064" s="3"/>
      <c r="F1064" s="1">
        <v>40976</v>
      </c>
      <c r="G1064" s="2">
        <v>1473.8998084654465</v>
      </c>
      <c r="H1064" s="4">
        <f t="shared" si="99"/>
        <v>1.000082191780822</v>
      </c>
      <c r="I1064" s="4">
        <f t="shared" si="100"/>
        <v>1.4738998084654409</v>
      </c>
      <c r="J1064" s="13"/>
    </row>
    <row r="1065" spans="1:10" x14ac:dyDescent="0.25">
      <c r="A1065" s="1">
        <f t="shared" si="101"/>
        <v>40975</v>
      </c>
      <c r="B1065" s="2">
        <f t="shared" ca="1" si="97"/>
        <v>81</v>
      </c>
      <c r="C1065" s="3">
        <f t="shared" ca="1" si="98"/>
        <v>1</v>
      </c>
      <c r="D1065" s="2">
        <f t="shared" ca="1" si="96"/>
        <v>1479.8066149011981</v>
      </c>
      <c r="E1065" s="3"/>
      <c r="F1065" s="1">
        <v>40975</v>
      </c>
      <c r="G1065" s="2">
        <v>1473.7786759715309</v>
      </c>
      <c r="H1065" s="4">
        <f t="shared" si="99"/>
        <v>1</v>
      </c>
      <c r="I1065" s="4">
        <f t="shared" si="100"/>
        <v>1.4737786759715252</v>
      </c>
      <c r="J1065" s="13"/>
    </row>
    <row r="1066" spans="1:10" x14ac:dyDescent="0.25">
      <c r="A1066" s="1">
        <f t="shared" si="101"/>
        <v>40974</v>
      </c>
      <c r="B1066" s="2">
        <f t="shared" ca="1" si="97"/>
        <v>0</v>
      </c>
      <c r="C1066" s="3">
        <f t="shared" ca="1" si="98"/>
        <v>0</v>
      </c>
      <c r="D1066" s="2">
        <f t="shared" ca="1" si="96"/>
        <v>1479.8066149011981</v>
      </c>
      <c r="E1066" s="3"/>
      <c r="F1066" s="1">
        <v>40974</v>
      </c>
      <c r="G1066" s="2">
        <v>1473.7786759715309</v>
      </c>
      <c r="H1066" s="4">
        <f t="shared" si="99"/>
        <v>1.000027397260274</v>
      </c>
      <c r="I1066" s="4">
        <f t="shared" si="100"/>
        <v>1.4737786759715252</v>
      </c>
      <c r="J1066" s="13"/>
    </row>
    <row r="1067" spans="1:10" x14ac:dyDescent="0.25">
      <c r="A1067" s="1">
        <f t="shared" si="101"/>
        <v>40973</v>
      </c>
      <c r="B1067" s="2">
        <f t="shared" ca="1" si="97"/>
        <v>91</v>
      </c>
      <c r="C1067" s="3">
        <f t="shared" ca="1" si="98"/>
        <v>1</v>
      </c>
      <c r="D1067" s="2">
        <f t="shared" ca="1" si="96"/>
        <v>1479.7660733649416</v>
      </c>
      <c r="E1067" s="3"/>
      <c r="F1067" s="1">
        <v>40973</v>
      </c>
      <c r="G1067" s="2">
        <v>1473.7382995797616</v>
      </c>
      <c r="H1067" s="4">
        <f t="shared" si="99"/>
        <v>1.0001917808219178</v>
      </c>
      <c r="I1067" s="4">
        <f t="shared" si="100"/>
        <v>1.4737382995797559</v>
      </c>
      <c r="J1067" s="13"/>
    </row>
    <row r="1068" spans="1:10" x14ac:dyDescent="0.25">
      <c r="A1068" s="1">
        <f t="shared" si="101"/>
        <v>40970</v>
      </c>
      <c r="B1068" s="2">
        <f t="shared" ca="1" si="97"/>
        <v>22</v>
      </c>
      <c r="C1068" s="3">
        <f t="shared" ca="1" si="98"/>
        <v>2</v>
      </c>
      <c r="D1068" s="2">
        <f t="shared" ca="1" si="96"/>
        <v>1479.6849947350929</v>
      </c>
      <c r="E1068" s="3"/>
      <c r="F1068" s="1">
        <v>40970</v>
      </c>
      <c r="G1068" s="2">
        <v>1473.4557190309063</v>
      </c>
      <c r="H1068" s="4">
        <f t="shared" si="99"/>
        <v>1.0002465753424659</v>
      </c>
      <c r="I1068" s="4">
        <f t="shared" si="100"/>
        <v>1.4734557190309006</v>
      </c>
      <c r="J1068" s="13"/>
    </row>
    <row r="1069" spans="1:10" x14ac:dyDescent="0.25">
      <c r="A1069" s="1">
        <f t="shared" si="101"/>
        <v>40969</v>
      </c>
      <c r="B1069" s="2">
        <f t="shared" ca="1" si="97"/>
        <v>59</v>
      </c>
      <c r="C1069" s="3">
        <f t="shared" ca="1" si="98"/>
        <v>9</v>
      </c>
      <c r="D1069" s="2">
        <f t="shared" ca="1" si="96"/>
        <v>1479.3202308425562</v>
      </c>
      <c r="E1069" s="3"/>
      <c r="F1069" s="1">
        <v>40969</v>
      </c>
      <c r="G1069" s="2">
        <v>1473.0924907455169</v>
      </c>
      <c r="H1069" s="4">
        <f t="shared" si="99"/>
        <v>1.0001643835616438</v>
      </c>
      <c r="I1069" s="4">
        <f t="shared" si="100"/>
        <v>1.4730924907455112</v>
      </c>
      <c r="J1069" s="13"/>
    </row>
    <row r="1070" spans="1:10" x14ac:dyDescent="0.25">
      <c r="A1070" s="1">
        <f t="shared" si="101"/>
        <v>40968</v>
      </c>
      <c r="B1070" s="2">
        <f t="shared" ca="1" si="97"/>
        <v>67</v>
      </c>
      <c r="C1070" s="3">
        <f t="shared" ca="1" si="98"/>
        <v>7</v>
      </c>
      <c r="D1070" s="2">
        <f t="shared" ca="1" si="96"/>
        <v>1479.0365799915987</v>
      </c>
      <c r="E1070" s="3"/>
      <c r="F1070" s="1">
        <v>40968</v>
      </c>
      <c r="G1070" s="2">
        <v>1472.8503783545546</v>
      </c>
      <c r="H1070" s="4">
        <f t="shared" si="99"/>
        <v>1.0001369863013698</v>
      </c>
      <c r="I1070" s="4">
        <f t="shared" si="100"/>
        <v>1.4728503783545488</v>
      </c>
      <c r="J1070" s="13"/>
    </row>
    <row r="1071" spans="1:10" x14ac:dyDescent="0.25">
      <c r="A1071" s="1">
        <f t="shared" si="101"/>
        <v>40967</v>
      </c>
      <c r="B1071" s="2">
        <f t="shared" ca="1" si="97"/>
        <v>35</v>
      </c>
      <c r="C1071" s="3">
        <f t="shared" ca="1" si="98"/>
        <v>5</v>
      </c>
      <c r="D1071" s="2">
        <f t="shared" ca="1" si="96"/>
        <v>1478.8339999916</v>
      </c>
      <c r="E1071" s="3"/>
      <c r="F1071" s="1">
        <v>40967</v>
      </c>
      <c r="G1071" s="2">
        <v>1472.6486456633679</v>
      </c>
      <c r="H1071" s="4">
        <f t="shared" si="99"/>
        <v>1.0002191780821919</v>
      </c>
      <c r="I1071" s="4">
        <f t="shared" si="100"/>
        <v>1.4726486456633621</v>
      </c>
      <c r="J1071" s="13"/>
    </row>
    <row r="1072" spans="1:10" x14ac:dyDescent="0.25">
      <c r="A1072" s="1">
        <f t="shared" si="101"/>
        <v>40966</v>
      </c>
      <c r="B1072" s="2">
        <f t="shared" ca="1" si="97"/>
        <v>94</v>
      </c>
      <c r="C1072" s="3">
        <f t="shared" ca="1" si="98"/>
        <v>4</v>
      </c>
      <c r="D1072" s="2">
        <f t="shared" ca="1" si="96"/>
        <v>1478.6719537500933</v>
      </c>
      <c r="E1072" s="3"/>
      <c r="F1072" s="1">
        <v>40966</v>
      </c>
      <c r="G1072" s="2">
        <v>1472.3259440865818</v>
      </c>
      <c r="H1072" s="4">
        <f t="shared" si="99"/>
        <v>1.0001643835616438</v>
      </c>
      <c r="I1072" s="4">
        <f t="shared" si="100"/>
        <v>1.4723259440865759</v>
      </c>
      <c r="J1072" s="13"/>
    </row>
    <row r="1073" spans="1:10" x14ac:dyDescent="0.25">
      <c r="A1073" s="1">
        <f t="shared" si="101"/>
        <v>40963</v>
      </c>
      <c r="B1073" s="2">
        <f t="shared" ca="1" si="97"/>
        <v>25</v>
      </c>
      <c r="C1073" s="3">
        <f t="shared" ca="1" si="98"/>
        <v>5</v>
      </c>
      <c r="D1073" s="2">
        <f t="shared" ca="1" si="96"/>
        <v>1478.4694236920534</v>
      </c>
      <c r="E1073" s="3"/>
      <c r="F1073" s="1">
        <v>40963</v>
      </c>
      <c r="G1073" s="2">
        <v>1472.0839576825792</v>
      </c>
      <c r="H1073" s="4">
        <f t="shared" si="99"/>
        <v>1.0002191780821919</v>
      </c>
      <c r="I1073" s="4">
        <f t="shared" si="100"/>
        <v>1.4720839576825733</v>
      </c>
      <c r="J1073" s="13"/>
    </row>
    <row r="1074" spans="1:10" x14ac:dyDescent="0.25">
      <c r="A1074" s="1">
        <f t="shared" si="101"/>
        <v>40962</v>
      </c>
      <c r="B1074" s="2">
        <f t="shared" ca="1" si="97"/>
        <v>64</v>
      </c>
      <c r="C1074" s="3">
        <f t="shared" ca="1" si="98"/>
        <v>4</v>
      </c>
      <c r="D1074" s="2">
        <f t="shared" ca="1" si="96"/>
        <v>1478.3074173997356</v>
      </c>
      <c r="E1074" s="3"/>
      <c r="F1074" s="1">
        <v>40962</v>
      </c>
      <c r="G1074" s="2">
        <v>1471.7613798459006</v>
      </c>
      <c r="H1074" s="4">
        <f t="shared" si="99"/>
        <v>1.0002465753424659</v>
      </c>
      <c r="I1074" s="4">
        <f t="shared" si="100"/>
        <v>1.4717613798458946</v>
      </c>
      <c r="J1074" s="13"/>
    </row>
    <row r="1075" spans="1:10" x14ac:dyDescent="0.25">
      <c r="A1075" s="1">
        <f t="shared" si="101"/>
        <v>40961</v>
      </c>
      <c r="B1075" s="2">
        <f t="shared" ca="1" si="97"/>
        <v>70</v>
      </c>
      <c r="C1075" s="3">
        <f t="shared" ca="1" si="98"/>
        <v>0</v>
      </c>
      <c r="D1075" s="2">
        <f t="shared" ca="1" si="96"/>
        <v>1478.3074173997356</v>
      </c>
      <c r="E1075" s="3"/>
      <c r="F1075" s="1">
        <v>40961</v>
      </c>
      <c r="G1075" s="2">
        <v>1471.3985692397864</v>
      </c>
      <c r="H1075" s="4">
        <f t="shared" si="99"/>
        <v>1.000027397260274</v>
      </c>
      <c r="I1075" s="4">
        <f t="shared" si="100"/>
        <v>1.4713985692397806</v>
      </c>
      <c r="J1075" s="13"/>
    </row>
    <row r="1076" spans="1:10" x14ac:dyDescent="0.25">
      <c r="A1076" s="1">
        <f t="shared" si="101"/>
        <v>40960</v>
      </c>
      <c r="B1076" s="2">
        <f t="shared" ca="1" si="97"/>
        <v>9</v>
      </c>
      <c r="C1076" s="3">
        <f t="shared" ca="1" si="98"/>
        <v>9</v>
      </c>
      <c r="D1076" s="2">
        <f t="shared" ca="1" si="96"/>
        <v>1477.942993100067</v>
      </c>
      <c r="E1076" s="3"/>
      <c r="F1076" s="1">
        <v>40960</v>
      </c>
      <c r="G1076" s="2">
        <v>1471.3582580546342</v>
      </c>
      <c r="H1076" s="4">
        <f t="shared" si="99"/>
        <v>1.000054794520548</v>
      </c>
      <c r="I1076" s="4">
        <f t="shared" si="100"/>
        <v>1.4713582580546285</v>
      </c>
      <c r="J1076" s="13"/>
    </row>
    <row r="1077" spans="1:10" x14ac:dyDescent="0.25">
      <c r="A1077" s="1">
        <f t="shared" si="101"/>
        <v>40959</v>
      </c>
      <c r="B1077" s="2">
        <f t="shared" ca="1" si="97"/>
        <v>1</v>
      </c>
      <c r="C1077" s="3">
        <f t="shared" ca="1" si="98"/>
        <v>1</v>
      </c>
      <c r="D1077" s="2">
        <f t="shared" ca="1" si="96"/>
        <v>1477.9025026205431</v>
      </c>
      <c r="E1077" s="3"/>
      <c r="F1077" s="1">
        <v>40959</v>
      </c>
      <c r="G1077" s="2">
        <v>1471.2776401017518</v>
      </c>
      <c r="H1077" s="4">
        <f t="shared" si="99"/>
        <v>1.0001917808219178</v>
      </c>
      <c r="I1077" s="4">
        <f t="shared" si="100"/>
        <v>1.471277640101746</v>
      </c>
      <c r="J1077" s="13"/>
    </row>
    <row r="1078" spans="1:10" x14ac:dyDescent="0.25">
      <c r="A1078" s="1">
        <f t="shared" si="101"/>
        <v>40956</v>
      </c>
      <c r="B1078" s="2">
        <f t="shared" ca="1" si="97"/>
        <v>73</v>
      </c>
      <c r="C1078" s="3">
        <f t="shared" ca="1" si="98"/>
        <v>3</v>
      </c>
      <c r="D1078" s="2">
        <f t="shared" ca="1" si="96"/>
        <v>1477.7810411651049</v>
      </c>
      <c r="E1078" s="3"/>
      <c r="F1078" s="1">
        <v>40956</v>
      </c>
      <c r="G1078" s="2">
        <v>1470.9955313697083</v>
      </c>
      <c r="H1078" s="4">
        <f t="shared" si="99"/>
        <v>1.0001369863013698</v>
      </c>
      <c r="I1078" s="4">
        <f t="shared" si="100"/>
        <v>1.4709955313697025</v>
      </c>
      <c r="J1078" s="13"/>
    </row>
    <row r="1079" spans="1:10" x14ac:dyDescent="0.25">
      <c r="A1079" s="1">
        <f t="shared" si="101"/>
        <v>40955</v>
      </c>
      <c r="B1079" s="2">
        <f t="shared" ca="1" si="97"/>
        <v>17</v>
      </c>
      <c r="C1079" s="3">
        <f t="shared" ca="1" si="98"/>
        <v>7</v>
      </c>
      <c r="D1079" s="2">
        <f t="shared" ca="1" si="96"/>
        <v>1477.4976854446086</v>
      </c>
      <c r="E1079" s="3"/>
      <c r="F1079" s="1">
        <v>40955</v>
      </c>
      <c r="G1079" s="2">
        <v>1470.7940527323476</v>
      </c>
      <c r="H1079" s="4">
        <f t="shared" si="99"/>
        <v>1.000027397260274</v>
      </c>
      <c r="I1079" s="4">
        <f t="shared" si="100"/>
        <v>1.470794052732342</v>
      </c>
      <c r="J1079" s="13"/>
    </row>
    <row r="1080" spans="1:10" x14ac:dyDescent="0.25">
      <c r="A1080" s="1">
        <f t="shared" si="101"/>
        <v>40954</v>
      </c>
      <c r="B1080" s="2">
        <f t="shared" ca="1" si="97"/>
        <v>80</v>
      </c>
      <c r="C1080" s="3">
        <f t="shared" ca="1" si="98"/>
        <v>0</v>
      </c>
      <c r="D1080" s="2">
        <f t="shared" ca="1" si="96"/>
        <v>1477.4976854446086</v>
      </c>
      <c r="E1080" s="3"/>
      <c r="F1080" s="1">
        <v>40954</v>
      </c>
      <c r="G1080" s="2">
        <v>1470.7537581088377</v>
      </c>
      <c r="H1080" s="4">
        <f t="shared" si="99"/>
        <v>1.0001095890410958</v>
      </c>
      <c r="I1080" s="4">
        <f t="shared" si="100"/>
        <v>1.4707537581088321</v>
      </c>
      <c r="J1080" s="13"/>
    </row>
    <row r="1081" spans="1:10" x14ac:dyDescent="0.25">
      <c r="A1081" s="1">
        <f t="shared" si="101"/>
        <v>40953</v>
      </c>
      <c r="B1081" s="2">
        <f t="shared" ca="1" si="97"/>
        <v>66</v>
      </c>
      <c r="C1081" s="3">
        <f t="shared" ca="1" si="98"/>
        <v>6</v>
      </c>
      <c r="D1081" s="2">
        <f t="shared" ca="1" si="96"/>
        <v>1477.2548490310692</v>
      </c>
      <c r="E1081" s="3"/>
      <c r="F1081" s="1">
        <v>40953</v>
      </c>
      <c r="G1081" s="2">
        <v>1470.5925972762595</v>
      </c>
      <c r="H1081" s="4">
        <f t="shared" si="99"/>
        <v>1.0001369863013698</v>
      </c>
      <c r="I1081" s="4">
        <f t="shared" si="100"/>
        <v>1.4705925972762541</v>
      </c>
      <c r="J1081" s="13"/>
    </row>
    <row r="1082" spans="1:10" x14ac:dyDescent="0.25">
      <c r="A1082" s="1">
        <f t="shared" si="101"/>
        <v>40952</v>
      </c>
      <c r="B1082" s="2">
        <f t="shared" ca="1" si="97"/>
        <v>68</v>
      </c>
      <c r="C1082" s="3">
        <f t="shared" ca="1" si="98"/>
        <v>8</v>
      </c>
      <c r="D1082" s="2">
        <f t="shared" ca="1" si="96"/>
        <v>1476.9311380966917</v>
      </c>
      <c r="E1082" s="3"/>
      <c r="F1082" s="1">
        <v>40952</v>
      </c>
      <c r="G1082" s="2">
        <v>1470.39117382779</v>
      </c>
      <c r="H1082" s="4">
        <f t="shared" si="99"/>
        <v>1.0001369863013698</v>
      </c>
      <c r="I1082" s="4">
        <f t="shared" si="100"/>
        <v>1.4703911738277846</v>
      </c>
      <c r="J1082" s="13"/>
    </row>
    <row r="1083" spans="1:10" x14ac:dyDescent="0.25">
      <c r="A1083" s="1">
        <f t="shared" si="101"/>
        <v>40949</v>
      </c>
      <c r="B1083" s="2">
        <f t="shared" ca="1" si="97"/>
        <v>76</v>
      </c>
      <c r="C1083" s="3">
        <f t="shared" ca="1" si="98"/>
        <v>6</v>
      </c>
      <c r="D1083" s="2">
        <f t="shared" ca="1" si="96"/>
        <v>1476.6883947989165</v>
      </c>
      <c r="E1083" s="3"/>
      <c r="F1083" s="1">
        <v>40949</v>
      </c>
      <c r="G1083" s="2">
        <v>1470.1897779677945</v>
      </c>
      <c r="H1083" s="4">
        <f t="shared" si="99"/>
        <v>1.0002465753424659</v>
      </c>
      <c r="I1083" s="4">
        <f t="shared" si="100"/>
        <v>1.470189777967789</v>
      </c>
      <c r="J1083" s="13"/>
    </row>
    <row r="1084" spans="1:10" x14ac:dyDescent="0.25">
      <c r="A1084" s="1">
        <f t="shared" si="101"/>
        <v>40948</v>
      </c>
      <c r="B1084" s="2">
        <f t="shared" ca="1" si="97"/>
        <v>12</v>
      </c>
      <c r="C1084" s="3">
        <f t="shared" ca="1" si="98"/>
        <v>2</v>
      </c>
      <c r="D1084" s="2">
        <f t="shared" ca="1" si="96"/>
        <v>1476.6074847997493</v>
      </c>
      <c r="E1084" s="3"/>
      <c r="F1084" s="1">
        <v>40948</v>
      </c>
      <c r="G1084" s="2">
        <v>1469.8273547844228</v>
      </c>
      <c r="H1084" s="4">
        <f t="shared" si="99"/>
        <v>1.000027397260274</v>
      </c>
      <c r="I1084" s="4">
        <f t="shared" si="100"/>
        <v>1.4698273547844174</v>
      </c>
      <c r="J1084" s="13"/>
    </row>
    <row r="1085" spans="1:10" x14ac:dyDescent="0.25">
      <c r="A1085" s="1">
        <f t="shared" si="101"/>
        <v>40947</v>
      </c>
      <c r="B1085" s="2">
        <f t="shared" ca="1" si="97"/>
        <v>35</v>
      </c>
      <c r="C1085" s="3">
        <f t="shared" ca="1" si="98"/>
        <v>5</v>
      </c>
      <c r="D1085" s="2">
        <f t="shared" ca="1" si="96"/>
        <v>1476.4052375069402</v>
      </c>
      <c r="E1085" s="3"/>
      <c r="F1085" s="1">
        <v>40947</v>
      </c>
      <c r="G1085" s="2">
        <v>1469.7870866450626</v>
      </c>
      <c r="H1085" s="4">
        <f t="shared" si="99"/>
        <v>1.0001095890410958</v>
      </c>
      <c r="I1085" s="4">
        <f t="shared" si="100"/>
        <v>1.4697870866450573</v>
      </c>
      <c r="J1085" s="13"/>
    </row>
    <row r="1086" spans="1:10" x14ac:dyDescent="0.25">
      <c r="A1086" s="1">
        <f t="shared" si="101"/>
        <v>40946</v>
      </c>
      <c r="B1086" s="2">
        <f t="shared" ca="1" si="97"/>
        <v>41</v>
      </c>
      <c r="C1086" s="3">
        <f t="shared" ca="1" si="98"/>
        <v>1</v>
      </c>
      <c r="D1086" s="2">
        <f t="shared" ca="1" si="96"/>
        <v>1476.3647891565524</v>
      </c>
      <c r="E1086" s="3"/>
      <c r="F1086" s="1">
        <v>40946</v>
      </c>
      <c r="G1086" s="2">
        <v>1469.6260317374749</v>
      </c>
      <c r="H1086" s="4">
        <f t="shared" si="99"/>
        <v>1.0001095890410958</v>
      </c>
      <c r="I1086" s="4">
        <f t="shared" si="100"/>
        <v>1.4696260317374696</v>
      </c>
      <c r="J1086" s="13"/>
    </row>
    <row r="1087" spans="1:10" x14ac:dyDescent="0.25">
      <c r="A1087" s="1">
        <f t="shared" si="101"/>
        <v>40945</v>
      </c>
      <c r="B1087" s="2">
        <f t="shared" ca="1" si="97"/>
        <v>54</v>
      </c>
      <c r="C1087" s="3">
        <f t="shared" ca="1" si="98"/>
        <v>4</v>
      </c>
      <c r="D1087" s="2">
        <f t="shared" ca="1" si="96"/>
        <v>1476.2030134838419</v>
      </c>
      <c r="E1087" s="3"/>
      <c r="F1087" s="1">
        <v>40945</v>
      </c>
      <c r="G1087" s="2">
        <v>1469.4649944778062</v>
      </c>
      <c r="H1087" s="4">
        <f t="shared" si="99"/>
        <v>1</v>
      </c>
      <c r="I1087" s="4">
        <f t="shared" si="100"/>
        <v>1.4694649944778009</v>
      </c>
      <c r="J1087" s="13"/>
    </row>
    <row r="1088" spans="1:10" x14ac:dyDescent="0.25">
      <c r="A1088" s="1">
        <f t="shared" si="101"/>
        <v>40942</v>
      </c>
      <c r="B1088" s="2">
        <f t="shared" ca="1" si="97"/>
        <v>68</v>
      </c>
      <c r="C1088" s="3">
        <f t="shared" ca="1" si="98"/>
        <v>8</v>
      </c>
      <c r="D1088" s="2">
        <f t="shared" ca="1" si="96"/>
        <v>1475.8795330382443</v>
      </c>
      <c r="E1088" s="3"/>
      <c r="F1088" s="1">
        <v>40942</v>
      </c>
      <c r="G1088" s="2">
        <v>1469.4649944778062</v>
      </c>
      <c r="H1088" s="4">
        <f t="shared" si="99"/>
        <v>1</v>
      </c>
      <c r="I1088" s="4">
        <f t="shared" si="100"/>
        <v>1.4694649944778009</v>
      </c>
      <c r="J1088" s="13"/>
    </row>
    <row r="1089" spans="1:10" x14ac:dyDescent="0.25">
      <c r="A1089" s="1">
        <f t="shared" si="101"/>
        <v>40941</v>
      </c>
      <c r="B1089" s="2">
        <f t="shared" ca="1" si="97"/>
        <v>96</v>
      </c>
      <c r="C1089" s="3">
        <f t="shared" ca="1" si="98"/>
        <v>6</v>
      </c>
      <c r="D1089" s="2">
        <f t="shared" ref="D1089:D1152" ca="1" si="102">D1090*(1+(C1090/36500))</f>
        <v>1475.6369625786424</v>
      </c>
      <c r="E1089" s="3"/>
      <c r="F1089" s="1">
        <v>40941</v>
      </c>
      <c r="G1089" s="2">
        <v>1469.4649944778062</v>
      </c>
      <c r="H1089" s="4">
        <f t="shared" si="99"/>
        <v>1.000054794520548</v>
      </c>
      <c r="I1089" s="4">
        <f t="shared" si="100"/>
        <v>1.4694649944778009</v>
      </c>
      <c r="J1089" s="13"/>
    </row>
    <row r="1090" spans="1:10" x14ac:dyDescent="0.25">
      <c r="A1090" s="1">
        <f t="shared" si="101"/>
        <v>40940</v>
      </c>
      <c r="B1090" s="2">
        <f t="shared" ca="1" si="97"/>
        <v>36</v>
      </c>
      <c r="C1090" s="3">
        <f t="shared" ca="1" si="98"/>
        <v>6</v>
      </c>
      <c r="D1090" s="2">
        <f t="shared" ca="1" si="102"/>
        <v>1475.394431987083</v>
      </c>
      <c r="E1090" s="3"/>
      <c r="F1090" s="1">
        <v>40940</v>
      </c>
      <c r="G1090" s="2">
        <v>1469.3844802597096</v>
      </c>
      <c r="H1090" s="4">
        <f t="shared" si="99"/>
        <v>1.000054794520548</v>
      </c>
      <c r="I1090" s="4">
        <f t="shared" si="100"/>
        <v>1.4693844802597043</v>
      </c>
      <c r="J1090" s="13"/>
    </row>
    <row r="1091" spans="1:10" x14ac:dyDescent="0.25">
      <c r="A1091" s="1">
        <f t="shared" si="101"/>
        <v>40939</v>
      </c>
      <c r="B1091" s="2">
        <f t="shared" ref="B1091:B1154" ca="1" si="103">INT(RAND()*100)</f>
        <v>12</v>
      </c>
      <c r="C1091" s="3">
        <f t="shared" ref="C1091:C1154" ca="1" si="104">MOD(B1091,10)</f>
        <v>2</v>
      </c>
      <c r="D1091" s="2">
        <f t="shared" ca="1" si="102"/>
        <v>1475.3135928861027</v>
      </c>
      <c r="E1091" s="3"/>
      <c r="F1091" s="1">
        <v>40939</v>
      </c>
      <c r="G1091" s="2">
        <v>1469.3039704531093</v>
      </c>
      <c r="H1091" s="4">
        <f t="shared" ref="H1091:H1154" si="105">G1091/G1092</f>
        <v>1.000027397260274</v>
      </c>
      <c r="I1091" s="4">
        <f t="shared" ref="I1091:I1154" si="106">H1091*I1092</f>
        <v>1.4693039704531039</v>
      </c>
      <c r="J1091" s="13"/>
    </row>
    <row r="1092" spans="1:10" x14ac:dyDescent="0.25">
      <c r="A1092" s="1">
        <f t="shared" si="101"/>
        <v>40938</v>
      </c>
      <c r="B1092" s="2">
        <f t="shared" ca="1" si="103"/>
        <v>29</v>
      </c>
      <c r="C1092" s="3">
        <f t="shared" ca="1" si="104"/>
        <v>9</v>
      </c>
      <c r="D1092" s="2">
        <f t="shared" ca="1" si="102"/>
        <v>1474.9499066077608</v>
      </c>
      <c r="E1092" s="3"/>
      <c r="F1092" s="1">
        <v>40938</v>
      </c>
      <c r="G1092" s="2">
        <v>1469.2637166526531</v>
      </c>
      <c r="H1092" s="4">
        <f t="shared" si="105"/>
        <v>1.0001095890410958</v>
      </c>
      <c r="I1092" s="4">
        <f t="shared" si="106"/>
        <v>1.4692637166526477</v>
      </c>
      <c r="J1092" s="13"/>
    </row>
    <row r="1093" spans="1:10" x14ac:dyDescent="0.25">
      <c r="A1093" s="1">
        <f t="shared" si="101"/>
        <v>40935</v>
      </c>
      <c r="B1093" s="2">
        <f t="shared" ca="1" si="103"/>
        <v>83</v>
      </c>
      <c r="C1093" s="3">
        <f t="shared" ca="1" si="104"/>
        <v>3</v>
      </c>
      <c r="D1093" s="2">
        <f t="shared" ca="1" si="102"/>
        <v>1474.828687811502</v>
      </c>
      <c r="E1093" s="3"/>
      <c r="F1093" s="1">
        <v>40935</v>
      </c>
      <c r="G1093" s="2">
        <v>1469.1027190943962</v>
      </c>
      <c r="H1093" s="4">
        <f t="shared" si="105"/>
        <v>1.0001095890410958</v>
      </c>
      <c r="I1093" s="4">
        <f t="shared" si="106"/>
        <v>1.4691027190943908</v>
      </c>
      <c r="J1093" s="13"/>
    </row>
    <row r="1094" spans="1:10" x14ac:dyDescent="0.25">
      <c r="A1094" s="1">
        <f t="shared" si="101"/>
        <v>40934</v>
      </c>
      <c r="B1094" s="2">
        <f t="shared" ca="1" si="103"/>
        <v>5</v>
      </c>
      <c r="C1094" s="3">
        <f t="shared" ca="1" si="104"/>
        <v>5</v>
      </c>
      <c r="D1094" s="2">
        <f t="shared" ca="1" si="102"/>
        <v>1474.6266841561383</v>
      </c>
      <c r="E1094" s="3"/>
      <c r="F1094" s="1">
        <v>40934</v>
      </c>
      <c r="G1094" s="2">
        <v>1468.941739177774</v>
      </c>
      <c r="H1094" s="4">
        <f t="shared" si="105"/>
        <v>1.0001095890410958</v>
      </c>
      <c r="I1094" s="4">
        <f t="shared" si="106"/>
        <v>1.4689417391777688</v>
      </c>
      <c r="J1094" s="13"/>
    </row>
    <row r="1095" spans="1:10" x14ac:dyDescent="0.25">
      <c r="A1095" s="1">
        <f t="shared" si="101"/>
        <v>40933</v>
      </c>
      <c r="B1095" s="2">
        <f t="shared" ca="1" si="103"/>
        <v>92</v>
      </c>
      <c r="C1095" s="3">
        <f t="shared" ca="1" si="104"/>
        <v>2</v>
      </c>
      <c r="D1095" s="2">
        <f t="shared" ca="1" si="102"/>
        <v>1474.5458871212275</v>
      </c>
      <c r="E1095" s="3"/>
      <c r="F1095" s="1">
        <v>40933</v>
      </c>
      <c r="G1095" s="2">
        <v>1468.7807769008534</v>
      </c>
      <c r="H1095" s="4">
        <f t="shared" si="105"/>
        <v>1.0001095890410958</v>
      </c>
      <c r="I1095" s="4">
        <f t="shared" si="106"/>
        <v>1.4687807769008483</v>
      </c>
      <c r="J1095" s="13"/>
    </row>
    <row r="1096" spans="1:10" x14ac:dyDescent="0.25">
      <c r="A1096" s="1">
        <f t="shared" ref="A1096:A1159" si="107">IF(WEEKDAY(A1095-1, 1)=7,A1095-2,IF(WEEKDAY(A1095-1,1)=1,A1095-3,A1095-1))</f>
        <v>40932</v>
      </c>
      <c r="B1096" s="2">
        <f t="shared" ca="1" si="103"/>
        <v>44</v>
      </c>
      <c r="C1096" s="3">
        <f t="shared" ca="1" si="104"/>
        <v>4</v>
      </c>
      <c r="D1096" s="2">
        <f t="shared" ca="1" si="102"/>
        <v>1474.3843107584048</v>
      </c>
      <c r="E1096" s="3"/>
      <c r="F1096" s="1">
        <v>40932</v>
      </c>
      <c r="G1096" s="2">
        <v>1468.6198322617015</v>
      </c>
      <c r="H1096" s="4">
        <f t="shared" si="105"/>
        <v>1</v>
      </c>
      <c r="I1096" s="4">
        <f t="shared" si="106"/>
        <v>1.4686198322616963</v>
      </c>
      <c r="J1096" s="13"/>
    </row>
    <row r="1097" spans="1:10" x14ac:dyDescent="0.25">
      <c r="A1097" s="1">
        <f t="shared" si="107"/>
        <v>40931</v>
      </c>
      <c r="B1097" s="2">
        <f t="shared" ca="1" si="103"/>
        <v>63</v>
      </c>
      <c r="C1097" s="3">
        <f t="shared" ca="1" si="104"/>
        <v>3</v>
      </c>
      <c r="D1097" s="2">
        <f t="shared" ca="1" si="102"/>
        <v>1474.2631384456556</v>
      </c>
      <c r="E1097" s="3"/>
      <c r="F1097" s="1">
        <v>40931</v>
      </c>
      <c r="G1097" s="2">
        <v>1468.6198322617015</v>
      </c>
      <c r="H1097" s="4">
        <f t="shared" si="105"/>
        <v>1.000082191780822</v>
      </c>
      <c r="I1097" s="4">
        <f t="shared" si="106"/>
        <v>1.4686198322616963</v>
      </c>
      <c r="J1097" s="13"/>
    </row>
    <row r="1098" spans="1:10" x14ac:dyDescent="0.25">
      <c r="A1098" s="1">
        <f t="shared" si="107"/>
        <v>40928</v>
      </c>
      <c r="B1098" s="2">
        <f t="shared" ca="1" si="103"/>
        <v>38</v>
      </c>
      <c r="C1098" s="3">
        <f t="shared" ca="1" si="104"/>
        <v>8</v>
      </c>
      <c r="D1098" s="2">
        <f t="shared" ca="1" si="102"/>
        <v>1473.9400830849793</v>
      </c>
      <c r="E1098" s="3"/>
      <c r="F1098" s="1">
        <v>40928</v>
      </c>
      <c r="G1098" s="2">
        <v>1468.4991337027668</v>
      </c>
      <c r="H1098" s="4">
        <f t="shared" si="105"/>
        <v>1.0001369863013698</v>
      </c>
      <c r="I1098" s="4">
        <f t="shared" si="106"/>
        <v>1.4684991337027617</v>
      </c>
      <c r="J1098" s="13"/>
    </row>
    <row r="1099" spans="1:10" x14ac:dyDescent="0.25">
      <c r="A1099" s="1">
        <f t="shared" si="107"/>
        <v>40927</v>
      </c>
      <c r="B1099" s="2">
        <f t="shared" ca="1" si="103"/>
        <v>46</v>
      </c>
      <c r="C1099" s="3">
        <f t="shared" ca="1" si="104"/>
        <v>6</v>
      </c>
      <c r="D1099" s="2">
        <f t="shared" ca="1" si="102"/>
        <v>1473.6978313866691</v>
      </c>
      <c r="E1099" s="3"/>
      <c r="F1099" s="1">
        <v>40927</v>
      </c>
      <c r="G1099" s="2">
        <v>1468.2979969908504</v>
      </c>
      <c r="H1099" s="4">
        <f t="shared" si="105"/>
        <v>1.0002465753424659</v>
      </c>
      <c r="I1099" s="4">
        <f t="shared" si="106"/>
        <v>1.4682979969908452</v>
      </c>
      <c r="J1099" s="13"/>
    </row>
    <row r="1100" spans="1:10" x14ac:dyDescent="0.25">
      <c r="A1100" s="1">
        <f t="shared" si="107"/>
        <v>40926</v>
      </c>
      <c r="B1100" s="2">
        <f t="shared" ca="1" si="103"/>
        <v>88</v>
      </c>
      <c r="C1100" s="3">
        <f t="shared" ca="1" si="104"/>
        <v>8</v>
      </c>
      <c r="D1100" s="2">
        <f t="shared" ca="1" si="102"/>
        <v>1473.3748999017591</v>
      </c>
      <c r="E1100" s="3"/>
      <c r="F1100" s="1">
        <v>40926</v>
      </c>
      <c r="G1100" s="2">
        <v>1467.9360401590302</v>
      </c>
      <c r="H1100" s="4">
        <f t="shared" si="105"/>
        <v>1.0001095890410958</v>
      </c>
      <c r="I1100" s="4">
        <f t="shared" si="106"/>
        <v>1.4679360401590249</v>
      </c>
      <c r="J1100" s="13"/>
    </row>
    <row r="1101" spans="1:10" x14ac:dyDescent="0.25">
      <c r="A1101" s="1">
        <f t="shared" si="107"/>
        <v>40925</v>
      </c>
      <c r="B1101" s="2">
        <f t="shared" ca="1" si="103"/>
        <v>47</v>
      </c>
      <c r="C1101" s="3">
        <f t="shared" ca="1" si="104"/>
        <v>7</v>
      </c>
      <c r="D1101" s="2">
        <f t="shared" ca="1" si="102"/>
        <v>1473.0923890326296</v>
      </c>
      <c r="E1101" s="3"/>
      <c r="F1101" s="1">
        <v>40925</v>
      </c>
      <c r="G1101" s="2">
        <v>1467.7751880836238</v>
      </c>
      <c r="H1101" s="4">
        <f t="shared" si="105"/>
        <v>1.0001369863013698</v>
      </c>
      <c r="I1101" s="4">
        <f t="shared" si="106"/>
        <v>1.4677751880836185</v>
      </c>
      <c r="J1101" s="13"/>
    </row>
    <row r="1102" spans="1:10" x14ac:dyDescent="0.25">
      <c r="A1102" s="1">
        <f t="shared" si="107"/>
        <v>40924</v>
      </c>
      <c r="B1102" s="2">
        <f t="shared" ca="1" si="103"/>
        <v>95</v>
      </c>
      <c r="C1102" s="3">
        <f t="shared" ca="1" si="104"/>
        <v>5</v>
      </c>
      <c r="D1102" s="2">
        <f t="shared" ca="1" si="102"/>
        <v>1472.8906231938361</v>
      </c>
      <c r="E1102" s="3"/>
      <c r="F1102" s="1">
        <v>40924</v>
      </c>
      <c r="G1102" s="2">
        <v>1467.5741505287569</v>
      </c>
      <c r="H1102" s="4">
        <f t="shared" si="105"/>
        <v>1.0002465753424659</v>
      </c>
      <c r="I1102" s="4">
        <f t="shared" si="106"/>
        <v>1.4675741505287516</v>
      </c>
      <c r="J1102" s="13"/>
    </row>
    <row r="1103" spans="1:10" x14ac:dyDescent="0.25">
      <c r="A1103" s="1">
        <f t="shared" si="107"/>
        <v>40921</v>
      </c>
      <c r="B1103" s="2">
        <f t="shared" ca="1" si="103"/>
        <v>92</v>
      </c>
      <c r="C1103" s="3">
        <f t="shared" ca="1" si="104"/>
        <v>2</v>
      </c>
      <c r="D1103" s="2">
        <f t="shared" ca="1" si="102"/>
        <v>1472.8099212803411</v>
      </c>
      <c r="E1103" s="3"/>
      <c r="F1103" s="1">
        <v>40921</v>
      </c>
      <c r="G1103" s="2">
        <v>1467.2123721356274</v>
      </c>
      <c r="H1103" s="4">
        <f t="shared" si="105"/>
        <v>1.0001095890410958</v>
      </c>
      <c r="I1103" s="4">
        <f t="shared" si="106"/>
        <v>1.4672123721356221</v>
      </c>
      <c r="J1103" s="13"/>
    </row>
    <row r="1104" spans="1:10" x14ac:dyDescent="0.25">
      <c r="A1104" s="1">
        <f t="shared" si="107"/>
        <v>40920</v>
      </c>
      <c r="B1104" s="2">
        <f t="shared" ca="1" si="103"/>
        <v>59</v>
      </c>
      <c r="C1104" s="3">
        <f t="shared" ca="1" si="104"/>
        <v>9</v>
      </c>
      <c r="D1104" s="2">
        <f t="shared" ca="1" si="102"/>
        <v>1472.4468521934987</v>
      </c>
      <c r="E1104" s="3"/>
      <c r="F1104" s="1">
        <v>40920</v>
      </c>
      <c r="G1104" s="2">
        <v>1467.0515993576157</v>
      </c>
      <c r="H1104" s="4">
        <f t="shared" si="105"/>
        <v>1.0001643835616438</v>
      </c>
      <c r="I1104" s="4">
        <f t="shared" si="106"/>
        <v>1.4670515993576103</v>
      </c>
      <c r="J1104" s="13"/>
    </row>
    <row r="1105" spans="1:10" x14ac:dyDescent="0.25">
      <c r="A1105" s="1">
        <f t="shared" si="107"/>
        <v>40919</v>
      </c>
      <c r="B1105" s="2">
        <f t="shared" ca="1" si="103"/>
        <v>83</v>
      </c>
      <c r="C1105" s="3">
        <f t="shared" ca="1" si="104"/>
        <v>3</v>
      </c>
      <c r="D1105" s="2">
        <f t="shared" ca="1" si="102"/>
        <v>1472.3258391108318</v>
      </c>
      <c r="E1105" s="3"/>
      <c r="F1105" s="1">
        <v>40919</v>
      </c>
      <c r="G1105" s="2">
        <v>1466.8104798266852</v>
      </c>
      <c r="H1105" s="4">
        <f t="shared" si="105"/>
        <v>1.0001643835616438</v>
      </c>
      <c r="I1105" s="4">
        <f t="shared" si="106"/>
        <v>1.4668104798266799</v>
      </c>
      <c r="J1105" s="13"/>
    </row>
    <row r="1106" spans="1:10" x14ac:dyDescent="0.25">
      <c r="A1106" s="1">
        <f t="shared" si="107"/>
        <v>40918</v>
      </c>
      <c r="B1106" s="2">
        <f t="shared" ca="1" si="103"/>
        <v>92</v>
      </c>
      <c r="C1106" s="3">
        <f t="shared" ca="1" si="104"/>
        <v>2</v>
      </c>
      <c r="D1106" s="2">
        <f t="shared" ca="1" si="102"/>
        <v>1472.2451681427142</v>
      </c>
      <c r="E1106" s="3"/>
      <c r="F1106" s="1">
        <v>40918</v>
      </c>
      <c r="G1106" s="2">
        <v>1466.5693999253276</v>
      </c>
      <c r="H1106" s="4">
        <f t="shared" si="105"/>
        <v>1.0001095890410958</v>
      </c>
      <c r="I1106" s="4">
        <f t="shared" si="106"/>
        <v>1.4665693999253222</v>
      </c>
      <c r="J1106" s="13"/>
    </row>
    <row r="1107" spans="1:10" x14ac:dyDescent="0.25">
      <c r="A1107" s="1">
        <f t="shared" si="107"/>
        <v>40917</v>
      </c>
      <c r="B1107" s="2">
        <f t="shared" ca="1" si="103"/>
        <v>5</v>
      </c>
      <c r="C1107" s="3">
        <f t="shared" ca="1" si="104"/>
        <v>5</v>
      </c>
      <c r="D1107" s="2">
        <f t="shared" ca="1" si="102"/>
        <v>1472.0435183456807</v>
      </c>
      <c r="E1107" s="3"/>
      <c r="F1107" s="1">
        <v>40917</v>
      </c>
      <c r="G1107" s="2">
        <v>1466.4086976023027</v>
      </c>
      <c r="H1107" s="4">
        <f t="shared" si="105"/>
        <v>1.0001095890410958</v>
      </c>
      <c r="I1107" s="4">
        <f t="shared" si="106"/>
        <v>1.4664086976022974</v>
      </c>
      <c r="J1107" s="13"/>
    </row>
    <row r="1108" spans="1:10" x14ac:dyDescent="0.25">
      <c r="A1108" s="1">
        <f t="shared" si="107"/>
        <v>40914</v>
      </c>
      <c r="B1108" s="2">
        <f t="shared" ca="1" si="103"/>
        <v>28</v>
      </c>
      <c r="C1108" s="3">
        <f t="shared" ca="1" si="104"/>
        <v>8</v>
      </c>
      <c r="D1108" s="2">
        <f t="shared" ca="1" si="102"/>
        <v>1471.7209493704761</v>
      </c>
      <c r="E1108" s="3"/>
      <c r="F1108" s="1">
        <v>40914</v>
      </c>
      <c r="G1108" s="2">
        <v>1466.2480128885616</v>
      </c>
      <c r="H1108" s="4">
        <f t="shared" si="105"/>
        <v>1.000027397260274</v>
      </c>
      <c r="I1108" s="4">
        <f t="shared" si="106"/>
        <v>1.4662480128885562</v>
      </c>
      <c r="J1108" s="13"/>
    </row>
    <row r="1109" spans="1:10" x14ac:dyDescent="0.25">
      <c r="A1109" s="1">
        <f t="shared" si="107"/>
        <v>40913</v>
      </c>
      <c r="B1109" s="2">
        <f t="shared" ca="1" si="103"/>
        <v>55</v>
      </c>
      <c r="C1109" s="3">
        <f t="shared" ca="1" si="104"/>
        <v>5</v>
      </c>
      <c r="D1109" s="2">
        <f t="shared" ca="1" si="102"/>
        <v>1471.5193713743975</v>
      </c>
      <c r="E1109" s="3"/>
      <c r="F1109" s="1">
        <v>40913</v>
      </c>
      <c r="G1109" s="2">
        <v>1466.2078428106763</v>
      </c>
      <c r="H1109" s="4">
        <f t="shared" si="105"/>
        <v>1.0001643835616438</v>
      </c>
      <c r="I1109" s="4">
        <f t="shared" si="106"/>
        <v>1.4662078428106708</v>
      </c>
      <c r="J1109" s="13"/>
    </row>
    <row r="1110" spans="1:10" x14ac:dyDescent="0.25">
      <c r="A1110" s="1">
        <f t="shared" si="107"/>
        <v>40912</v>
      </c>
      <c r="B1110" s="2">
        <f t="shared" ca="1" si="103"/>
        <v>29</v>
      </c>
      <c r="C1110" s="3">
        <f t="shared" ca="1" si="104"/>
        <v>9</v>
      </c>
      <c r="D1110" s="2">
        <f t="shared" ca="1" si="102"/>
        <v>1471.1566204268947</v>
      </c>
      <c r="E1110" s="3"/>
      <c r="F1110" s="1">
        <v>40912</v>
      </c>
      <c r="G1110" s="2">
        <v>1465.966861956656</v>
      </c>
      <c r="H1110" s="4">
        <f t="shared" si="105"/>
        <v>1.000027397260274</v>
      </c>
      <c r="I1110" s="4">
        <f t="shared" si="106"/>
        <v>1.4659668619566506</v>
      </c>
      <c r="J1110" s="13"/>
    </row>
    <row r="1111" spans="1:10" x14ac:dyDescent="0.25">
      <c r="A1111" s="1">
        <f t="shared" si="107"/>
        <v>40911</v>
      </c>
      <c r="B1111" s="2">
        <f t="shared" ca="1" si="103"/>
        <v>87</v>
      </c>
      <c r="C1111" s="3">
        <f t="shared" ca="1" si="104"/>
        <v>7</v>
      </c>
      <c r="D1111" s="2">
        <f t="shared" ca="1" si="102"/>
        <v>1470.8745348996536</v>
      </c>
      <c r="E1111" s="3"/>
      <c r="F1111" s="1">
        <v>40911</v>
      </c>
      <c r="G1111" s="2">
        <v>1465.926699581325</v>
      </c>
      <c r="H1111" s="4">
        <f t="shared" si="105"/>
        <v>1</v>
      </c>
      <c r="I1111" s="4">
        <f t="shared" si="106"/>
        <v>1.4659266995813196</v>
      </c>
      <c r="J1111" s="13"/>
    </row>
    <row r="1112" spans="1:10" x14ac:dyDescent="0.25">
      <c r="A1112" s="1">
        <f t="shared" si="107"/>
        <v>40910</v>
      </c>
      <c r="B1112" s="2">
        <f t="shared" ca="1" si="103"/>
        <v>75</v>
      </c>
      <c r="C1112" s="3">
        <f t="shared" ca="1" si="104"/>
        <v>5</v>
      </c>
      <c r="D1112" s="2">
        <f t="shared" ca="1" si="102"/>
        <v>1470.6730728348816</v>
      </c>
      <c r="E1112" s="3"/>
      <c r="F1112" s="1">
        <v>40910</v>
      </c>
      <c r="G1112" s="2">
        <v>1465.926699581325</v>
      </c>
      <c r="H1112" s="4">
        <f t="shared" si="105"/>
        <v>1.0002191780821919</v>
      </c>
      <c r="I1112" s="4">
        <f t="shared" si="106"/>
        <v>1.4659266995813196</v>
      </c>
      <c r="J1112" s="13"/>
    </row>
    <row r="1113" spans="1:10" x14ac:dyDescent="0.25">
      <c r="A1113" s="1">
        <f t="shared" si="107"/>
        <v>40907</v>
      </c>
      <c r="B1113" s="2">
        <f t="shared" ca="1" si="103"/>
        <v>94</v>
      </c>
      <c r="C1113" s="3">
        <f t="shared" ca="1" si="104"/>
        <v>4</v>
      </c>
      <c r="D1113" s="2">
        <f t="shared" ca="1" si="102"/>
        <v>1470.5119208435565</v>
      </c>
      <c r="E1113" s="3"/>
      <c r="F1113" s="1">
        <v>40907</v>
      </c>
      <c r="G1113" s="2">
        <v>1465.6054709849448</v>
      </c>
      <c r="H1113" s="4">
        <f t="shared" si="105"/>
        <v>1.0001643835616438</v>
      </c>
      <c r="I1113" s="4">
        <f t="shared" si="106"/>
        <v>1.4656054709849393</v>
      </c>
      <c r="J1113" s="13"/>
    </row>
    <row r="1114" spans="1:10" x14ac:dyDescent="0.25">
      <c r="A1114" s="1">
        <f t="shared" si="107"/>
        <v>40906</v>
      </c>
      <c r="B1114" s="2">
        <f t="shared" ca="1" si="103"/>
        <v>98</v>
      </c>
      <c r="C1114" s="3">
        <f t="shared" ca="1" si="104"/>
        <v>8</v>
      </c>
      <c r="D1114" s="2">
        <f t="shared" ca="1" si="102"/>
        <v>1470.1896874873948</v>
      </c>
      <c r="E1114" s="3"/>
      <c r="F1114" s="1">
        <v>40906</v>
      </c>
      <c r="G1114" s="2">
        <v>1465.364589134676</v>
      </c>
      <c r="H1114" s="4">
        <f t="shared" si="105"/>
        <v>1.0001095890410958</v>
      </c>
      <c r="I1114" s="4">
        <f t="shared" si="106"/>
        <v>1.4653645891346707</v>
      </c>
      <c r="J1114" s="13"/>
    </row>
    <row r="1115" spans="1:10" x14ac:dyDescent="0.25">
      <c r="A1115" s="1">
        <f t="shared" si="107"/>
        <v>40905</v>
      </c>
      <c r="B1115" s="2">
        <f t="shared" ca="1" si="103"/>
        <v>51</v>
      </c>
      <c r="C1115" s="3">
        <f t="shared" ca="1" si="104"/>
        <v>1</v>
      </c>
      <c r="D1115" s="2">
        <f t="shared" ca="1" si="102"/>
        <v>1470.1494094213833</v>
      </c>
      <c r="E1115" s="3"/>
      <c r="F1115" s="1">
        <v>40905</v>
      </c>
      <c r="G1115" s="2">
        <v>1465.2040188312426</v>
      </c>
      <c r="H1115" s="4">
        <f t="shared" si="105"/>
        <v>1.0001369863013698</v>
      </c>
      <c r="I1115" s="4">
        <f t="shared" si="106"/>
        <v>1.4652040188312372</v>
      </c>
      <c r="J1115" s="13"/>
    </row>
    <row r="1116" spans="1:10" x14ac:dyDescent="0.25">
      <c r="A1116" s="1">
        <f t="shared" si="107"/>
        <v>40904</v>
      </c>
      <c r="B1116" s="2">
        <f t="shared" ca="1" si="103"/>
        <v>55</v>
      </c>
      <c r="C1116" s="3">
        <f t="shared" ca="1" si="104"/>
        <v>5</v>
      </c>
      <c r="D1116" s="2">
        <f t="shared" ca="1" si="102"/>
        <v>1469.9480466752634</v>
      </c>
      <c r="E1116" s="3"/>
      <c r="F1116" s="1">
        <v>40904</v>
      </c>
      <c r="G1116" s="2">
        <v>1465.0033334430998</v>
      </c>
      <c r="H1116" s="4">
        <f t="shared" si="105"/>
        <v>1.000054794520548</v>
      </c>
      <c r="I1116" s="4">
        <f t="shared" si="106"/>
        <v>1.4650033334430943</v>
      </c>
      <c r="J1116" s="13"/>
    </row>
    <row r="1117" spans="1:10" x14ac:dyDescent="0.25">
      <c r="A1117" s="1">
        <f t="shared" si="107"/>
        <v>40903</v>
      </c>
      <c r="B1117" s="2">
        <f t="shared" ca="1" si="103"/>
        <v>20</v>
      </c>
      <c r="C1117" s="3">
        <f t="shared" ca="1" si="104"/>
        <v>0</v>
      </c>
      <c r="D1117" s="2">
        <f t="shared" ca="1" si="102"/>
        <v>1469.9480466752634</v>
      </c>
      <c r="E1117" s="3"/>
      <c r="F1117" s="1">
        <v>40903</v>
      </c>
      <c r="G1117" s="2">
        <v>1464.9230636861853</v>
      </c>
      <c r="H1117" s="4">
        <f t="shared" si="105"/>
        <v>1.0001369863013698</v>
      </c>
      <c r="I1117" s="4">
        <f t="shared" si="106"/>
        <v>1.4649230636861799</v>
      </c>
      <c r="J1117" s="13"/>
    </row>
    <row r="1118" spans="1:10" x14ac:dyDescent="0.25">
      <c r="A1118" s="1">
        <f t="shared" si="107"/>
        <v>40900</v>
      </c>
      <c r="B1118" s="2">
        <f t="shared" ca="1" si="103"/>
        <v>35</v>
      </c>
      <c r="C1118" s="3">
        <f t="shared" ca="1" si="104"/>
        <v>5</v>
      </c>
      <c r="D1118" s="2">
        <f t="shared" ca="1" si="102"/>
        <v>1469.7467115093034</v>
      </c>
      <c r="E1118" s="3"/>
      <c r="F1118" s="1">
        <v>40900</v>
      </c>
      <c r="G1118" s="2">
        <v>1464.7224167797772</v>
      </c>
      <c r="H1118" s="4">
        <f t="shared" si="105"/>
        <v>1.000054794520548</v>
      </c>
      <c r="I1118" s="4">
        <f t="shared" si="106"/>
        <v>1.4647224167797717</v>
      </c>
      <c r="J1118" s="13"/>
    </row>
    <row r="1119" spans="1:10" x14ac:dyDescent="0.25">
      <c r="A1119" s="1">
        <f t="shared" si="107"/>
        <v>40899</v>
      </c>
      <c r="B1119" s="2">
        <f t="shared" ca="1" si="103"/>
        <v>42</v>
      </c>
      <c r="C1119" s="3">
        <f t="shared" ca="1" si="104"/>
        <v>2</v>
      </c>
      <c r="D1119" s="2">
        <f t="shared" ca="1" si="102"/>
        <v>1469.6661818555031</v>
      </c>
      <c r="E1119" s="3"/>
      <c r="F1119" s="1">
        <v>40899</v>
      </c>
      <c r="G1119" s="2">
        <v>1464.6421624147133</v>
      </c>
      <c r="H1119" s="4">
        <f t="shared" si="105"/>
        <v>1</v>
      </c>
      <c r="I1119" s="4">
        <f t="shared" si="106"/>
        <v>1.4646421624147077</v>
      </c>
      <c r="J1119" s="13"/>
    </row>
    <row r="1120" spans="1:10" x14ac:dyDescent="0.25">
      <c r="A1120" s="1">
        <f t="shared" si="107"/>
        <v>40898</v>
      </c>
      <c r="B1120" s="2">
        <f t="shared" ca="1" si="103"/>
        <v>94</v>
      </c>
      <c r="C1120" s="3">
        <f t="shared" ca="1" si="104"/>
        <v>4</v>
      </c>
      <c r="D1120" s="2">
        <f t="shared" ca="1" si="102"/>
        <v>1469.5051401963035</v>
      </c>
      <c r="E1120" s="3"/>
      <c r="F1120" s="1">
        <v>40898</v>
      </c>
      <c r="G1120" s="2">
        <v>1464.6421624147133</v>
      </c>
      <c r="H1120" s="4">
        <f t="shared" si="105"/>
        <v>1.0001369863013698</v>
      </c>
      <c r="I1120" s="4">
        <f t="shared" si="106"/>
        <v>1.4646421624147077</v>
      </c>
      <c r="J1120" s="13"/>
    </row>
    <row r="1121" spans="1:10" x14ac:dyDescent="0.25">
      <c r="A1121" s="1">
        <f t="shared" si="107"/>
        <v>40897</v>
      </c>
      <c r="B1121" s="2">
        <f t="shared" ca="1" si="103"/>
        <v>94</v>
      </c>
      <c r="C1121" s="3">
        <f t="shared" ca="1" si="104"/>
        <v>4</v>
      </c>
      <c r="D1121" s="2">
        <f t="shared" ca="1" si="102"/>
        <v>1469.3441161835713</v>
      </c>
      <c r="E1121" s="3"/>
      <c r="F1121" s="1">
        <v>40897</v>
      </c>
      <c r="G1121" s="2">
        <v>1464.4415539826609</v>
      </c>
      <c r="H1121" s="4">
        <f t="shared" si="105"/>
        <v>1.0001369863013698</v>
      </c>
      <c r="I1121" s="4">
        <f t="shared" si="106"/>
        <v>1.4644415539826554</v>
      </c>
      <c r="J1121" s="13"/>
    </row>
    <row r="1122" spans="1:10" x14ac:dyDescent="0.25">
      <c r="A1122" s="1">
        <f t="shared" si="107"/>
        <v>40896</v>
      </c>
      <c r="B1122" s="2">
        <f t="shared" ca="1" si="103"/>
        <v>31</v>
      </c>
      <c r="C1122" s="3">
        <f t="shared" ca="1" si="104"/>
        <v>1</v>
      </c>
      <c r="D1122" s="2">
        <f t="shared" ca="1" si="102"/>
        <v>1469.303861283262</v>
      </c>
      <c r="E1122" s="3"/>
      <c r="F1122" s="1">
        <v>40896</v>
      </c>
      <c r="G1122" s="2">
        <v>1464.2409730274517</v>
      </c>
      <c r="H1122" s="4">
        <f t="shared" si="105"/>
        <v>1.000027397260274</v>
      </c>
      <c r="I1122" s="4">
        <f t="shared" si="106"/>
        <v>1.4642409730274462</v>
      </c>
      <c r="J1122" s="13"/>
    </row>
    <row r="1123" spans="1:10" x14ac:dyDescent="0.25">
      <c r="A1123" s="1">
        <f t="shared" si="107"/>
        <v>40893</v>
      </c>
      <c r="B1123" s="2">
        <f t="shared" ca="1" si="103"/>
        <v>76</v>
      </c>
      <c r="C1123" s="3">
        <f t="shared" ca="1" si="104"/>
        <v>6</v>
      </c>
      <c r="D1123" s="2">
        <f t="shared" ca="1" si="102"/>
        <v>1469.0623715783449</v>
      </c>
      <c r="E1123" s="3"/>
      <c r="F1123" s="1">
        <v>40893</v>
      </c>
      <c r="G1123" s="2">
        <v>1464.2008579354533</v>
      </c>
      <c r="H1123" s="4">
        <f t="shared" si="105"/>
        <v>1.000054794520548</v>
      </c>
      <c r="I1123" s="4">
        <f t="shared" si="106"/>
        <v>1.464200857935448</v>
      </c>
      <c r="J1123" s="13"/>
    </row>
    <row r="1124" spans="1:10" x14ac:dyDescent="0.25">
      <c r="A1124" s="1">
        <f t="shared" si="107"/>
        <v>40892</v>
      </c>
      <c r="B1124" s="2">
        <f t="shared" ca="1" si="103"/>
        <v>62</v>
      </c>
      <c r="C1124" s="3">
        <f t="shared" ca="1" si="104"/>
        <v>2</v>
      </c>
      <c r="D1124" s="2">
        <f t="shared" ca="1" si="102"/>
        <v>1468.9818794205682</v>
      </c>
      <c r="E1124" s="3"/>
      <c r="F1124" s="1">
        <v>40892</v>
      </c>
      <c r="G1124" s="2">
        <v>1464.1206321473903</v>
      </c>
      <c r="H1124" s="4">
        <f t="shared" si="105"/>
        <v>1.000054794520548</v>
      </c>
      <c r="I1124" s="4">
        <f t="shared" si="106"/>
        <v>1.464120632147385</v>
      </c>
      <c r="J1124" s="13"/>
    </row>
    <row r="1125" spans="1:10" x14ac:dyDescent="0.25">
      <c r="A1125" s="1">
        <f t="shared" si="107"/>
        <v>40891</v>
      </c>
      <c r="B1125" s="2">
        <f t="shared" ca="1" si="103"/>
        <v>19</v>
      </c>
      <c r="C1125" s="3">
        <f t="shared" ca="1" si="104"/>
        <v>9</v>
      </c>
      <c r="D1125" s="2">
        <f t="shared" ca="1" si="102"/>
        <v>1468.6197540017731</v>
      </c>
      <c r="E1125" s="3"/>
      <c r="F1125" s="1">
        <v>40891</v>
      </c>
      <c r="G1125" s="2">
        <v>1464.04041075502</v>
      </c>
      <c r="H1125" s="4">
        <f t="shared" si="105"/>
        <v>1.000054794520548</v>
      </c>
      <c r="I1125" s="4">
        <f t="shared" si="106"/>
        <v>1.4640404107550147</v>
      </c>
      <c r="J1125" s="13"/>
    </row>
    <row r="1126" spans="1:10" x14ac:dyDescent="0.25">
      <c r="A1126" s="1">
        <f t="shared" si="107"/>
        <v>40890</v>
      </c>
      <c r="B1126" s="2">
        <f t="shared" ca="1" si="103"/>
        <v>87</v>
      </c>
      <c r="C1126" s="3">
        <f t="shared" ca="1" si="104"/>
        <v>7</v>
      </c>
      <c r="D1126" s="2">
        <f t="shared" ca="1" si="102"/>
        <v>1468.3381549035723</v>
      </c>
      <c r="E1126" s="3"/>
      <c r="F1126" s="1">
        <v>40890</v>
      </c>
      <c r="G1126" s="2">
        <v>1463.9601937581017</v>
      </c>
      <c r="H1126" s="4">
        <f t="shared" si="105"/>
        <v>1.0001917808219178</v>
      </c>
      <c r="I1126" s="4">
        <f t="shared" si="106"/>
        <v>1.4639601937580964</v>
      </c>
      <c r="J1126" s="13"/>
    </row>
    <row r="1127" spans="1:10" x14ac:dyDescent="0.25">
      <c r="A1127" s="1">
        <f t="shared" si="107"/>
        <v>40889</v>
      </c>
      <c r="B1127" s="2">
        <f t="shared" ca="1" si="103"/>
        <v>21</v>
      </c>
      <c r="C1127" s="3">
        <f t="shared" ca="1" si="104"/>
        <v>1</v>
      </c>
      <c r="D1127" s="2">
        <f t="shared" ca="1" si="102"/>
        <v>1468.2979275630912</v>
      </c>
      <c r="E1127" s="3"/>
      <c r="F1127" s="1">
        <v>40889</v>
      </c>
      <c r="G1127" s="2">
        <v>1463.6794881028491</v>
      </c>
      <c r="H1127" s="4">
        <f t="shared" si="105"/>
        <v>1.0001095890410958</v>
      </c>
      <c r="I1127" s="4">
        <f t="shared" si="106"/>
        <v>1.4636794881028437</v>
      </c>
      <c r="J1127" s="13"/>
    </row>
    <row r="1128" spans="1:10" x14ac:dyDescent="0.25">
      <c r="A1128" s="1">
        <f t="shared" si="107"/>
        <v>40886</v>
      </c>
      <c r="B1128" s="2">
        <f t="shared" ca="1" si="103"/>
        <v>70</v>
      </c>
      <c r="C1128" s="3">
        <f t="shared" ca="1" si="104"/>
        <v>0</v>
      </c>
      <c r="D1128" s="2">
        <f t="shared" ca="1" si="102"/>
        <v>1468.2979275630912</v>
      </c>
      <c r="E1128" s="3"/>
      <c r="F1128" s="1">
        <v>40886</v>
      </c>
      <c r="G1128" s="2">
        <v>1463.5191024477865</v>
      </c>
      <c r="H1128" s="4">
        <f t="shared" si="105"/>
        <v>1.000054794520548</v>
      </c>
      <c r="I1128" s="4">
        <f t="shared" si="106"/>
        <v>1.4635191024477809</v>
      </c>
      <c r="J1128" s="13"/>
    </row>
    <row r="1129" spans="1:10" x14ac:dyDescent="0.25">
      <c r="A1129" s="1">
        <f t="shared" si="107"/>
        <v>40885</v>
      </c>
      <c r="B1129" s="2">
        <f t="shared" ca="1" si="103"/>
        <v>79</v>
      </c>
      <c r="C1129" s="3">
        <f t="shared" ca="1" si="104"/>
        <v>9</v>
      </c>
      <c r="D1129" s="2">
        <f t="shared" ca="1" si="102"/>
        <v>1467.9359707483859</v>
      </c>
      <c r="E1129" s="3"/>
      <c r="F1129" s="1">
        <v>40885</v>
      </c>
      <c r="G1129" s="2">
        <v>1463.4389140141418</v>
      </c>
      <c r="H1129" s="4">
        <f t="shared" si="105"/>
        <v>1.000054794520548</v>
      </c>
      <c r="I1129" s="4">
        <f t="shared" si="106"/>
        <v>1.4634389140141362</v>
      </c>
      <c r="J1129" s="13"/>
    </row>
    <row r="1130" spans="1:10" x14ac:dyDescent="0.25">
      <c r="A1130" s="1">
        <f t="shared" si="107"/>
        <v>40884</v>
      </c>
      <c r="B1130" s="2">
        <f t="shared" ca="1" si="103"/>
        <v>25</v>
      </c>
      <c r="C1130" s="3">
        <f t="shared" ca="1" si="104"/>
        <v>5</v>
      </c>
      <c r="D1130" s="2">
        <f t="shared" ca="1" si="102"/>
        <v>1467.7349111715132</v>
      </c>
      <c r="E1130" s="3"/>
      <c r="F1130" s="1">
        <v>40884</v>
      </c>
      <c r="G1130" s="2">
        <v>1463.3587299741432</v>
      </c>
      <c r="H1130" s="4">
        <f t="shared" si="105"/>
        <v>1.000082191780822</v>
      </c>
      <c r="I1130" s="4">
        <f t="shared" si="106"/>
        <v>1.4633587299741375</v>
      </c>
      <c r="J1130" s="13"/>
    </row>
    <row r="1131" spans="1:10" x14ac:dyDescent="0.25">
      <c r="A1131" s="1">
        <f t="shared" si="107"/>
        <v>40883</v>
      </c>
      <c r="B1131" s="2">
        <f t="shared" ca="1" si="103"/>
        <v>38</v>
      </c>
      <c r="C1131" s="3">
        <f t="shared" ca="1" si="104"/>
        <v>8</v>
      </c>
      <c r="D1131" s="2">
        <f t="shared" ca="1" si="102"/>
        <v>1467.4132863416301</v>
      </c>
      <c r="E1131" s="3"/>
      <c r="F1131" s="1">
        <v>40883</v>
      </c>
      <c r="G1131" s="2">
        <v>1463.2384637990363</v>
      </c>
      <c r="H1131" s="4">
        <f t="shared" si="105"/>
        <v>1.0001095890410958</v>
      </c>
      <c r="I1131" s="4">
        <f t="shared" si="106"/>
        <v>1.4632384637990306</v>
      </c>
      <c r="J1131" s="13"/>
    </row>
    <row r="1132" spans="1:10" x14ac:dyDescent="0.25">
      <c r="A1132" s="1">
        <f t="shared" si="107"/>
        <v>40882</v>
      </c>
      <c r="B1132" s="2">
        <f t="shared" ca="1" si="103"/>
        <v>86</v>
      </c>
      <c r="C1132" s="3">
        <f t="shared" ca="1" si="104"/>
        <v>6</v>
      </c>
      <c r="D1132" s="2">
        <f t="shared" ca="1" si="102"/>
        <v>1467.172107365077</v>
      </c>
      <c r="E1132" s="3"/>
      <c r="F1132" s="1">
        <v>40882</v>
      </c>
      <c r="G1132" s="2">
        <v>1463.0781264701081</v>
      </c>
      <c r="H1132" s="4">
        <f t="shared" si="105"/>
        <v>1.0001643835616438</v>
      </c>
      <c r="I1132" s="4">
        <f t="shared" si="106"/>
        <v>1.4630781264701025</v>
      </c>
      <c r="J1132" s="13"/>
    </row>
    <row r="1133" spans="1:10" x14ac:dyDescent="0.25">
      <c r="A1133" s="1">
        <f t="shared" si="107"/>
        <v>40879</v>
      </c>
      <c r="B1133" s="2">
        <f t="shared" ca="1" si="103"/>
        <v>25</v>
      </c>
      <c r="C1133" s="3">
        <f t="shared" ca="1" si="104"/>
        <v>5</v>
      </c>
      <c r="D1133" s="2">
        <f t="shared" ca="1" si="102"/>
        <v>1466.9711524126917</v>
      </c>
      <c r="E1133" s="3"/>
      <c r="F1133" s="1">
        <v>40879</v>
      </c>
      <c r="G1133" s="2">
        <v>1462.8376600054496</v>
      </c>
      <c r="H1133" s="4">
        <f t="shared" si="105"/>
        <v>1.000054794520548</v>
      </c>
      <c r="I1133" s="4">
        <f t="shared" si="106"/>
        <v>1.462837660005444</v>
      </c>
      <c r="J1133" s="13"/>
    </row>
    <row r="1134" spans="1:10" x14ac:dyDescent="0.25">
      <c r="A1134" s="1">
        <f t="shared" si="107"/>
        <v>40878</v>
      </c>
      <c r="B1134" s="2">
        <f t="shared" ca="1" si="103"/>
        <v>18</v>
      </c>
      <c r="C1134" s="3">
        <f t="shared" ca="1" si="104"/>
        <v>8</v>
      </c>
      <c r="D1134" s="2">
        <f t="shared" ca="1" si="102"/>
        <v>1466.6496949453062</v>
      </c>
      <c r="E1134" s="3"/>
      <c r="F1134" s="1">
        <v>40878</v>
      </c>
      <c r="G1134" s="2">
        <v>1462.757508909071</v>
      </c>
      <c r="H1134" s="4">
        <f t="shared" si="105"/>
        <v>1.000027397260274</v>
      </c>
      <c r="I1134" s="4">
        <f t="shared" si="106"/>
        <v>1.4627575089090654</v>
      </c>
      <c r="J1134" s="13"/>
    </row>
    <row r="1135" spans="1:10" x14ac:dyDescent="0.25">
      <c r="A1135" s="1">
        <f t="shared" si="107"/>
        <v>40877</v>
      </c>
      <c r="B1135" s="2">
        <f t="shared" ca="1" si="103"/>
        <v>47</v>
      </c>
      <c r="C1135" s="3">
        <f t="shared" ca="1" si="104"/>
        <v>7</v>
      </c>
      <c r="D1135" s="2">
        <f t="shared" ca="1" si="102"/>
        <v>1466.3684735942059</v>
      </c>
      <c r="E1135" s="3"/>
      <c r="F1135" s="1">
        <v>40877</v>
      </c>
      <c r="G1135" s="2">
        <v>1462.7174344588118</v>
      </c>
      <c r="H1135" s="4">
        <f t="shared" si="105"/>
        <v>1.000054794520548</v>
      </c>
      <c r="I1135" s="4">
        <f t="shared" si="106"/>
        <v>1.4627174344588063</v>
      </c>
      <c r="J1135" s="13"/>
    </row>
    <row r="1136" spans="1:10" x14ac:dyDescent="0.25">
      <c r="A1136" s="1">
        <f t="shared" si="107"/>
        <v>40876</v>
      </c>
      <c r="B1136" s="2">
        <f t="shared" ca="1" si="103"/>
        <v>37</v>
      </c>
      <c r="C1136" s="3">
        <f t="shared" ca="1" si="104"/>
        <v>7</v>
      </c>
      <c r="D1136" s="2">
        <f t="shared" ca="1" si="102"/>
        <v>1466.0873061656262</v>
      </c>
      <c r="E1136" s="3"/>
      <c r="F1136" s="1">
        <v>40876</v>
      </c>
      <c r="G1136" s="2">
        <v>1462.6372899497733</v>
      </c>
      <c r="H1136" s="4">
        <f t="shared" si="105"/>
        <v>1.0001917808219178</v>
      </c>
      <c r="I1136" s="4">
        <f t="shared" si="106"/>
        <v>1.4626372899497679</v>
      </c>
      <c r="J1136" s="13"/>
    </row>
    <row r="1137" spans="1:10" x14ac:dyDescent="0.25">
      <c r="A1137" s="1">
        <f t="shared" si="107"/>
        <v>40875</v>
      </c>
      <c r="B1137" s="2">
        <f t="shared" ca="1" si="103"/>
        <v>20</v>
      </c>
      <c r="C1137" s="3">
        <f t="shared" ca="1" si="104"/>
        <v>0</v>
      </c>
      <c r="D1137" s="2">
        <f t="shared" ca="1" si="102"/>
        <v>1466.0873061656262</v>
      </c>
      <c r="E1137" s="3"/>
      <c r="F1137" s="1">
        <v>40875</v>
      </c>
      <c r="G1137" s="2">
        <v>1462.3568379534534</v>
      </c>
      <c r="H1137" s="4">
        <f t="shared" si="105"/>
        <v>1.0002191780821919</v>
      </c>
      <c r="I1137" s="4">
        <f t="shared" si="106"/>
        <v>1.462356837953448</v>
      </c>
      <c r="J1137" s="13"/>
    </row>
    <row r="1138" spans="1:10" x14ac:dyDescent="0.25">
      <c r="A1138" s="1">
        <f t="shared" si="107"/>
        <v>40872</v>
      </c>
      <c r="B1138" s="2">
        <f t="shared" ca="1" si="103"/>
        <v>38</v>
      </c>
      <c r="C1138" s="3">
        <f t="shared" ca="1" si="104"/>
        <v>8</v>
      </c>
      <c r="D1138" s="2">
        <f t="shared" ca="1" si="102"/>
        <v>1465.7660423755165</v>
      </c>
      <c r="E1138" s="3"/>
      <c r="F1138" s="1">
        <v>40872</v>
      </c>
      <c r="G1138" s="2">
        <v>1462.0363916210431</v>
      </c>
      <c r="H1138" s="4">
        <f t="shared" si="105"/>
        <v>1.0001369863013698</v>
      </c>
      <c r="I1138" s="4">
        <f t="shared" si="106"/>
        <v>1.4620363916210377</v>
      </c>
      <c r="J1138" s="13"/>
    </row>
    <row r="1139" spans="1:10" x14ac:dyDescent="0.25">
      <c r="A1139" s="1">
        <f t="shared" si="107"/>
        <v>40871</v>
      </c>
      <c r="B1139" s="2">
        <f t="shared" ca="1" si="103"/>
        <v>62</v>
      </c>
      <c r="C1139" s="3">
        <f t="shared" ca="1" si="104"/>
        <v>2</v>
      </c>
      <c r="D1139" s="2">
        <f t="shared" ca="1" si="102"/>
        <v>1465.6857308286217</v>
      </c>
      <c r="E1139" s="3"/>
      <c r="F1139" s="1">
        <v>40871</v>
      </c>
      <c r="G1139" s="2">
        <v>1461.8361400950027</v>
      </c>
      <c r="H1139" s="4">
        <f t="shared" si="105"/>
        <v>1.0001369863013698</v>
      </c>
      <c r="I1139" s="4">
        <f t="shared" si="106"/>
        <v>1.4618361400949973</v>
      </c>
      <c r="J1139" s="13"/>
    </row>
    <row r="1140" spans="1:10" x14ac:dyDescent="0.25">
      <c r="A1140" s="1">
        <f t="shared" si="107"/>
        <v>40870</v>
      </c>
      <c r="B1140" s="2">
        <f t="shared" ca="1" si="103"/>
        <v>93</v>
      </c>
      <c r="C1140" s="3">
        <f t="shared" ca="1" si="104"/>
        <v>3</v>
      </c>
      <c r="D1140" s="2">
        <f t="shared" ca="1" si="102"/>
        <v>1465.5652734088892</v>
      </c>
      <c r="E1140" s="3"/>
      <c r="F1140" s="1">
        <v>40870</v>
      </c>
      <c r="G1140" s="2">
        <v>1461.6359159969211</v>
      </c>
      <c r="H1140" s="4">
        <f t="shared" si="105"/>
        <v>1.0001095890410958</v>
      </c>
      <c r="I1140" s="4">
        <f t="shared" si="106"/>
        <v>1.4616359159969157</v>
      </c>
      <c r="J1140" s="13"/>
    </row>
    <row r="1141" spans="1:10" x14ac:dyDescent="0.25">
      <c r="A1141" s="1">
        <f t="shared" si="107"/>
        <v>40869</v>
      </c>
      <c r="B1141" s="2">
        <f t="shared" ca="1" si="103"/>
        <v>85</v>
      </c>
      <c r="C1141" s="3">
        <f t="shared" ca="1" si="104"/>
        <v>5</v>
      </c>
      <c r="D1141" s="2">
        <f t="shared" ca="1" si="102"/>
        <v>1465.364538540596</v>
      </c>
      <c r="E1141" s="3"/>
      <c r="F1141" s="1">
        <v>40869</v>
      </c>
      <c r="G1141" s="2">
        <v>1461.4757542704258</v>
      </c>
      <c r="H1141" s="4">
        <f t="shared" si="105"/>
        <v>1.0001369863013698</v>
      </c>
      <c r="I1141" s="4">
        <f t="shared" si="106"/>
        <v>1.4614757542704204</v>
      </c>
      <c r="J1141" s="13"/>
    </row>
    <row r="1142" spans="1:10" x14ac:dyDescent="0.25">
      <c r="A1142" s="1">
        <f t="shared" si="107"/>
        <v>40868</v>
      </c>
      <c r="B1142" s="2">
        <f t="shared" ca="1" si="103"/>
        <v>12</v>
      </c>
      <c r="C1142" s="3">
        <f t="shared" ca="1" si="104"/>
        <v>2</v>
      </c>
      <c r="D1142" s="2">
        <f t="shared" ca="1" si="102"/>
        <v>1465.2842489927059</v>
      </c>
      <c r="E1142" s="3"/>
      <c r="F1142" s="1">
        <v>40868</v>
      </c>
      <c r="G1142" s="2">
        <v>1461.2755795335036</v>
      </c>
      <c r="H1142" s="4">
        <f t="shared" si="105"/>
        <v>1.0001917808219178</v>
      </c>
      <c r="I1142" s="4">
        <f t="shared" si="106"/>
        <v>1.4612755795334982</v>
      </c>
      <c r="J1142" s="13"/>
    </row>
    <row r="1143" spans="1:10" x14ac:dyDescent="0.25">
      <c r="A1143" s="1">
        <f t="shared" si="107"/>
        <v>40865</v>
      </c>
      <c r="B1143" s="2">
        <f t="shared" ca="1" si="103"/>
        <v>33</v>
      </c>
      <c r="C1143" s="3">
        <f t="shared" ca="1" si="104"/>
        <v>3</v>
      </c>
      <c r="D1143" s="2">
        <f t="shared" ca="1" si="102"/>
        <v>1465.1638245687686</v>
      </c>
      <c r="E1143" s="3"/>
      <c r="F1143" s="1">
        <v>40865</v>
      </c>
      <c r="G1143" s="2">
        <v>1460.9953886370527</v>
      </c>
      <c r="H1143" s="4">
        <f t="shared" si="105"/>
        <v>1.0001369863013698</v>
      </c>
      <c r="I1143" s="4">
        <f t="shared" si="106"/>
        <v>1.4609953886370473</v>
      </c>
      <c r="J1143" s="13"/>
    </row>
    <row r="1144" spans="1:10" x14ac:dyDescent="0.25">
      <c r="A1144" s="1">
        <f t="shared" si="107"/>
        <v>40864</v>
      </c>
      <c r="B1144" s="2">
        <f t="shared" ca="1" si="103"/>
        <v>34</v>
      </c>
      <c r="C1144" s="3">
        <f t="shared" ca="1" si="104"/>
        <v>4</v>
      </c>
      <c r="D1144" s="2">
        <f t="shared" ca="1" si="102"/>
        <v>1465.0032762645205</v>
      </c>
      <c r="E1144" s="3"/>
      <c r="F1144" s="1">
        <v>40864</v>
      </c>
      <c r="G1144" s="2">
        <v>1460.7952796946288</v>
      </c>
      <c r="H1144" s="4">
        <f t="shared" si="105"/>
        <v>1.000027397260274</v>
      </c>
      <c r="I1144" s="4">
        <f t="shared" si="106"/>
        <v>1.4607952796946233</v>
      </c>
      <c r="J1144" s="13"/>
    </row>
    <row r="1145" spans="1:10" x14ac:dyDescent="0.25">
      <c r="A1145" s="1">
        <f t="shared" si="107"/>
        <v>40863</v>
      </c>
      <c r="B1145" s="2">
        <f t="shared" ca="1" si="103"/>
        <v>91</v>
      </c>
      <c r="C1145" s="3">
        <f t="shared" ca="1" si="104"/>
        <v>1</v>
      </c>
      <c r="D1145" s="2">
        <f t="shared" ca="1" si="102"/>
        <v>1464.9631402880743</v>
      </c>
      <c r="E1145" s="3"/>
      <c r="F1145" s="1">
        <v>40863</v>
      </c>
      <c r="G1145" s="2">
        <v>1460.7552590026012</v>
      </c>
      <c r="H1145" s="4">
        <f t="shared" si="105"/>
        <v>1.000054794520548</v>
      </c>
      <c r="I1145" s="4">
        <f t="shared" si="106"/>
        <v>1.4607552590025958</v>
      </c>
      <c r="J1145" s="13"/>
    </row>
    <row r="1146" spans="1:10" x14ac:dyDescent="0.25">
      <c r="A1146" s="1">
        <f t="shared" si="107"/>
        <v>40862</v>
      </c>
      <c r="B1146" s="2">
        <f t="shared" ca="1" si="103"/>
        <v>78</v>
      </c>
      <c r="C1146" s="3">
        <f t="shared" ca="1" si="104"/>
        <v>8</v>
      </c>
      <c r="D1146" s="2">
        <f t="shared" ca="1" si="102"/>
        <v>1464.6421228364936</v>
      </c>
      <c r="E1146" s="3"/>
      <c r="F1146" s="1">
        <v>40862</v>
      </c>
      <c r="G1146" s="2">
        <v>1460.6752220041351</v>
      </c>
      <c r="H1146" s="4">
        <f t="shared" si="105"/>
        <v>1.0002191780821919</v>
      </c>
      <c r="I1146" s="4">
        <f t="shared" si="106"/>
        <v>1.4606752220041297</v>
      </c>
      <c r="J1146" s="13"/>
    </row>
    <row r="1147" spans="1:10" x14ac:dyDescent="0.25">
      <c r="A1147" s="1">
        <f t="shared" si="107"/>
        <v>40861</v>
      </c>
      <c r="B1147" s="2">
        <f t="shared" ca="1" si="103"/>
        <v>85</v>
      </c>
      <c r="C1147" s="3">
        <f t="shared" ca="1" si="104"/>
        <v>5</v>
      </c>
      <c r="D1147" s="2">
        <f t="shared" ca="1" si="102"/>
        <v>1464.4415144098623</v>
      </c>
      <c r="E1147" s="3"/>
      <c r="F1147" s="1">
        <v>40861</v>
      </c>
      <c r="G1147" s="2">
        <v>1460.3551441643181</v>
      </c>
      <c r="H1147" s="4">
        <f t="shared" si="105"/>
        <v>1.000054794520548</v>
      </c>
      <c r="I1147" s="4">
        <f t="shared" si="106"/>
        <v>1.4603551441643128</v>
      </c>
      <c r="J1147" s="13"/>
    </row>
    <row r="1148" spans="1:10" x14ac:dyDescent="0.25">
      <c r="A1148" s="1">
        <f t="shared" si="107"/>
        <v>40858</v>
      </c>
      <c r="B1148" s="2">
        <f t="shared" ca="1" si="103"/>
        <v>42</v>
      </c>
      <c r="C1148" s="3">
        <f t="shared" ca="1" si="104"/>
        <v>2</v>
      </c>
      <c r="D1148" s="2">
        <f t="shared" ca="1" si="102"/>
        <v>1464.3612754358658</v>
      </c>
      <c r="E1148" s="3"/>
      <c r="F1148" s="1">
        <v>40858</v>
      </c>
      <c r="G1148" s="2">
        <v>1460.2751290887516</v>
      </c>
      <c r="H1148" s="4">
        <f t="shared" si="105"/>
        <v>1.0001369863013698</v>
      </c>
      <c r="I1148" s="4">
        <f t="shared" si="106"/>
        <v>1.4602751290887461</v>
      </c>
      <c r="J1148" s="13"/>
    </row>
    <row r="1149" spans="1:10" x14ac:dyDescent="0.25">
      <c r="A1149" s="1">
        <f t="shared" si="107"/>
        <v>40857</v>
      </c>
      <c r="B1149" s="2">
        <f t="shared" ca="1" si="103"/>
        <v>27</v>
      </c>
      <c r="C1149" s="3">
        <f t="shared" ca="1" si="104"/>
        <v>7</v>
      </c>
      <c r="D1149" s="2">
        <f t="shared" ca="1" si="102"/>
        <v>1464.0804928755881</v>
      </c>
      <c r="E1149" s="3"/>
      <c r="F1149" s="1">
        <v>40857</v>
      </c>
      <c r="G1149" s="2">
        <v>1460.0751187985052</v>
      </c>
      <c r="H1149" s="4">
        <f t="shared" si="105"/>
        <v>1.000027397260274</v>
      </c>
      <c r="I1149" s="4">
        <f t="shared" si="106"/>
        <v>1.4600751187984997</v>
      </c>
      <c r="J1149" s="13"/>
    </row>
    <row r="1150" spans="1:10" x14ac:dyDescent="0.25">
      <c r="A1150" s="1">
        <f t="shared" si="107"/>
        <v>40856</v>
      </c>
      <c r="B1150" s="2">
        <f t="shared" ca="1" si="103"/>
        <v>75</v>
      </c>
      <c r="C1150" s="3">
        <f t="shared" ca="1" si="104"/>
        <v>5</v>
      </c>
      <c r="D1150" s="2">
        <f t="shared" ca="1" si="102"/>
        <v>1463.87996137403</v>
      </c>
      <c r="E1150" s="3"/>
      <c r="F1150" s="1">
        <v>40856</v>
      </c>
      <c r="G1150" s="2">
        <v>1460.0351178363726</v>
      </c>
      <c r="H1150" s="4">
        <f t="shared" si="105"/>
        <v>1.000082191780822</v>
      </c>
      <c r="I1150" s="4">
        <f t="shared" si="106"/>
        <v>1.4600351178363671</v>
      </c>
      <c r="J1150" s="13"/>
    </row>
    <row r="1151" spans="1:10" x14ac:dyDescent="0.25">
      <c r="A1151" s="1">
        <f t="shared" si="107"/>
        <v>40855</v>
      </c>
      <c r="B1151" s="2">
        <f t="shared" ca="1" si="103"/>
        <v>60</v>
      </c>
      <c r="C1151" s="3">
        <f t="shared" ca="1" si="104"/>
        <v>0</v>
      </c>
      <c r="D1151" s="2">
        <f t="shared" ca="1" si="102"/>
        <v>1463.87996137403</v>
      </c>
      <c r="E1151" s="3"/>
      <c r="F1151" s="1">
        <v>40855</v>
      </c>
      <c r="G1151" s="2">
        <v>1459.9151248124153</v>
      </c>
      <c r="H1151" s="4">
        <f t="shared" si="105"/>
        <v>1.000054794520548</v>
      </c>
      <c r="I1151" s="4">
        <f t="shared" si="106"/>
        <v>1.4599151248124098</v>
      </c>
      <c r="J1151" s="13"/>
    </row>
    <row r="1152" spans="1:10" x14ac:dyDescent="0.25">
      <c r="A1152" s="1">
        <f t="shared" si="107"/>
        <v>40854</v>
      </c>
      <c r="B1152" s="2">
        <f t="shared" ca="1" si="103"/>
        <v>69</v>
      </c>
      <c r="C1152" s="3">
        <f t="shared" ca="1" si="104"/>
        <v>9</v>
      </c>
      <c r="D1152" s="2">
        <f t="shared" ca="1" si="102"/>
        <v>1463.5190936523074</v>
      </c>
      <c r="E1152" s="3"/>
      <c r="F1152" s="1">
        <v>40854</v>
      </c>
      <c r="G1152" s="2">
        <v>1459.8351338461771</v>
      </c>
      <c r="H1152" s="4">
        <f t="shared" si="105"/>
        <v>1</v>
      </c>
      <c r="I1152" s="4">
        <f t="shared" si="106"/>
        <v>1.4598351338461715</v>
      </c>
      <c r="J1152" s="13"/>
    </row>
    <row r="1153" spans="1:10" x14ac:dyDescent="0.25">
      <c r="A1153" s="1">
        <f t="shared" si="107"/>
        <v>40851</v>
      </c>
      <c r="B1153" s="2">
        <f t="shared" ca="1" si="103"/>
        <v>35</v>
      </c>
      <c r="C1153" s="3">
        <f t="shared" ca="1" si="104"/>
        <v>5</v>
      </c>
      <c r="D1153" s="2">
        <f t="shared" ref="D1153:D1216" ca="1" si="108">D1154*(1+(C1154/36500))</f>
        <v>1463.3186390442193</v>
      </c>
      <c r="E1153" s="3"/>
      <c r="F1153" s="1">
        <v>40851</v>
      </c>
      <c r="G1153" s="2">
        <v>1459.8351338461771</v>
      </c>
      <c r="H1153" s="4">
        <f t="shared" si="105"/>
        <v>1.0001643835616438</v>
      </c>
      <c r="I1153" s="4">
        <f t="shared" si="106"/>
        <v>1.4598351338461715</v>
      </c>
      <c r="J1153" s="13"/>
    </row>
    <row r="1154" spans="1:10" x14ac:dyDescent="0.25">
      <c r="A1154" s="1">
        <f t="shared" si="107"/>
        <v>40850</v>
      </c>
      <c r="B1154" s="2">
        <f t="shared" ca="1" si="103"/>
        <v>15</v>
      </c>
      <c r="C1154" s="3">
        <f t="shared" ca="1" si="104"/>
        <v>5</v>
      </c>
      <c r="D1154" s="2">
        <f t="shared" ca="1" si="108"/>
        <v>1463.1182118919053</v>
      </c>
      <c r="E1154" s="3"/>
      <c r="F1154" s="1">
        <v>40850</v>
      </c>
      <c r="G1154" s="2">
        <v>1459.5952003885789</v>
      </c>
      <c r="H1154" s="4">
        <f t="shared" si="105"/>
        <v>1</v>
      </c>
      <c r="I1154" s="4">
        <f t="shared" si="106"/>
        <v>1.4595952003885733</v>
      </c>
      <c r="J1154" s="13"/>
    </row>
    <row r="1155" spans="1:10" x14ac:dyDescent="0.25">
      <c r="A1155" s="1">
        <f t="shared" si="107"/>
        <v>40849</v>
      </c>
      <c r="B1155" s="2">
        <f t="shared" ref="B1155:B1218" ca="1" si="109">INT(RAND()*100)</f>
        <v>44</v>
      </c>
      <c r="C1155" s="3">
        <f t="shared" ref="C1155:C1218" ca="1" si="110">MOD(B1155,10)</f>
        <v>4</v>
      </c>
      <c r="D1155" s="2">
        <f t="shared" ca="1" si="108"/>
        <v>1462.9578877398244</v>
      </c>
      <c r="E1155" s="3"/>
      <c r="F1155" s="1">
        <v>40849</v>
      </c>
      <c r="G1155" s="2">
        <v>1459.5952003885789</v>
      </c>
      <c r="H1155" s="4">
        <f t="shared" ref="H1155:H1218" si="111">G1155/G1156</f>
        <v>1.0001643835616438</v>
      </c>
      <c r="I1155" s="4">
        <f t="shared" ref="I1155:I1218" si="112">H1155*I1156</f>
        <v>1.4595952003885733</v>
      </c>
      <c r="J1155" s="13"/>
    </row>
    <row r="1156" spans="1:10" x14ac:dyDescent="0.25">
      <c r="A1156" s="1">
        <f t="shared" si="107"/>
        <v>40848</v>
      </c>
      <c r="B1156" s="2">
        <f t="shared" ca="1" si="109"/>
        <v>77</v>
      </c>
      <c r="C1156" s="3">
        <f t="shared" ca="1" si="110"/>
        <v>7</v>
      </c>
      <c r="D1156" s="2">
        <f t="shared" ca="1" si="108"/>
        <v>1462.6773742707862</v>
      </c>
      <c r="E1156" s="3"/>
      <c r="F1156" s="1">
        <v>40848</v>
      </c>
      <c r="G1156" s="2">
        <v>1459.3553063656148</v>
      </c>
      <c r="H1156" s="4">
        <f t="shared" si="111"/>
        <v>1.000027397260274</v>
      </c>
      <c r="I1156" s="4">
        <f t="shared" si="112"/>
        <v>1.4593553063656091</v>
      </c>
      <c r="J1156" s="13"/>
    </row>
    <row r="1157" spans="1:10" x14ac:dyDescent="0.25">
      <c r="A1157" s="1">
        <f t="shared" si="107"/>
        <v>40847</v>
      </c>
      <c r="B1157" s="2">
        <f t="shared" ca="1" si="109"/>
        <v>33</v>
      </c>
      <c r="C1157" s="3">
        <f t="shared" ca="1" si="110"/>
        <v>3</v>
      </c>
      <c r="D1157" s="2">
        <f t="shared" ca="1" si="108"/>
        <v>1462.5571640929154</v>
      </c>
      <c r="E1157" s="3"/>
      <c r="F1157" s="1">
        <v>40847</v>
      </c>
      <c r="G1157" s="2">
        <v>1459.3153251238305</v>
      </c>
      <c r="H1157" s="4">
        <f t="shared" si="111"/>
        <v>1.0001643835616438</v>
      </c>
      <c r="I1157" s="4">
        <f t="shared" si="112"/>
        <v>1.4593153251238249</v>
      </c>
      <c r="J1157" s="13"/>
    </row>
    <row r="1158" spans="1:10" x14ac:dyDescent="0.25">
      <c r="A1158" s="1">
        <f t="shared" si="107"/>
        <v>40844</v>
      </c>
      <c r="B1158" s="2">
        <f t="shared" ca="1" si="109"/>
        <v>0</v>
      </c>
      <c r="C1158" s="3">
        <f t="shared" ca="1" si="110"/>
        <v>0</v>
      </c>
      <c r="D1158" s="2">
        <f t="shared" ca="1" si="108"/>
        <v>1462.5571640929154</v>
      </c>
      <c r="E1158" s="3"/>
      <c r="F1158" s="1">
        <v>40844</v>
      </c>
      <c r="G1158" s="2">
        <v>1459.0754771001975</v>
      </c>
      <c r="H1158" s="4">
        <f t="shared" si="111"/>
        <v>1.0002191780821919</v>
      </c>
      <c r="I1158" s="4">
        <f t="shared" si="112"/>
        <v>1.4590754771001919</v>
      </c>
      <c r="J1158" s="13"/>
    </row>
    <row r="1159" spans="1:10" x14ac:dyDescent="0.25">
      <c r="A1159" s="1">
        <f t="shared" si="107"/>
        <v>40843</v>
      </c>
      <c r="B1159" s="2">
        <f t="shared" ca="1" si="109"/>
        <v>38</v>
      </c>
      <c r="C1159" s="3">
        <f t="shared" ca="1" si="110"/>
        <v>8</v>
      </c>
      <c r="D1159" s="2">
        <f t="shared" ca="1" si="108"/>
        <v>1462.2366738630276</v>
      </c>
      <c r="E1159" s="3"/>
      <c r="F1159" s="1">
        <v>40843</v>
      </c>
      <c r="G1159" s="2">
        <v>1458.7557498125673</v>
      </c>
      <c r="H1159" s="4">
        <f t="shared" si="111"/>
        <v>1.0001643835616438</v>
      </c>
      <c r="I1159" s="4">
        <f t="shared" si="112"/>
        <v>1.4587557498125616</v>
      </c>
      <c r="J1159" s="13"/>
    </row>
    <row r="1160" spans="1:10" x14ac:dyDescent="0.25">
      <c r="A1160" s="1">
        <f t="shared" ref="A1160:A1223" si="113">IF(WEEKDAY(A1159-1, 1)=7,A1159-2,IF(WEEKDAY(A1159-1,1)=1,A1159-3,A1159-1))</f>
        <v>40842</v>
      </c>
      <c r="B1160" s="2">
        <f t="shared" ca="1" si="109"/>
        <v>71</v>
      </c>
      <c r="C1160" s="3">
        <f t="shared" ca="1" si="110"/>
        <v>1</v>
      </c>
      <c r="D1160" s="2">
        <f t="shared" ca="1" si="108"/>
        <v>1462.1966136818307</v>
      </c>
      <c r="E1160" s="3"/>
      <c r="F1160" s="1">
        <v>40842</v>
      </c>
      <c r="G1160" s="2">
        <v>1458.5159937587987</v>
      </c>
      <c r="H1160" s="4">
        <f t="shared" si="111"/>
        <v>1.000027397260274</v>
      </c>
      <c r="I1160" s="4">
        <f t="shared" si="112"/>
        <v>1.458515993758793</v>
      </c>
      <c r="J1160" s="13"/>
    </row>
    <row r="1161" spans="1:10" x14ac:dyDescent="0.25">
      <c r="A1161" s="1">
        <f t="shared" si="113"/>
        <v>40841</v>
      </c>
      <c r="B1161" s="2">
        <f t="shared" ca="1" si="109"/>
        <v>14</v>
      </c>
      <c r="C1161" s="3">
        <f t="shared" ca="1" si="110"/>
        <v>4</v>
      </c>
      <c r="D1161" s="2">
        <f t="shared" ca="1" si="108"/>
        <v>1462.0363905157469</v>
      </c>
      <c r="E1161" s="3"/>
      <c r="F1161" s="1">
        <v>40841</v>
      </c>
      <c r="G1161" s="2">
        <v>1458.4760355112503</v>
      </c>
      <c r="H1161" s="4">
        <f t="shared" si="111"/>
        <v>1.0001095890410958</v>
      </c>
      <c r="I1161" s="4">
        <f t="shared" si="112"/>
        <v>1.4584760355112447</v>
      </c>
      <c r="J1161" s="13"/>
    </row>
    <row r="1162" spans="1:10" x14ac:dyDescent="0.25">
      <c r="A1162" s="1">
        <f t="shared" si="113"/>
        <v>40840</v>
      </c>
      <c r="B1162" s="2">
        <f t="shared" ca="1" si="109"/>
        <v>14</v>
      </c>
      <c r="C1162" s="3">
        <f t="shared" ca="1" si="110"/>
        <v>4</v>
      </c>
      <c r="D1162" s="2">
        <f t="shared" ca="1" si="108"/>
        <v>1461.8761849064422</v>
      </c>
      <c r="E1162" s="3"/>
      <c r="F1162" s="1">
        <v>40840</v>
      </c>
      <c r="G1162" s="2">
        <v>1458.3162200350821</v>
      </c>
      <c r="H1162" s="4">
        <f t="shared" si="111"/>
        <v>1.0001369863013698</v>
      </c>
      <c r="I1162" s="4">
        <f t="shared" si="112"/>
        <v>1.4583162200350765</v>
      </c>
      <c r="J1162" s="13"/>
    </row>
    <row r="1163" spans="1:10" x14ac:dyDescent="0.25">
      <c r="A1163" s="1">
        <f t="shared" si="113"/>
        <v>40837</v>
      </c>
      <c r="B1163" s="2">
        <f t="shared" ca="1" si="109"/>
        <v>26</v>
      </c>
      <c r="C1163" s="3">
        <f t="shared" ca="1" si="110"/>
        <v>6</v>
      </c>
      <c r="D1163" s="2">
        <f t="shared" ca="1" si="108"/>
        <v>1461.6359159887454</v>
      </c>
      <c r="E1163" s="3"/>
      <c r="F1163" s="1">
        <v>40837</v>
      </c>
      <c r="G1163" s="2">
        <v>1458.1164780517875</v>
      </c>
      <c r="H1163" s="4">
        <f t="shared" si="111"/>
        <v>1.000082191780822</v>
      </c>
      <c r="I1163" s="4">
        <f t="shared" si="112"/>
        <v>1.4581164780517819</v>
      </c>
      <c r="J1163" s="13"/>
    </row>
    <row r="1164" spans="1:10" x14ac:dyDescent="0.25">
      <c r="A1164" s="1">
        <f t="shared" si="113"/>
        <v>40836</v>
      </c>
      <c r="B1164" s="2">
        <f t="shared" ca="1" si="109"/>
        <v>81</v>
      </c>
      <c r="C1164" s="3">
        <f t="shared" ca="1" si="110"/>
        <v>1</v>
      </c>
      <c r="D1164" s="2">
        <f t="shared" ca="1" si="108"/>
        <v>1461.5958722662176</v>
      </c>
      <c r="E1164" s="3"/>
      <c r="F1164" s="1">
        <v>40836</v>
      </c>
      <c r="G1164" s="2">
        <v>1457.9966427112904</v>
      </c>
      <c r="H1164" s="4">
        <f t="shared" si="111"/>
        <v>1.0001917808219178</v>
      </c>
      <c r="I1164" s="4">
        <f t="shared" si="112"/>
        <v>1.4579966427112849</v>
      </c>
      <c r="J1164" s="13"/>
    </row>
    <row r="1165" spans="1:10" x14ac:dyDescent="0.25">
      <c r="A1165" s="1">
        <f t="shared" si="113"/>
        <v>40835</v>
      </c>
      <c r="B1165" s="2">
        <f t="shared" ca="1" si="109"/>
        <v>85</v>
      </c>
      <c r="C1165" s="3">
        <f t="shared" ca="1" si="110"/>
        <v>5</v>
      </c>
      <c r="D1165" s="2">
        <f t="shared" ca="1" si="108"/>
        <v>1461.3956810770289</v>
      </c>
      <c r="E1165" s="3"/>
      <c r="F1165" s="1">
        <v>40835</v>
      </c>
      <c r="G1165" s="2">
        <v>1457.7170805314624</v>
      </c>
      <c r="H1165" s="4">
        <f t="shared" si="111"/>
        <v>1.000082191780822</v>
      </c>
      <c r="I1165" s="4">
        <f t="shared" si="112"/>
        <v>1.457717080531457</v>
      </c>
      <c r="J1165" s="13"/>
    </row>
    <row r="1166" spans="1:10" x14ac:dyDescent="0.25">
      <c r="A1166" s="1">
        <f t="shared" si="113"/>
        <v>40834</v>
      </c>
      <c r="B1166" s="2">
        <f t="shared" ca="1" si="109"/>
        <v>82</v>
      </c>
      <c r="C1166" s="3">
        <f t="shared" ca="1" si="110"/>
        <v>2</v>
      </c>
      <c r="D1166" s="2">
        <f t="shared" ca="1" si="108"/>
        <v>1461.3156089888651</v>
      </c>
      <c r="E1166" s="3"/>
      <c r="F1166" s="1">
        <v>40834</v>
      </c>
      <c r="G1166" s="2">
        <v>1457.5972780154609</v>
      </c>
      <c r="H1166" s="4">
        <f t="shared" si="111"/>
        <v>1.0001917808219178</v>
      </c>
      <c r="I1166" s="4">
        <f t="shared" si="112"/>
        <v>1.4575972780154556</v>
      </c>
      <c r="J1166" s="13"/>
    </row>
    <row r="1167" spans="1:10" x14ac:dyDescent="0.25">
      <c r="A1167" s="1">
        <f t="shared" si="113"/>
        <v>40833</v>
      </c>
      <c r="B1167" s="2">
        <f t="shared" ca="1" si="109"/>
        <v>17</v>
      </c>
      <c r="C1167" s="3">
        <f t="shared" ca="1" si="110"/>
        <v>7</v>
      </c>
      <c r="D1167" s="2">
        <f t="shared" ca="1" si="108"/>
        <v>1461.0354104170042</v>
      </c>
      <c r="E1167" s="3"/>
      <c r="F1167" s="1">
        <v>40833</v>
      </c>
      <c r="G1167" s="2">
        <v>1457.3177924114368</v>
      </c>
      <c r="H1167" s="4">
        <f t="shared" si="111"/>
        <v>1.0002465753424659</v>
      </c>
      <c r="I1167" s="4">
        <f t="shared" si="112"/>
        <v>1.4573177924114313</v>
      </c>
      <c r="J1167" s="13"/>
    </row>
    <row r="1168" spans="1:10" x14ac:dyDescent="0.25">
      <c r="A1168" s="1">
        <f t="shared" si="113"/>
        <v>40830</v>
      </c>
      <c r="B1168" s="2">
        <f t="shared" ca="1" si="109"/>
        <v>75</v>
      </c>
      <c r="C1168" s="3">
        <f t="shared" ca="1" si="110"/>
        <v>5</v>
      </c>
      <c r="D1168" s="2">
        <f t="shared" ca="1" si="108"/>
        <v>1460.8352959928957</v>
      </c>
      <c r="E1168" s="3"/>
      <c r="F1168" s="1">
        <v>40830</v>
      </c>
      <c r="G1168" s="2">
        <v>1456.9585423598958</v>
      </c>
      <c r="H1168" s="4">
        <f t="shared" si="111"/>
        <v>1</v>
      </c>
      <c r="I1168" s="4">
        <f t="shared" si="112"/>
        <v>1.4569585423598903</v>
      </c>
      <c r="J1168" s="13"/>
    </row>
    <row r="1169" spans="1:10" x14ac:dyDescent="0.25">
      <c r="A1169" s="1">
        <f t="shared" si="113"/>
        <v>40829</v>
      </c>
      <c r="B1169" s="2">
        <f t="shared" ca="1" si="109"/>
        <v>49</v>
      </c>
      <c r="C1169" s="3">
        <f t="shared" ca="1" si="110"/>
        <v>9</v>
      </c>
      <c r="D1169" s="2">
        <f t="shared" ca="1" si="108"/>
        <v>1460.4751788255139</v>
      </c>
      <c r="E1169" s="3"/>
      <c r="F1169" s="1">
        <v>40829</v>
      </c>
      <c r="G1169" s="2">
        <v>1456.9585423598958</v>
      </c>
      <c r="H1169" s="4">
        <f t="shared" si="111"/>
        <v>1.000082191780822</v>
      </c>
      <c r="I1169" s="4">
        <f t="shared" si="112"/>
        <v>1.4569585423598903</v>
      </c>
      <c r="J1169" s="13"/>
    </row>
    <row r="1170" spans="1:10" x14ac:dyDescent="0.25">
      <c r="A1170" s="1">
        <f t="shared" si="113"/>
        <v>40828</v>
      </c>
      <c r="B1170" s="2">
        <f t="shared" ca="1" si="109"/>
        <v>18</v>
      </c>
      <c r="C1170" s="3">
        <f t="shared" ca="1" si="110"/>
        <v>8</v>
      </c>
      <c r="D1170" s="2">
        <f t="shared" ca="1" si="108"/>
        <v>1460.1551448211694</v>
      </c>
      <c r="E1170" s="3"/>
      <c r="F1170" s="1">
        <v>40828</v>
      </c>
      <c r="G1170" s="2">
        <v>1456.8388021843737</v>
      </c>
      <c r="H1170" s="4">
        <f t="shared" si="111"/>
        <v>1.0001643835616438</v>
      </c>
      <c r="I1170" s="4">
        <f t="shared" si="112"/>
        <v>1.4568388021843681</v>
      </c>
      <c r="J1170" s="13"/>
    </row>
    <row r="1171" spans="1:10" x14ac:dyDescent="0.25">
      <c r="A1171" s="1">
        <f t="shared" si="113"/>
        <v>40827</v>
      </c>
      <c r="B1171" s="2">
        <f t="shared" ca="1" si="109"/>
        <v>86</v>
      </c>
      <c r="C1171" s="3">
        <f t="shared" ca="1" si="110"/>
        <v>6</v>
      </c>
      <c r="D1171" s="2">
        <f t="shared" ca="1" si="108"/>
        <v>1459.9151587676733</v>
      </c>
      <c r="E1171" s="3"/>
      <c r="F1171" s="1">
        <v>40827</v>
      </c>
      <c r="G1171" s="2">
        <v>1456.5993611934925</v>
      </c>
      <c r="H1171" s="4">
        <f t="shared" si="111"/>
        <v>1.0001095890410958</v>
      </c>
      <c r="I1171" s="4">
        <f t="shared" si="112"/>
        <v>1.4565993611934871</v>
      </c>
      <c r="J1171" s="13"/>
    </row>
    <row r="1172" spans="1:10" x14ac:dyDescent="0.25">
      <c r="A1172" s="1">
        <f t="shared" si="113"/>
        <v>40826</v>
      </c>
      <c r="B1172" s="2">
        <f t="shared" ca="1" si="109"/>
        <v>99</v>
      </c>
      <c r="C1172" s="3">
        <f t="shared" ca="1" si="110"/>
        <v>9</v>
      </c>
      <c r="D1172" s="2">
        <f t="shared" ca="1" si="108"/>
        <v>1459.5552684275131</v>
      </c>
      <c r="E1172" s="3"/>
      <c r="F1172" s="1">
        <v>40826</v>
      </c>
      <c r="G1172" s="2">
        <v>1456.4397513577273</v>
      </c>
      <c r="H1172" s="4">
        <f t="shared" si="111"/>
        <v>1.0001917808219178</v>
      </c>
      <c r="I1172" s="4">
        <f t="shared" si="112"/>
        <v>1.4564397513577221</v>
      </c>
      <c r="J1172" s="13"/>
    </row>
    <row r="1173" spans="1:10" x14ac:dyDescent="0.25">
      <c r="A1173" s="1">
        <f t="shared" si="113"/>
        <v>40823</v>
      </c>
      <c r="B1173" s="2">
        <f t="shared" ca="1" si="109"/>
        <v>64</v>
      </c>
      <c r="C1173" s="3">
        <f t="shared" ca="1" si="110"/>
        <v>4</v>
      </c>
      <c r="D1173" s="2">
        <f t="shared" ca="1" si="108"/>
        <v>1459.3953346922044</v>
      </c>
      <c r="E1173" s="3"/>
      <c r="F1173" s="1">
        <v>40823</v>
      </c>
      <c r="G1173" s="2">
        <v>1456.1604877025516</v>
      </c>
      <c r="H1173" s="4">
        <f t="shared" si="111"/>
        <v>1.000027397260274</v>
      </c>
      <c r="I1173" s="4">
        <f t="shared" si="112"/>
        <v>1.4561604877025462</v>
      </c>
      <c r="J1173" s="13"/>
    </row>
    <row r="1174" spans="1:10" x14ac:dyDescent="0.25">
      <c r="A1174" s="1">
        <f t="shared" si="113"/>
        <v>40822</v>
      </c>
      <c r="B1174" s="2">
        <f t="shared" ca="1" si="109"/>
        <v>13</v>
      </c>
      <c r="C1174" s="3">
        <f t="shared" ca="1" si="110"/>
        <v>3</v>
      </c>
      <c r="D1174" s="2">
        <f t="shared" ca="1" si="108"/>
        <v>1459.2753942488414</v>
      </c>
      <c r="E1174" s="3"/>
      <c r="F1174" s="1">
        <v>40822</v>
      </c>
      <c r="G1174" s="2">
        <v>1456.1205939876477</v>
      </c>
      <c r="H1174" s="4">
        <f t="shared" si="111"/>
        <v>1.000027397260274</v>
      </c>
      <c r="I1174" s="4">
        <f t="shared" si="112"/>
        <v>1.4561205939876425</v>
      </c>
      <c r="J1174" s="13"/>
    </row>
    <row r="1175" spans="1:10" x14ac:dyDescent="0.25">
      <c r="A1175" s="1">
        <f t="shared" si="113"/>
        <v>40821</v>
      </c>
      <c r="B1175" s="2">
        <f t="shared" ca="1" si="109"/>
        <v>77</v>
      </c>
      <c r="C1175" s="3">
        <f t="shared" ca="1" si="110"/>
        <v>7</v>
      </c>
      <c r="D1175" s="2">
        <f t="shared" ca="1" si="108"/>
        <v>1458.9955868760158</v>
      </c>
      <c r="E1175" s="3"/>
      <c r="F1175" s="1">
        <v>40821</v>
      </c>
      <c r="G1175" s="2">
        <v>1456.0807013656924</v>
      </c>
      <c r="H1175" s="4">
        <f t="shared" si="111"/>
        <v>1.0002465753424659</v>
      </c>
      <c r="I1175" s="4">
        <f t="shared" si="112"/>
        <v>1.4560807013656871</v>
      </c>
      <c r="J1175" s="13"/>
    </row>
    <row r="1176" spans="1:10" x14ac:dyDescent="0.25">
      <c r="A1176" s="1">
        <f t="shared" si="113"/>
        <v>40820</v>
      </c>
      <c r="B1176" s="2">
        <f t="shared" ca="1" si="109"/>
        <v>19</v>
      </c>
      <c r="C1176" s="3">
        <f t="shared" ca="1" si="110"/>
        <v>9</v>
      </c>
      <c r="D1176" s="2">
        <f t="shared" ca="1" si="108"/>
        <v>1458.6359232237139</v>
      </c>
      <c r="E1176" s="3"/>
      <c r="F1176" s="1">
        <v>40820</v>
      </c>
      <c r="G1176" s="2">
        <v>1455.7217562751039</v>
      </c>
      <c r="H1176" s="4">
        <f t="shared" si="111"/>
        <v>1.0001643835616438</v>
      </c>
      <c r="I1176" s="4">
        <f t="shared" si="112"/>
        <v>1.4557217562750986</v>
      </c>
      <c r="J1176" s="13"/>
    </row>
    <row r="1177" spans="1:10" x14ac:dyDescent="0.25">
      <c r="A1177" s="1">
        <f t="shared" si="113"/>
        <v>40819</v>
      </c>
      <c r="B1177" s="2">
        <f t="shared" ca="1" si="109"/>
        <v>79</v>
      </c>
      <c r="C1177" s="3">
        <f t="shared" ca="1" si="110"/>
        <v>9</v>
      </c>
      <c r="D1177" s="2">
        <f t="shared" ca="1" si="108"/>
        <v>1458.2763482337384</v>
      </c>
      <c r="E1177" s="3"/>
      <c r="F1177" s="1">
        <v>40819</v>
      </c>
      <c r="G1177" s="2">
        <v>1455.4824988780281</v>
      </c>
      <c r="H1177" s="4">
        <f t="shared" si="111"/>
        <v>1.000054794520548</v>
      </c>
      <c r="I1177" s="4">
        <f t="shared" si="112"/>
        <v>1.4554824988780228</v>
      </c>
      <c r="J1177" s="13"/>
    </row>
    <row r="1178" spans="1:10" x14ac:dyDescent="0.25">
      <c r="A1178" s="1">
        <f t="shared" si="113"/>
        <v>40816</v>
      </c>
      <c r="B1178" s="2">
        <f t="shared" ca="1" si="109"/>
        <v>19</v>
      </c>
      <c r="C1178" s="3">
        <f t="shared" ca="1" si="110"/>
        <v>9</v>
      </c>
      <c r="D1178" s="2">
        <f t="shared" ca="1" si="108"/>
        <v>1457.9168618842325</v>
      </c>
      <c r="E1178" s="3"/>
      <c r="F1178" s="1">
        <v>40816</v>
      </c>
      <c r="G1178" s="2">
        <v>1455.4027507820947</v>
      </c>
      <c r="H1178" s="4">
        <f t="shared" si="111"/>
        <v>1.000054794520548</v>
      </c>
      <c r="I1178" s="4">
        <f t="shared" si="112"/>
        <v>1.4554027507820895</v>
      </c>
      <c r="J1178" s="13"/>
    </row>
    <row r="1179" spans="1:10" x14ac:dyDescent="0.25">
      <c r="A1179" s="1">
        <f t="shared" si="113"/>
        <v>40815</v>
      </c>
      <c r="B1179" s="2">
        <f t="shared" ca="1" si="109"/>
        <v>21</v>
      </c>
      <c r="C1179" s="3">
        <f t="shared" ca="1" si="110"/>
        <v>1</v>
      </c>
      <c r="D1179" s="2">
        <f t="shared" ca="1" si="108"/>
        <v>1457.8769200508063</v>
      </c>
      <c r="E1179" s="3"/>
      <c r="F1179" s="1">
        <v>40815</v>
      </c>
      <c r="G1179" s="2">
        <v>1455.3230070556806</v>
      </c>
      <c r="H1179" s="4">
        <f t="shared" si="111"/>
        <v>1.0001369863013698</v>
      </c>
      <c r="I1179" s="4">
        <f t="shared" si="112"/>
        <v>1.4553230070556753</v>
      </c>
      <c r="J1179" s="13"/>
    </row>
    <row r="1180" spans="1:10" x14ac:dyDescent="0.25">
      <c r="A1180" s="1">
        <f t="shared" si="113"/>
        <v>40814</v>
      </c>
      <c r="B1180" s="2">
        <f t="shared" ca="1" si="109"/>
        <v>55</v>
      </c>
      <c r="C1180" s="3">
        <f t="shared" ca="1" si="110"/>
        <v>5</v>
      </c>
      <c r="D1180" s="2">
        <f t="shared" ca="1" si="108"/>
        <v>1457.6772382373492</v>
      </c>
      <c r="E1180" s="3"/>
      <c r="F1180" s="1">
        <v>40814</v>
      </c>
      <c r="G1180" s="2">
        <v>1455.1236750454004</v>
      </c>
      <c r="H1180" s="4">
        <f t="shared" si="111"/>
        <v>1.0001369863013698</v>
      </c>
      <c r="I1180" s="4">
        <f t="shared" si="112"/>
        <v>1.4551236750453951</v>
      </c>
      <c r="J1180" s="13"/>
    </row>
    <row r="1181" spans="1:10" x14ac:dyDescent="0.25">
      <c r="A1181" s="1">
        <f t="shared" si="113"/>
        <v>40813</v>
      </c>
      <c r="B1181" s="2">
        <f t="shared" ca="1" si="109"/>
        <v>20</v>
      </c>
      <c r="C1181" s="3">
        <f t="shared" ca="1" si="110"/>
        <v>0</v>
      </c>
      <c r="D1181" s="2">
        <f t="shared" ca="1" si="108"/>
        <v>1457.6772382373492</v>
      </c>
      <c r="E1181" s="3"/>
      <c r="F1181" s="1">
        <v>40813</v>
      </c>
      <c r="G1181" s="2">
        <v>1454.9243703371351</v>
      </c>
      <c r="H1181" s="4">
        <f t="shared" si="111"/>
        <v>1.0001369863013698</v>
      </c>
      <c r="I1181" s="4">
        <f t="shared" si="112"/>
        <v>1.4549243703371297</v>
      </c>
      <c r="J1181" s="13"/>
    </row>
    <row r="1182" spans="1:10" x14ac:dyDescent="0.25">
      <c r="A1182" s="1">
        <f t="shared" si="113"/>
        <v>40812</v>
      </c>
      <c r="B1182" s="2">
        <f t="shared" ca="1" si="109"/>
        <v>15</v>
      </c>
      <c r="C1182" s="3">
        <f t="shared" ca="1" si="110"/>
        <v>5</v>
      </c>
      <c r="D1182" s="2">
        <f t="shared" ca="1" si="108"/>
        <v>1457.4775837738187</v>
      </c>
      <c r="E1182" s="3"/>
      <c r="F1182" s="1">
        <v>40812</v>
      </c>
      <c r="G1182" s="2">
        <v>1454.7250929271452</v>
      </c>
      <c r="H1182" s="4">
        <f t="shared" si="111"/>
        <v>1.0001643835616438</v>
      </c>
      <c r="I1182" s="4">
        <f t="shared" si="112"/>
        <v>1.4547250929271398</v>
      </c>
      <c r="J1182" s="13"/>
    </row>
    <row r="1183" spans="1:10" x14ac:dyDescent="0.25">
      <c r="A1183" s="1">
        <f t="shared" si="113"/>
        <v>40809</v>
      </c>
      <c r="B1183" s="2">
        <f t="shared" ca="1" si="109"/>
        <v>97</v>
      </c>
      <c r="C1183" s="3">
        <f t="shared" ca="1" si="110"/>
        <v>7</v>
      </c>
      <c r="D1183" s="2">
        <f t="shared" ca="1" si="108"/>
        <v>1457.1981211204529</v>
      </c>
      <c r="E1183" s="3"/>
      <c r="F1183" s="1">
        <v>40809</v>
      </c>
      <c r="G1183" s="2">
        <v>1454.4859993382129</v>
      </c>
      <c r="H1183" s="4">
        <f t="shared" si="111"/>
        <v>1</v>
      </c>
      <c r="I1183" s="4">
        <f t="shared" si="112"/>
        <v>1.4544859993382075</v>
      </c>
      <c r="J1183" s="13"/>
    </row>
    <row r="1184" spans="1:10" x14ac:dyDescent="0.25">
      <c r="A1184" s="1">
        <f t="shared" si="113"/>
        <v>40808</v>
      </c>
      <c r="B1184" s="2">
        <f t="shared" ca="1" si="109"/>
        <v>50</v>
      </c>
      <c r="C1184" s="3">
        <f t="shared" ca="1" si="110"/>
        <v>0</v>
      </c>
      <c r="D1184" s="2">
        <f t="shared" ca="1" si="108"/>
        <v>1457.1981211204529</v>
      </c>
      <c r="E1184" s="3"/>
      <c r="F1184" s="1">
        <v>40808</v>
      </c>
      <c r="G1184" s="2">
        <v>1454.4859993382129</v>
      </c>
      <c r="H1184" s="4">
        <f t="shared" si="111"/>
        <v>1</v>
      </c>
      <c r="I1184" s="4">
        <f t="shared" si="112"/>
        <v>1.4544859993382075</v>
      </c>
      <c r="J1184" s="13"/>
    </row>
    <row r="1185" spans="1:10" x14ac:dyDescent="0.25">
      <c r="A1185" s="1">
        <f t="shared" si="113"/>
        <v>40807</v>
      </c>
      <c r="B1185" s="2">
        <f t="shared" ca="1" si="109"/>
        <v>0</v>
      </c>
      <c r="C1185" s="3">
        <f t="shared" ca="1" si="110"/>
        <v>0</v>
      </c>
      <c r="D1185" s="2">
        <f t="shared" ca="1" si="108"/>
        <v>1457.1981211204529</v>
      </c>
      <c r="E1185" s="3"/>
      <c r="F1185" s="1">
        <v>40807</v>
      </c>
      <c r="G1185" s="2">
        <v>1454.4859993382129</v>
      </c>
      <c r="H1185" s="4">
        <f t="shared" si="111"/>
        <v>1.000082191780822</v>
      </c>
      <c r="I1185" s="4">
        <f t="shared" si="112"/>
        <v>1.4544859993382075</v>
      </c>
      <c r="J1185" s="13"/>
    </row>
    <row r="1186" spans="1:10" x14ac:dyDescent="0.25">
      <c r="A1186" s="1">
        <f t="shared" si="113"/>
        <v>40806</v>
      </c>
      <c r="B1186" s="2">
        <f t="shared" ca="1" si="109"/>
        <v>76</v>
      </c>
      <c r="C1186" s="3">
        <f t="shared" ca="1" si="110"/>
        <v>6</v>
      </c>
      <c r="D1186" s="2">
        <f t="shared" ca="1" si="108"/>
        <v>1456.9586210731532</v>
      </c>
      <c r="E1186" s="3"/>
      <c r="F1186" s="1">
        <v>40806</v>
      </c>
      <c r="G1186" s="2">
        <v>1454.366462368703</v>
      </c>
      <c r="H1186" s="4">
        <f t="shared" si="111"/>
        <v>1.000054794520548</v>
      </c>
      <c r="I1186" s="4">
        <f t="shared" si="112"/>
        <v>1.4543664623686976</v>
      </c>
      <c r="J1186" s="13"/>
    </row>
    <row r="1187" spans="1:10" x14ac:dyDescent="0.25">
      <c r="A1187" s="1">
        <f t="shared" si="113"/>
        <v>40805</v>
      </c>
      <c r="B1187" s="2">
        <f t="shared" ca="1" si="109"/>
        <v>50</v>
      </c>
      <c r="C1187" s="3">
        <f t="shared" ca="1" si="110"/>
        <v>0</v>
      </c>
      <c r="D1187" s="2">
        <f t="shared" ca="1" si="108"/>
        <v>1456.9586210731532</v>
      </c>
      <c r="E1187" s="3"/>
      <c r="F1187" s="1">
        <v>40805</v>
      </c>
      <c r="G1187" s="2">
        <v>1454.2867754221045</v>
      </c>
      <c r="H1187" s="4">
        <f t="shared" si="111"/>
        <v>1.000027397260274</v>
      </c>
      <c r="I1187" s="4">
        <f t="shared" si="112"/>
        <v>1.4542867754220989</v>
      </c>
      <c r="J1187" s="13"/>
    </row>
    <row r="1188" spans="1:10" x14ac:dyDescent="0.25">
      <c r="A1188" s="1">
        <f t="shared" si="113"/>
        <v>40802</v>
      </c>
      <c r="B1188" s="2">
        <f t="shared" ca="1" si="109"/>
        <v>12</v>
      </c>
      <c r="C1188" s="3">
        <f t="shared" ca="1" si="110"/>
        <v>2</v>
      </c>
      <c r="D1188" s="2">
        <f t="shared" ca="1" si="108"/>
        <v>1456.8787920982436</v>
      </c>
      <c r="E1188" s="3"/>
      <c r="F1188" s="1">
        <v>40802</v>
      </c>
      <c r="G1188" s="2">
        <v>1454.2469330403774</v>
      </c>
      <c r="H1188" s="4">
        <f t="shared" si="111"/>
        <v>1.0001643835616438</v>
      </c>
      <c r="I1188" s="4">
        <f t="shared" si="112"/>
        <v>1.4542469330403718</v>
      </c>
      <c r="J1188" s="13"/>
    </row>
    <row r="1189" spans="1:10" x14ac:dyDescent="0.25">
      <c r="A1189" s="1">
        <f t="shared" si="113"/>
        <v>40801</v>
      </c>
      <c r="B1189" s="2">
        <f t="shared" ca="1" si="109"/>
        <v>58</v>
      </c>
      <c r="C1189" s="3">
        <f t="shared" ca="1" si="110"/>
        <v>8</v>
      </c>
      <c r="D1189" s="2">
        <f t="shared" ca="1" si="108"/>
        <v>1456.5595461703158</v>
      </c>
      <c r="E1189" s="3"/>
      <c r="F1189" s="1">
        <v>40801</v>
      </c>
      <c r="G1189" s="2">
        <v>1454.0079180401517</v>
      </c>
      <c r="H1189" s="4">
        <f t="shared" si="111"/>
        <v>1.0001917808219178</v>
      </c>
      <c r="I1189" s="4">
        <f t="shared" si="112"/>
        <v>1.454007918040146</v>
      </c>
      <c r="J1189" s="13"/>
    </row>
    <row r="1190" spans="1:10" x14ac:dyDescent="0.25">
      <c r="A1190" s="1">
        <f t="shared" si="113"/>
        <v>40800</v>
      </c>
      <c r="B1190" s="2">
        <f t="shared" ca="1" si="109"/>
        <v>93</v>
      </c>
      <c r="C1190" s="3">
        <f t="shared" ca="1" si="110"/>
        <v>3</v>
      </c>
      <c r="D1190" s="2">
        <f t="shared" ca="1" si="108"/>
        <v>1456.4398387863057</v>
      </c>
      <c r="E1190" s="3"/>
      <c r="F1190" s="1">
        <v>40800</v>
      </c>
      <c r="G1190" s="2">
        <v>1453.7291206745429</v>
      </c>
      <c r="H1190" s="4">
        <f t="shared" si="111"/>
        <v>1.0001095890410958</v>
      </c>
      <c r="I1190" s="4">
        <f t="shared" si="112"/>
        <v>1.4537291206745371</v>
      </c>
      <c r="J1190" s="13"/>
    </row>
    <row r="1191" spans="1:10" x14ac:dyDescent="0.25">
      <c r="A1191" s="1">
        <f t="shared" si="113"/>
        <v>40799</v>
      </c>
      <c r="B1191" s="2">
        <f t="shared" ca="1" si="109"/>
        <v>35</v>
      </c>
      <c r="C1191" s="3">
        <f t="shared" ca="1" si="110"/>
        <v>5</v>
      </c>
      <c r="D1191" s="2">
        <f t="shared" ca="1" si="108"/>
        <v>1456.2403538063322</v>
      </c>
      <c r="E1191" s="3"/>
      <c r="F1191" s="1">
        <v>40799</v>
      </c>
      <c r="G1191" s="2">
        <v>1453.5698253512169</v>
      </c>
      <c r="H1191" s="4">
        <f t="shared" si="111"/>
        <v>1.0001369863013698</v>
      </c>
      <c r="I1191" s="4">
        <f t="shared" si="112"/>
        <v>1.453569825351211</v>
      </c>
      <c r="J1191" s="13"/>
    </row>
    <row r="1192" spans="1:10" x14ac:dyDescent="0.25">
      <c r="A1192" s="1">
        <f t="shared" si="113"/>
        <v>40798</v>
      </c>
      <c r="B1192" s="2">
        <f t="shared" ca="1" si="109"/>
        <v>57</v>
      </c>
      <c r="C1192" s="3">
        <f t="shared" ca="1" si="110"/>
        <v>7</v>
      </c>
      <c r="D1192" s="2">
        <f t="shared" ca="1" si="108"/>
        <v>1455.9611283844501</v>
      </c>
      <c r="E1192" s="3"/>
      <c r="F1192" s="1">
        <v>40798</v>
      </c>
      <c r="G1192" s="2">
        <v>1453.3707334699197</v>
      </c>
      <c r="H1192" s="4">
        <f t="shared" si="111"/>
        <v>1.0002465753424659</v>
      </c>
      <c r="I1192" s="4">
        <f t="shared" si="112"/>
        <v>1.4533707334699137</v>
      </c>
      <c r="J1192" s="13"/>
    </row>
    <row r="1193" spans="1:10" x14ac:dyDescent="0.25">
      <c r="A1193" s="1">
        <f t="shared" si="113"/>
        <v>40795</v>
      </c>
      <c r="B1193" s="2">
        <f t="shared" ca="1" si="109"/>
        <v>52</v>
      </c>
      <c r="C1193" s="3">
        <f t="shared" ca="1" si="110"/>
        <v>2</v>
      </c>
      <c r="D1193" s="2">
        <f t="shared" ca="1" si="108"/>
        <v>1455.8813540636795</v>
      </c>
      <c r="E1193" s="3"/>
      <c r="F1193" s="1">
        <v>40795</v>
      </c>
      <c r="G1193" s="2">
        <v>1453.0124564258695</v>
      </c>
      <c r="H1193" s="4">
        <f t="shared" si="111"/>
        <v>1.0001917808219178</v>
      </c>
      <c r="I1193" s="4">
        <f t="shared" si="112"/>
        <v>1.4530124564258633</v>
      </c>
      <c r="J1193" s="13"/>
    </row>
    <row r="1194" spans="1:10" x14ac:dyDescent="0.25">
      <c r="A1194" s="1">
        <f t="shared" si="113"/>
        <v>40794</v>
      </c>
      <c r="B1194" s="2">
        <f t="shared" ca="1" si="109"/>
        <v>87</v>
      </c>
      <c r="C1194" s="3">
        <f t="shared" ca="1" si="110"/>
        <v>7</v>
      </c>
      <c r="D1194" s="2">
        <f t="shared" ca="1" si="108"/>
        <v>1455.6021974778619</v>
      </c>
      <c r="E1194" s="3"/>
      <c r="F1194" s="1">
        <v>40794</v>
      </c>
      <c r="G1194" s="2">
        <v>1452.7338499341013</v>
      </c>
      <c r="H1194" s="4">
        <f t="shared" si="111"/>
        <v>1.000054794520548</v>
      </c>
      <c r="I1194" s="4">
        <f t="shared" si="112"/>
        <v>1.4527338499340952</v>
      </c>
      <c r="J1194" s="13"/>
    </row>
    <row r="1195" spans="1:10" x14ac:dyDescent="0.25">
      <c r="A1195" s="1">
        <f t="shared" si="113"/>
        <v>40793</v>
      </c>
      <c r="B1195" s="2">
        <f t="shared" ca="1" si="109"/>
        <v>80</v>
      </c>
      <c r="C1195" s="3">
        <f t="shared" ca="1" si="110"/>
        <v>0</v>
      </c>
      <c r="D1195" s="2">
        <f t="shared" ca="1" si="108"/>
        <v>1455.6021974778619</v>
      </c>
      <c r="E1195" s="3"/>
      <c r="F1195" s="1">
        <v>40793</v>
      </c>
      <c r="G1195" s="2">
        <v>1452.6542524408167</v>
      </c>
      <c r="H1195" s="4">
        <f t="shared" si="111"/>
        <v>1.0001643835616438</v>
      </c>
      <c r="I1195" s="4">
        <f t="shared" si="112"/>
        <v>1.4526542524408106</v>
      </c>
      <c r="J1195" s="13"/>
    </row>
    <row r="1196" spans="1:10" x14ac:dyDescent="0.25">
      <c r="A1196" s="1">
        <f t="shared" si="113"/>
        <v>40792</v>
      </c>
      <c r="B1196" s="2">
        <f t="shared" ca="1" si="109"/>
        <v>48</v>
      </c>
      <c r="C1196" s="3">
        <f t="shared" ca="1" si="110"/>
        <v>8</v>
      </c>
      <c r="D1196" s="2">
        <f t="shared" ca="1" si="108"/>
        <v>1455.2832312901817</v>
      </c>
      <c r="E1196" s="3"/>
      <c r="F1196" s="1">
        <v>40792</v>
      </c>
      <c r="G1196" s="2">
        <v>1452.4154992080701</v>
      </c>
      <c r="H1196" s="4">
        <f t="shared" si="111"/>
        <v>1.0001917808219178</v>
      </c>
      <c r="I1196" s="4">
        <f t="shared" si="112"/>
        <v>1.452415499208064</v>
      </c>
      <c r="J1196" s="13"/>
    </row>
    <row r="1197" spans="1:10" x14ac:dyDescent="0.25">
      <c r="A1197" s="1">
        <f t="shared" si="113"/>
        <v>40791</v>
      </c>
      <c r="B1197" s="2">
        <f t="shared" ca="1" si="109"/>
        <v>78</v>
      </c>
      <c r="C1197" s="3">
        <f t="shared" ca="1" si="110"/>
        <v>8</v>
      </c>
      <c r="D1197" s="2">
        <f t="shared" ca="1" si="108"/>
        <v>1454.9643349975793</v>
      </c>
      <c r="E1197" s="3"/>
      <c r="F1197" s="1">
        <v>40791</v>
      </c>
      <c r="G1197" s="2">
        <v>1452.137007179296</v>
      </c>
      <c r="H1197" s="4">
        <f t="shared" si="111"/>
        <v>1.000027397260274</v>
      </c>
      <c r="I1197" s="4">
        <f t="shared" si="112"/>
        <v>1.4521370071792898</v>
      </c>
      <c r="J1197" s="13"/>
    </row>
    <row r="1198" spans="1:10" x14ac:dyDescent="0.25">
      <c r="A1198" s="1">
        <f t="shared" si="113"/>
        <v>40788</v>
      </c>
      <c r="B1198" s="2">
        <f t="shared" ca="1" si="109"/>
        <v>48</v>
      </c>
      <c r="C1198" s="3">
        <f t="shared" ca="1" si="110"/>
        <v>8</v>
      </c>
      <c r="D1198" s="2">
        <f t="shared" ca="1" si="108"/>
        <v>1454.6455085847388</v>
      </c>
      <c r="E1198" s="3"/>
      <c r="F1198" s="1">
        <v>40788</v>
      </c>
      <c r="G1198" s="2">
        <v>1452.0972236937153</v>
      </c>
      <c r="H1198" s="4">
        <f t="shared" si="111"/>
        <v>1</v>
      </c>
      <c r="I1198" s="4">
        <f t="shared" si="112"/>
        <v>1.4520972236937091</v>
      </c>
      <c r="J1198" s="13"/>
    </row>
    <row r="1199" spans="1:10" x14ac:dyDescent="0.25">
      <c r="A1199" s="1">
        <f t="shared" si="113"/>
        <v>40787</v>
      </c>
      <c r="B1199" s="2">
        <f t="shared" ca="1" si="109"/>
        <v>81</v>
      </c>
      <c r="C1199" s="3">
        <f t="shared" ca="1" si="110"/>
        <v>1</v>
      </c>
      <c r="D1199" s="2">
        <f t="shared" ca="1" si="108"/>
        <v>1454.6056563749751</v>
      </c>
      <c r="E1199" s="3"/>
      <c r="F1199" s="1">
        <v>40787</v>
      </c>
      <c r="G1199" s="2">
        <v>1452.0972236937153</v>
      </c>
      <c r="H1199" s="4">
        <f t="shared" si="111"/>
        <v>1.000082191780822</v>
      </c>
      <c r="I1199" s="4">
        <f t="shared" si="112"/>
        <v>1.4520972236937091</v>
      </c>
      <c r="J1199" s="13"/>
    </row>
    <row r="1200" spans="1:10" x14ac:dyDescent="0.25">
      <c r="A1200" s="1">
        <f t="shared" si="113"/>
        <v>40786</v>
      </c>
      <c r="B1200" s="2">
        <f t="shared" ca="1" si="109"/>
        <v>31</v>
      </c>
      <c r="C1200" s="3">
        <f t="shared" ca="1" si="110"/>
        <v>1</v>
      </c>
      <c r="D1200" s="2">
        <f t="shared" ca="1" si="108"/>
        <v>1454.5658052570227</v>
      </c>
      <c r="E1200" s="3"/>
      <c r="F1200" s="1">
        <v>40786</v>
      </c>
      <c r="G1200" s="2">
        <v>1451.9778830457935</v>
      </c>
      <c r="H1200" s="4">
        <f t="shared" si="111"/>
        <v>1</v>
      </c>
      <c r="I1200" s="4">
        <f t="shared" si="112"/>
        <v>1.4519778830457875</v>
      </c>
      <c r="J1200" s="13"/>
    </row>
    <row r="1201" spans="1:10" x14ac:dyDescent="0.25">
      <c r="A1201" s="1">
        <f t="shared" si="113"/>
        <v>40785</v>
      </c>
      <c r="B1201" s="2">
        <f t="shared" ca="1" si="109"/>
        <v>53</v>
      </c>
      <c r="C1201" s="3">
        <f t="shared" ca="1" si="110"/>
        <v>3</v>
      </c>
      <c r="D1201" s="2">
        <f t="shared" ca="1" si="108"/>
        <v>1454.4462617286613</v>
      </c>
      <c r="E1201" s="3"/>
      <c r="F1201" s="1">
        <v>40785</v>
      </c>
      <c r="G1201" s="2">
        <v>1451.9778830457935</v>
      </c>
      <c r="H1201" s="4">
        <f t="shared" si="111"/>
        <v>1.000054794520548</v>
      </c>
      <c r="I1201" s="4">
        <f t="shared" si="112"/>
        <v>1.4519778830457875</v>
      </c>
      <c r="J1201" s="13"/>
    </row>
    <row r="1202" spans="1:10" x14ac:dyDescent="0.25">
      <c r="A1202" s="1">
        <f t="shared" si="113"/>
        <v>40784</v>
      </c>
      <c r="B1202" s="2">
        <f t="shared" ca="1" si="109"/>
        <v>13</v>
      </c>
      <c r="C1202" s="3">
        <f t="shared" ca="1" si="110"/>
        <v>3</v>
      </c>
      <c r="D1202" s="2">
        <f t="shared" ca="1" si="108"/>
        <v>1454.3267280249879</v>
      </c>
      <c r="E1202" s="3"/>
      <c r="F1202" s="1">
        <v>40784</v>
      </c>
      <c r="G1202" s="2">
        <v>1451.8983269730825</v>
      </c>
      <c r="H1202" s="4">
        <f t="shared" si="111"/>
        <v>1.000054794520548</v>
      </c>
      <c r="I1202" s="4">
        <f t="shared" si="112"/>
        <v>1.4518983269730765</v>
      </c>
      <c r="J1202" s="13"/>
    </row>
    <row r="1203" spans="1:10" x14ac:dyDescent="0.25">
      <c r="A1203" s="1">
        <f t="shared" si="113"/>
        <v>40781</v>
      </c>
      <c r="B1203" s="2">
        <f t="shared" ca="1" si="109"/>
        <v>58</v>
      </c>
      <c r="C1203" s="3">
        <f t="shared" ca="1" si="110"/>
        <v>8</v>
      </c>
      <c r="D1203" s="2">
        <f t="shared" ca="1" si="108"/>
        <v>1454.0080413309975</v>
      </c>
      <c r="E1203" s="3"/>
      <c r="F1203" s="1">
        <v>40781</v>
      </c>
      <c r="G1203" s="2">
        <v>1451.8187752593694</v>
      </c>
      <c r="H1203" s="4">
        <f t="shared" si="111"/>
        <v>1.0002465753424659</v>
      </c>
      <c r="I1203" s="4">
        <f t="shared" si="112"/>
        <v>1.4518187752593636</v>
      </c>
      <c r="J1203" s="13"/>
    </row>
    <row r="1204" spans="1:10" x14ac:dyDescent="0.25">
      <c r="A1204" s="1">
        <f t="shared" si="113"/>
        <v>40780</v>
      </c>
      <c r="B1204" s="2">
        <f t="shared" ca="1" si="109"/>
        <v>46</v>
      </c>
      <c r="C1204" s="3">
        <f t="shared" ca="1" si="110"/>
        <v>6</v>
      </c>
      <c r="D1204" s="2">
        <f t="shared" ca="1" si="108"/>
        <v>1453.7690655941874</v>
      </c>
      <c r="E1204" s="3"/>
      <c r="F1204" s="1">
        <v>40780</v>
      </c>
      <c r="G1204" s="2">
        <v>1451.4608807956115</v>
      </c>
      <c r="H1204" s="4">
        <f t="shared" si="111"/>
        <v>1.0001917808219178</v>
      </c>
      <c r="I1204" s="4">
        <f t="shared" si="112"/>
        <v>1.4514608807956058</v>
      </c>
      <c r="J1204" s="13"/>
    </row>
    <row r="1205" spans="1:10" x14ac:dyDescent="0.25">
      <c r="A1205" s="1">
        <f t="shared" si="113"/>
        <v>40779</v>
      </c>
      <c r="B1205" s="2">
        <f t="shared" ca="1" si="109"/>
        <v>12</v>
      </c>
      <c r="C1205" s="3">
        <f t="shared" ca="1" si="110"/>
        <v>2</v>
      </c>
      <c r="D1205" s="2">
        <f t="shared" ca="1" si="108"/>
        <v>1453.6894113798651</v>
      </c>
      <c r="E1205" s="3"/>
      <c r="F1205" s="1">
        <v>40779</v>
      </c>
      <c r="G1205" s="2">
        <v>1451.1825718092371</v>
      </c>
      <c r="H1205" s="4">
        <f t="shared" si="111"/>
        <v>1.0001369863013698</v>
      </c>
      <c r="I1205" s="4">
        <f t="shared" si="112"/>
        <v>1.4511825718092313</v>
      </c>
      <c r="J1205" s="13"/>
    </row>
    <row r="1206" spans="1:10" x14ac:dyDescent="0.25">
      <c r="A1206" s="1">
        <f t="shared" si="113"/>
        <v>40778</v>
      </c>
      <c r="B1206" s="2">
        <f t="shared" ca="1" si="109"/>
        <v>85</v>
      </c>
      <c r="C1206" s="3">
        <f t="shared" ca="1" si="110"/>
        <v>5</v>
      </c>
      <c r="D1206" s="2">
        <f t="shared" ca="1" si="108"/>
        <v>1453.4903031191639</v>
      </c>
      <c r="E1206" s="3"/>
      <c r="F1206" s="1">
        <v>40778</v>
      </c>
      <c r="G1206" s="2">
        <v>1450.9838069041818</v>
      </c>
      <c r="H1206" s="4">
        <f t="shared" si="111"/>
        <v>1.0001095890410958</v>
      </c>
      <c r="I1206" s="4">
        <f t="shared" si="112"/>
        <v>1.4509838069041761</v>
      </c>
      <c r="J1206" s="13"/>
    </row>
    <row r="1207" spans="1:10" x14ac:dyDescent="0.25">
      <c r="A1207" s="1">
        <f t="shared" si="113"/>
        <v>40777</v>
      </c>
      <c r="B1207" s="2">
        <f t="shared" ca="1" si="109"/>
        <v>52</v>
      </c>
      <c r="C1207" s="3">
        <f t="shared" ca="1" si="110"/>
        <v>2</v>
      </c>
      <c r="D1207" s="2">
        <f t="shared" ca="1" si="108"/>
        <v>1453.4106641786609</v>
      </c>
      <c r="E1207" s="3"/>
      <c r="F1207" s="1">
        <v>40777</v>
      </c>
      <c r="G1207" s="2">
        <v>1450.8248124041925</v>
      </c>
      <c r="H1207" s="4">
        <f t="shared" si="111"/>
        <v>1.0002465753424659</v>
      </c>
      <c r="I1207" s="4">
        <f t="shared" si="112"/>
        <v>1.4508248124041867</v>
      </c>
      <c r="J1207" s="13"/>
    </row>
    <row r="1208" spans="1:10" x14ac:dyDescent="0.25">
      <c r="A1208" s="1">
        <f t="shared" si="113"/>
        <v>40774</v>
      </c>
      <c r="B1208" s="2">
        <f t="shared" ca="1" si="109"/>
        <v>42</v>
      </c>
      <c r="C1208" s="3">
        <f t="shared" ca="1" si="110"/>
        <v>2</v>
      </c>
      <c r="D1208" s="2">
        <f t="shared" ca="1" si="108"/>
        <v>1453.3310296016964</v>
      </c>
      <c r="E1208" s="3"/>
      <c r="F1208" s="1">
        <v>40774</v>
      </c>
      <c r="G1208" s="2">
        <v>1450.4671629667484</v>
      </c>
      <c r="H1208" s="4">
        <f t="shared" si="111"/>
        <v>1.000027397260274</v>
      </c>
      <c r="I1208" s="4">
        <f t="shared" si="112"/>
        <v>1.4504671629667427</v>
      </c>
      <c r="J1208" s="13"/>
    </row>
    <row r="1209" spans="1:10" x14ac:dyDescent="0.25">
      <c r="A1209" s="1">
        <f t="shared" si="113"/>
        <v>40773</v>
      </c>
      <c r="B1209" s="2">
        <f t="shared" ca="1" si="109"/>
        <v>0</v>
      </c>
      <c r="C1209" s="3">
        <f t="shared" ca="1" si="110"/>
        <v>0</v>
      </c>
      <c r="D1209" s="2">
        <f t="shared" ca="1" si="108"/>
        <v>1453.3310296016964</v>
      </c>
      <c r="E1209" s="3"/>
      <c r="F1209" s="1">
        <v>40773</v>
      </c>
      <c r="G1209" s="2">
        <v>1450.4274252290709</v>
      </c>
      <c r="H1209" s="4">
        <f t="shared" si="111"/>
        <v>1.0001643835616438</v>
      </c>
      <c r="I1209" s="4">
        <f t="shared" si="112"/>
        <v>1.4504274252290652</v>
      </c>
      <c r="J1209" s="13"/>
    </row>
    <row r="1210" spans="1:10" x14ac:dyDescent="0.25">
      <c r="A1210" s="1">
        <f t="shared" si="113"/>
        <v>40772</v>
      </c>
      <c r="B1210" s="2">
        <f t="shared" ca="1" si="109"/>
        <v>84</v>
      </c>
      <c r="C1210" s="3">
        <f t="shared" ca="1" si="110"/>
        <v>4</v>
      </c>
      <c r="D1210" s="2">
        <f t="shared" ca="1" si="108"/>
        <v>1453.1717779000089</v>
      </c>
      <c r="E1210" s="3"/>
      <c r="F1210" s="1">
        <v>40772</v>
      </c>
      <c r="G1210" s="2">
        <v>1450.1890379899492</v>
      </c>
      <c r="H1210" s="4">
        <f t="shared" si="111"/>
        <v>1.0002191780821919</v>
      </c>
      <c r="I1210" s="4">
        <f t="shared" si="112"/>
        <v>1.4501890379899436</v>
      </c>
      <c r="J1210" s="13"/>
    </row>
    <row r="1211" spans="1:10" x14ac:dyDescent="0.25">
      <c r="A1211" s="1">
        <f t="shared" si="113"/>
        <v>40771</v>
      </c>
      <c r="B1211" s="2">
        <f t="shared" ca="1" si="109"/>
        <v>18</v>
      </c>
      <c r="C1211" s="3">
        <f t="shared" ca="1" si="110"/>
        <v>8</v>
      </c>
      <c r="D1211" s="2">
        <f t="shared" ca="1" si="108"/>
        <v>1452.8533442903013</v>
      </c>
      <c r="E1211" s="3"/>
      <c r="F1211" s="1">
        <v>40771</v>
      </c>
      <c r="G1211" s="2">
        <v>1449.8712579881983</v>
      </c>
      <c r="H1211" s="4">
        <f t="shared" si="111"/>
        <v>1.0001095890410958</v>
      </c>
      <c r="I1211" s="4">
        <f t="shared" si="112"/>
        <v>1.4498712579881927</v>
      </c>
      <c r="J1211" s="13"/>
    </row>
    <row r="1212" spans="1:10" x14ac:dyDescent="0.25">
      <c r="A1212" s="1">
        <f t="shared" si="113"/>
        <v>40770</v>
      </c>
      <c r="B1212" s="2">
        <f t="shared" ca="1" si="109"/>
        <v>15</v>
      </c>
      <c r="C1212" s="3">
        <f t="shared" ca="1" si="110"/>
        <v>5</v>
      </c>
      <c r="D1212" s="2">
        <f t="shared" ca="1" si="108"/>
        <v>1452.6543505436516</v>
      </c>
      <c r="E1212" s="3"/>
      <c r="F1212" s="1">
        <v>40770</v>
      </c>
      <c r="G1212" s="2">
        <v>1449.7123853980179</v>
      </c>
      <c r="H1212" s="4">
        <f t="shared" si="111"/>
        <v>1</v>
      </c>
      <c r="I1212" s="4">
        <f t="shared" si="112"/>
        <v>1.4497123853980123</v>
      </c>
      <c r="J1212" s="13"/>
    </row>
    <row r="1213" spans="1:10" x14ac:dyDescent="0.25">
      <c r="A1213" s="1">
        <f t="shared" si="113"/>
        <v>40767</v>
      </c>
      <c r="B1213" s="2">
        <f t="shared" ca="1" si="109"/>
        <v>85</v>
      </c>
      <c r="C1213" s="3">
        <f t="shared" ca="1" si="110"/>
        <v>5</v>
      </c>
      <c r="D1213" s="2">
        <f t="shared" ca="1" si="108"/>
        <v>1452.4553840526855</v>
      </c>
      <c r="E1213" s="3"/>
      <c r="F1213" s="1">
        <v>40767</v>
      </c>
      <c r="G1213" s="2">
        <v>1449.7123853980179</v>
      </c>
      <c r="H1213" s="4">
        <f t="shared" si="111"/>
        <v>1.0001643835616438</v>
      </c>
      <c r="I1213" s="4">
        <f t="shared" si="112"/>
        <v>1.4497123853980123</v>
      </c>
      <c r="J1213" s="13"/>
    </row>
    <row r="1214" spans="1:10" x14ac:dyDescent="0.25">
      <c r="A1214" s="1">
        <f t="shared" si="113"/>
        <v>40766</v>
      </c>
      <c r="B1214" s="2">
        <f t="shared" ca="1" si="109"/>
        <v>93</v>
      </c>
      <c r="C1214" s="3">
        <f t="shared" ca="1" si="110"/>
        <v>3</v>
      </c>
      <c r="D1214" s="2">
        <f t="shared" ca="1" si="108"/>
        <v>1452.3360139693455</v>
      </c>
      <c r="E1214" s="3"/>
      <c r="F1214" s="1">
        <v>40766</v>
      </c>
      <c r="G1214" s="2">
        <v>1449.4741156803718</v>
      </c>
      <c r="H1214" s="4">
        <f t="shared" si="111"/>
        <v>1</v>
      </c>
      <c r="I1214" s="4">
        <f t="shared" si="112"/>
        <v>1.4494741156803661</v>
      </c>
      <c r="J1214" s="13"/>
    </row>
    <row r="1215" spans="1:10" x14ac:dyDescent="0.25">
      <c r="A1215" s="1">
        <f t="shared" si="113"/>
        <v>40765</v>
      </c>
      <c r="B1215" s="2">
        <f t="shared" ca="1" si="109"/>
        <v>38</v>
      </c>
      <c r="C1215" s="3">
        <f t="shared" ca="1" si="110"/>
        <v>8</v>
      </c>
      <c r="D1215" s="2">
        <f t="shared" ca="1" si="108"/>
        <v>1452.0177635006328</v>
      </c>
      <c r="E1215" s="3"/>
      <c r="F1215" s="1">
        <v>40765</v>
      </c>
      <c r="G1215" s="2">
        <v>1449.4741156803718</v>
      </c>
      <c r="H1215" s="4">
        <f t="shared" si="111"/>
        <v>1.0002191780821919</v>
      </c>
      <c r="I1215" s="4">
        <f t="shared" si="112"/>
        <v>1.4494741156803661</v>
      </c>
      <c r="J1215" s="13"/>
    </row>
    <row r="1216" spans="1:10" x14ac:dyDescent="0.25">
      <c r="A1216" s="1">
        <f t="shared" si="113"/>
        <v>40764</v>
      </c>
      <c r="B1216" s="2">
        <f t="shared" ca="1" si="109"/>
        <v>80</v>
      </c>
      <c r="C1216" s="3">
        <f t="shared" ca="1" si="110"/>
        <v>0</v>
      </c>
      <c r="D1216" s="2">
        <f t="shared" ca="1" si="108"/>
        <v>1452.0177635006328</v>
      </c>
      <c r="E1216" s="3"/>
      <c r="F1216" s="1">
        <v>40764</v>
      </c>
      <c r="G1216" s="2">
        <v>1449.1564923395849</v>
      </c>
      <c r="H1216" s="4">
        <f t="shared" si="111"/>
        <v>1.000082191780822</v>
      </c>
      <c r="I1216" s="4">
        <f t="shared" si="112"/>
        <v>1.4491564923395792</v>
      </c>
      <c r="J1216" s="13"/>
    </row>
    <row r="1217" spans="1:10" x14ac:dyDescent="0.25">
      <c r="A1217" s="1">
        <f t="shared" si="113"/>
        <v>40763</v>
      </c>
      <c r="B1217" s="2">
        <f t="shared" ca="1" si="109"/>
        <v>75</v>
      </c>
      <c r="C1217" s="3">
        <f t="shared" ca="1" si="110"/>
        <v>5</v>
      </c>
      <c r="D1217" s="2">
        <f t="shared" ref="D1217:D1280" ca="1" si="114">D1218*(1+(C1218/36500))</f>
        <v>1451.8188842014272</v>
      </c>
      <c r="E1217" s="3"/>
      <c r="F1217" s="1">
        <v>40763</v>
      </c>
      <c r="G1217" s="2">
        <v>1449.0373933757458</v>
      </c>
      <c r="H1217" s="4">
        <f t="shared" si="111"/>
        <v>1.000054794520548</v>
      </c>
      <c r="I1217" s="4">
        <f t="shared" si="112"/>
        <v>1.4490373933757399</v>
      </c>
      <c r="J1217" s="13"/>
    </row>
    <row r="1218" spans="1:10" x14ac:dyDescent="0.25">
      <c r="A1218" s="1">
        <f t="shared" si="113"/>
        <v>40760</v>
      </c>
      <c r="B1218" s="2">
        <f t="shared" ca="1" si="109"/>
        <v>1</v>
      </c>
      <c r="C1218" s="3">
        <f t="shared" ca="1" si="110"/>
        <v>1</v>
      </c>
      <c r="D1218" s="2">
        <f t="shared" ca="1" si="114"/>
        <v>1451.7791094313056</v>
      </c>
      <c r="E1218" s="3"/>
      <c r="F1218" s="1">
        <v>40760</v>
      </c>
      <c r="G1218" s="2">
        <v>1448.9579984169284</v>
      </c>
      <c r="H1218" s="4">
        <f t="shared" si="111"/>
        <v>1.0002465753424659</v>
      </c>
      <c r="I1218" s="4">
        <f t="shared" si="112"/>
        <v>1.4489579984169225</v>
      </c>
      <c r="J1218" s="13"/>
    </row>
    <row r="1219" spans="1:10" x14ac:dyDescent="0.25">
      <c r="A1219" s="1">
        <f t="shared" si="113"/>
        <v>40759</v>
      </c>
      <c r="B1219" s="2">
        <f t="shared" ref="B1219:B1282" ca="1" si="115">INT(RAND()*100)</f>
        <v>80</v>
      </c>
      <c r="C1219" s="3">
        <f t="shared" ref="C1219:C1282" ca="1" si="116">MOD(B1219,10)</f>
        <v>0</v>
      </c>
      <c r="D1219" s="2">
        <f t="shared" ca="1" si="114"/>
        <v>1451.7791094313056</v>
      </c>
      <c r="E1219" s="3"/>
      <c r="F1219" s="1">
        <v>40759</v>
      </c>
      <c r="G1219" s="2">
        <v>1448.6008091763094</v>
      </c>
      <c r="H1219" s="4">
        <f t="shared" ref="H1219:H1282" si="117">G1219/G1220</f>
        <v>1.0001095890410958</v>
      </c>
      <c r="I1219" s="4">
        <f t="shared" ref="I1219:I1282" si="118">H1219*I1220</f>
        <v>1.4486008091763036</v>
      </c>
      <c r="J1219" s="13"/>
    </row>
    <row r="1220" spans="1:10" x14ac:dyDescent="0.25">
      <c r="A1220" s="1">
        <f t="shared" si="113"/>
        <v>40758</v>
      </c>
      <c r="B1220" s="2">
        <f t="shared" ca="1" si="115"/>
        <v>6</v>
      </c>
      <c r="C1220" s="3">
        <f t="shared" ca="1" si="116"/>
        <v>6</v>
      </c>
      <c r="D1220" s="2">
        <f t="shared" ca="1" si="114"/>
        <v>1451.5405000340397</v>
      </c>
      <c r="E1220" s="3"/>
      <c r="F1220" s="1">
        <v>40758</v>
      </c>
      <c r="G1220" s="2">
        <v>1448.44207579814</v>
      </c>
      <c r="H1220" s="4">
        <f t="shared" si="117"/>
        <v>1.0001369863013698</v>
      </c>
      <c r="I1220" s="4">
        <f t="shared" si="118"/>
        <v>1.448442075798134</v>
      </c>
      <c r="J1220" s="13"/>
    </row>
    <row r="1221" spans="1:10" x14ac:dyDescent="0.25">
      <c r="A1221" s="1">
        <f t="shared" si="113"/>
        <v>40757</v>
      </c>
      <c r="B1221" s="2">
        <f t="shared" ca="1" si="115"/>
        <v>49</v>
      </c>
      <c r="C1221" s="3">
        <f t="shared" ca="1" si="116"/>
        <v>9</v>
      </c>
      <c r="D1221" s="2">
        <f t="shared" ca="1" si="114"/>
        <v>1451.1826741691759</v>
      </c>
      <c r="E1221" s="3"/>
      <c r="F1221" s="1">
        <v>40757</v>
      </c>
      <c r="G1221" s="2">
        <v>1448.2436862520781</v>
      </c>
      <c r="H1221" s="4">
        <f t="shared" si="117"/>
        <v>1.0001369863013698</v>
      </c>
      <c r="I1221" s="4">
        <f t="shared" si="118"/>
        <v>1.4482436862520722</v>
      </c>
      <c r="J1221" s="13"/>
    </row>
    <row r="1222" spans="1:10" x14ac:dyDescent="0.25">
      <c r="A1222" s="1">
        <f t="shared" si="113"/>
        <v>40756</v>
      </c>
      <c r="B1222" s="2">
        <f t="shared" ca="1" si="115"/>
        <v>72</v>
      </c>
      <c r="C1222" s="3">
        <f t="shared" ca="1" si="116"/>
        <v>2</v>
      </c>
      <c r="D1222" s="2">
        <f t="shared" ca="1" si="114"/>
        <v>1451.1031616671667</v>
      </c>
      <c r="E1222" s="3"/>
      <c r="F1222" s="1">
        <v>40756</v>
      </c>
      <c r="G1222" s="2">
        <v>1448.0453238789441</v>
      </c>
      <c r="H1222" s="4">
        <f t="shared" si="117"/>
        <v>1.0002191780821919</v>
      </c>
      <c r="I1222" s="4">
        <f t="shared" si="118"/>
        <v>1.4480453238789381</v>
      </c>
      <c r="J1222" s="13"/>
    </row>
    <row r="1223" spans="1:10" x14ac:dyDescent="0.25">
      <c r="A1223" s="1">
        <f t="shared" si="113"/>
        <v>40753</v>
      </c>
      <c r="B1223" s="2">
        <f t="shared" ca="1" si="115"/>
        <v>56</v>
      </c>
      <c r="C1223" s="3">
        <f t="shared" ca="1" si="116"/>
        <v>6</v>
      </c>
      <c r="D1223" s="2">
        <f t="shared" ca="1" si="114"/>
        <v>1450.8646633663393</v>
      </c>
      <c r="E1223" s="3"/>
      <c r="F1223" s="1">
        <v>40753</v>
      </c>
      <c r="G1223" s="2">
        <v>1447.7280136293814</v>
      </c>
      <c r="H1223" s="4">
        <f t="shared" si="117"/>
        <v>1.000054794520548</v>
      </c>
      <c r="I1223" s="4">
        <f t="shared" si="118"/>
        <v>1.4477280136293755</v>
      </c>
      <c r="J1223" s="13"/>
    </row>
    <row r="1224" spans="1:10" x14ac:dyDescent="0.25">
      <c r="A1224" s="1">
        <f t="shared" ref="A1224:A1287" si="119">IF(WEEKDAY(A1223-1, 1)=7,A1223-2,IF(WEEKDAY(A1223-1,1)=1,A1223-3,A1223-1))</f>
        <v>40752</v>
      </c>
      <c r="B1224" s="2">
        <f t="shared" ca="1" si="115"/>
        <v>82</v>
      </c>
      <c r="C1224" s="3">
        <f t="shared" ca="1" si="116"/>
        <v>2</v>
      </c>
      <c r="D1224" s="2">
        <f t="shared" ca="1" si="114"/>
        <v>1450.7851682886248</v>
      </c>
      <c r="E1224" s="3"/>
      <c r="F1224" s="1">
        <v>40752</v>
      </c>
      <c r="G1224" s="2">
        <v>1447.6486904134683</v>
      </c>
      <c r="H1224" s="4">
        <f t="shared" si="117"/>
        <v>1.0001095890410958</v>
      </c>
      <c r="I1224" s="4">
        <f t="shared" si="118"/>
        <v>1.4476486904134624</v>
      </c>
      <c r="J1224" s="13"/>
    </row>
    <row r="1225" spans="1:10" x14ac:dyDescent="0.25">
      <c r="A1225" s="1">
        <f t="shared" si="119"/>
        <v>40751</v>
      </c>
      <c r="B1225" s="2">
        <f t="shared" ca="1" si="115"/>
        <v>23</v>
      </c>
      <c r="C1225" s="3">
        <f t="shared" ca="1" si="116"/>
        <v>3</v>
      </c>
      <c r="D1225" s="2">
        <f t="shared" ca="1" si="114"/>
        <v>1450.6659354720105</v>
      </c>
      <c r="E1225" s="3"/>
      <c r="F1225" s="1">
        <v>40751</v>
      </c>
      <c r="G1225" s="2">
        <v>1447.4900613656475</v>
      </c>
      <c r="H1225" s="4">
        <f t="shared" si="117"/>
        <v>1.0001095890410958</v>
      </c>
      <c r="I1225" s="4">
        <f t="shared" si="118"/>
        <v>1.4474900613656416</v>
      </c>
      <c r="J1225" s="13"/>
    </row>
    <row r="1226" spans="1:10" x14ac:dyDescent="0.25">
      <c r="A1226" s="1">
        <f t="shared" si="119"/>
        <v>40750</v>
      </c>
      <c r="B1226" s="2">
        <f t="shared" ca="1" si="115"/>
        <v>36</v>
      </c>
      <c r="C1226" s="3">
        <f t="shared" ca="1" si="116"/>
        <v>6</v>
      </c>
      <c r="D1226" s="2">
        <f t="shared" ca="1" si="114"/>
        <v>1450.4275090321696</v>
      </c>
      <c r="E1226" s="3"/>
      <c r="F1226" s="1">
        <v>40750</v>
      </c>
      <c r="G1226" s="2">
        <v>1447.3314496999271</v>
      </c>
      <c r="H1226" s="4">
        <f t="shared" si="117"/>
        <v>1.0001917808219178</v>
      </c>
      <c r="I1226" s="4">
        <f t="shared" si="118"/>
        <v>1.4473314496999212</v>
      </c>
      <c r="J1226" s="13"/>
    </row>
    <row r="1227" spans="1:10" x14ac:dyDescent="0.25">
      <c r="A1227" s="1">
        <f t="shared" si="119"/>
        <v>40749</v>
      </c>
      <c r="B1227" s="2">
        <f t="shared" ca="1" si="115"/>
        <v>29</v>
      </c>
      <c r="C1227" s="3">
        <f t="shared" ca="1" si="116"/>
        <v>9</v>
      </c>
      <c r="D1227" s="2">
        <f t="shared" ca="1" si="114"/>
        <v>1450.0699575357908</v>
      </c>
      <c r="E1227" s="3"/>
      <c r="F1227" s="1">
        <v>40749</v>
      </c>
      <c r="G1227" s="2">
        <v>1447.0539325073914</v>
      </c>
      <c r="H1227" s="4">
        <f t="shared" si="117"/>
        <v>1.0001095890410958</v>
      </c>
      <c r="I1227" s="4">
        <f t="shared" si="118"/>
        <v>1.4470539325073855</v>
      </c>
      <c r="J1227" s="13"/>
    </row>
    <row r="1228" spans="1:10" x14ac:dyDescent="0.25">
      <c r="A1228" s="1">
        <f t="shared" si="119"/>
        <v>40746</v>
      </c>
      <c r="B1228" s="2">
        <f t="shared" ca="1" si="115"/>
        <v>91</v>
      </c>
      <c r="C1228" s="3">
        <f t="shared" ca="1" si="116"/>
        <v>1</v>
      </c>
      <c r="D1228" s="2">
        <f t="shared" ca="1" si="114"/>
        <v>1450.0302306801557</v>
      </c>
      <c r="E1228" s="3"/>
      <c r="F1228" s="1">
        <v>40746</v>
      </c>
      <c r="G1228" s="2">
        <v>1446.8953686313771</v>
      </c>
      <c r="H1228" s="4">
        <f t="shared" si="117"/>
        <v>1.0001095890410958</v>
      </c>
      <c r="I1228" s="4">
        <f t="shared" si="118"/>
        <v>1.4468953686313712</v>
      </c>
      <c r="J1228" s="13"/>
    </row>
    <row r="1229" spans="1:10" x14ac:dyDescent="0.25">
      <c r="A1229" s="1">
        <f t="shared" si="119"/>
        <v>40745</v>
      </c>
      <c r="B1229" s="2">
        <f t="shared" ca="1" si="115"/>
        <v>5</v>
      </c>
      <c r="C1229" s="3">
        <f t="shared" ca="1" si="116"/>
        <v>5</v>
      </c>
      <c r="D1229" s="2">
        <f t="shared" ca="1" si="114"/>
        <v>1449.8316236084286</v>
      </c>
      <c r="E1229" s="3"/>
      <c r="F1229" s="1">
        <v>40745</v>
      </c>
      <c r="G1229" s="2">
        <v>1446.7368221303218</v>
      </c>
      <c r="H1229" s="4">
        <f t="shared" si="117"/>
        <v>1</v>
      </c>
      <c r="I1229" s="4">
        <f t="shared" si="118"/>
        <v>1.4467368221303161</v>
      </c>
      <c r="J1229" s="13"/>
    </row>
    <row r="1230" spans="1:10" x14ac:dyDescent="0.25">
      <c r="A1230" s="1">
        <f t="shared" si="119"/>
        <v>40744</v>
      </c>
      <c r="B1230" s="2">
        <f t="shared" ca="1" si="115"/>
        <v>38</v>
      </c>
      <c r="C1230" s="3">
        <f t="shared" ca="1" si="116"/>
        <v>8</v>
      </c>
      <c r="D1230" s="2">
        <f t="shared" ca="1" si="114"/>
        <v>1449.5139219269101</v>
      </c>
      <c r="E1230" s="3"/>
      <c r="F1230" s="1">
        <v>40744</v>
      </c>
      <c r="G1230" s="2">
        <v>1446.7368221303218</v>
      </c>
      <c r="H1230" s="4">
        <f t="shared" si="117"/>
        <v>1.000082191780822</v>
      </c>
      <c r="I1230" s="4">
        <f t="shared" si="118"/>
        <v>1.4467368221303161</v>
      </c>
      <c r="J1230" s="13"/>
    </row>
    <row r="1231" spans="1:10" x14ac:dyDescent="0.25">
      <c r="A1231" s="1">
        <f t="shared" si="119"/>
        <v>40743</v>
      </c>
      <c r="B1231" s="2">
        <f t="shared" ca="1" si="115"/>
        <v>18</v>
      </c>
      <c r="C1231" s="3">
        <f t="shared" ca="1" si="116"/>
        <v>8</v>
      </c>
      <c r="D1231" s="2">
        <f t="shared" ca="1" si="114"/>
        <v>1449.1962898633783</v>
      </c>
      <c r="E1231" s="3"/>
      <c r="F1231" s="1">
        <v>40743</v>
      </c>
      <c r="G1231" s="2">
        <v>1446.6179220271413</v>
      </c>
      <c r="H1231" s="4">
        <f t="shared" si="117"/>
        <v>1.0002465753424659</v>
      </c>
      <c r="I1231" s="4">
        <f t="shared" si="118"/>
        <v>1.4466179220271356</v>
      </c>
      <c r="J1231" s="13"/>
    </row>
    <row r="1232" spans="1:10" x14ac:dyDescent="0.25">
      <c r="A1232" s="1">
        <f t="shared" si="119"/>
        <v>40742</v>
      </c>
      <c r="B1232" s="2">
        <f t="shared" ca="1" si="115"/>
        <v>93</v>
      </c>
      <c r="C1232" s="3">
        <f t="shared" ca="1" si="116"/>
        <v>3</v>
      </c>
      <c r="D1232" s="2">
        <f t="shared" ca="1" si="114"/>
        <v>1449.0771876287786</v>
      </c>
      <c r="E1232" s="3"/>
      <c r="F1232" s="1">
        <v>40742</v>
      </c>
      <c r="G1232" s="2">
        <v>1446.2613096494194</v>
      </c>
      <c r="H1232" s="4">
        <f t="shared" si="117"/>
        <v>1.0001095890410958</v>
      </c>
      <c r="I1232" s="4">
        <f t="shared" si="118"/>
        <v>1.4462613096494137</v>
      </c>
      <c r="J1232" s="13"/>
    </row>
    <row r="1233" spans="1:10" x14ac:dyDescent="0.25">
      <c r="A1233" s="1">
        <f t="shared" si="119"/>
        <v>40739</v>
      </c>
      <c r="B1233" s="2">
        <f t="shared" ca="1" si="115"/>
        <v>34</v>
      </c>
      <c r="C1233" s="3">
        <f t="shared" ca="1" si="116"/>
        <v>4</v>
      </c>
      <c r="D1233" s="2">
        <f t="shared" ca="1" si="114"/>
        <v>1448.9184020504717</v>
      </c>
      <c r="E1233" s="3"/>
      <c r="F1233" s="1">
        <v>40739</v>
      </c>
      <c r="G1233" s="2">
        <v>1446.102832626666</v>
      </c>
      <c r="H1233" s="4">
        <f t="shared" si="117"/>
        <v>1.0001369863013698</v>
      </c>
      <c r="I1233" s="4">
        <f t="shared" si="118"/>
        <v>1.4461028326266603</v>
      </c>
      <c r="J1233" s="13"/>
    </row>
    <row r="1234" spans="1:10" x14ac:dyDescent="0.25">
      <c r="A1234" s="1">
        <f t="shared" si="119"/>
        <v>40738</v>
      </c>
      <c r="B1234" s="2">
        <f t="shared" ca="1" si="115"/>
        <v>39</v>
      </c>
      <c r="C1234" s="3">
        <f t="shared" ca="1" si="116"/>
        <v>9</v>
      </c>
      <c r="D1234" s="2">
        <f t="shared" ca="1" si="114"/>
        <v>1448.5612225709335</v>
      </c>
      <c r="E1234" s="3"/>
      <c r="F1234" s="1">
        <v>40738</v>
      </c>
      <c r="G1234" s="2">
        <v>1445.9047634809838</v>
      </c>
      <c r="H1234" s="4">
        <f t="shared" si="117"/>
        <v>1.0001369863013698</v>
      </c>
      <c r="I1234" s="4">
        <f t="shared" si="118"/>
        <v>1.4459047634809781</v>
      </c>
      <c r="J1234" s="13"/>
    </row>
    <row r="1235" spans="1:10" x14ac:dyDescent="0.25">
      <c r="A1235" s="1">
        <f t="shared" si="119"/>
        <v>40737</v>
      </c>
      <c r="B1235" s="2">
        <f t="shared" ca="1" si="115"/>
        <v>13</v>
      </c>
      <c r="C1235" s="3">
        <f t="shared" ca="1" si="116"/>
        <v>3</v>
      </c>
      <c r="D1235" s="2">
        <f t="shared" ca="1" si="114"/>
        <v>1448.4421725293555</v>
      </c>
      <c r="E1235" s="3"/>
      <c r="F1235" s="1">
        <v>40737</v>
      </c>
      <c r="G1235" s="2">
        <v>1445.7067214643448</v>
      </c>
      <c r="H1235" s="4">
        <f t="shared" si="117"/>
        <v>1.0002191780821919</v>
      </c>
      <c r="I1235" s="4">
        <f t="shared" si="118"/>
        <v>1.4457067214643391</v>
      </c>
      <c r="J1235" s="13"/>
    </row>
    <row r="1236" spans="1:10" x14ac:dyDescent="0.25">
      <c r="A1236" s="1">
        <f t="shared" si="119"/>
        <v>40736</v>
      </c>
      <c r="B1236" s="2">
        <f t="shared" ca="1" si="115"/>
        <v>74</v>
      </c>
      <c r="C1236" s="3">
        <f t="shared" ca="1" si="116"/>
        <v>4</v>
      </c>
      <c r="D1236" s="2">
        <f t="shared" ca="1" si="114"/>
        <v>1448.2834565341191</v>
      </c>
      <c r="E1236" s="3"/>
      <c r="F1236" s="1">
        <v>40736</v>
      </c>
      <c r="G1236" s="2">
        <v>1445.3899236728548</v>
      </c>
      <c r="H1236" s="4">
        <f t="shared" si="117"/>
        <v>1.0001643835616438</v>
      </c>
      <c r="I1236" s="4">
        <f t="shared" si="118"/>
        <v>1.4453899236728491</v>
      </c>
      <c r="J1236" s="13"/>
    </row>
    <row r="1237" spans="1:10" x14ac:dyDescent="0.25">
      <c r="A1237" s="1">
        <f t="shared" si="119"/>
        <v>40735</v>
      </c>
      <c r="B1237" s="2">
        <f t="shared" ca="1" si="115"/>
        <v>1</v>
      </c>
      <c r="C1237" s="3">
        <f t="shared" ca="1" si="116"/>
        <v>1</v>
      </c>
      <c r="D1237" s="2">
        <f t="shared" ca="1" si="114"/>
        <v>1448.2437786223759</v>
      </c>
      <c r="E1237" s="3"/>
      <c r="F1237" s="1">
        <v>40735</v>
      </c>
      <c r="G1237" s="2">
        <v>1445.1523643800799</v>
      </c>
      <c r="H1237" s="4">
        <f t="shared" si="117"/>
        <v>1.000054794520548</v>
      </c>
      <c r="I1237" s="4">
        <f t="shared" si="118"/>
        <v>1.4451523643800743</v>
      </c>
      <c r="J1237" s="13"/>
    </row>
    <row r="1238" spans="1:10" x14ac:dyDescent="0.25">
      <c r="A1238" s="1">
        <f t="shared" si="119"/>
        <v>40732</v>
      </c>
      <c r="B1238" s="2">
        <f t="shared" ca="1" si="115"/>
        <v>38</v>
      </c>
      <c r="C1238" s="3">
        <f t="shared" ca="1" si="116"/>
        <v>8</v>
      </c>
      <c r="D1238" s="2">
        <f t="shared" ca="1" si="114"/>
        <v>1447.9264248854147</v>
      </c>
      <c r="E1238" s="3"/>
      <c r="F1238" s="1">
        <v>40732</v>
      </c>
      <c r="G1238" s="2">
        <v>1445.0731822878997</v>
      </c>
      <c r="H1238" s="4">
        <f t="shared" si="117"/>
        <v>1.0002465753424659</v>
      </c>
      <c r="I1238" s="4">
        <f t="shared" si="118"/>
        <v>1.4450731822878942</v>
      </c>
      <c r="J1238" s="13"/>
    </row>
    <row r="1239" spans="1:10" x14ac:dyDescent="0.25">
      <c r="A1239" s="1">
        <f t="shared" si="119"/>
        <v>40731</v>
      </c>
      <c r="B1239" s="2">
        <f t="shared" ca="1" si="115"/>
        <v>2</v>
      </c>
      <c r="C1239" s="3">
        <f t="shared" ca="1" si="116"/>
        <v>2</v>
      </c>
      <c r="D1239" s="2">
        <f t="shared" ca="1" si="114"/>
        <v>1447.8470907982476</v>
      </c>
      <c r="E1239" s="3"/>
      <c r="F1239" s="1">
        <v>40731</v>
      </c>
      <c r="G1239" s="2">
        <v>1444.716950711012</v>
      </c>
      <c r="H1239" s="4">
        <f t="shared" si="117"/>
        <v>1</v>
      </c>
      <c r="I1239" s="4">
        <f t="shared" si="118"/>
        <v>1.4447169507110065</v>
      </c>
      <c r="J1239" s="13"/>
    </row>
    <row r="1240" spans="1:10" x14ac:dyDescent="0.25">
      <c r="A1240" s="1">
        <f t="shared" si="119"/>
        <v>40730</v>
      </c>
      <c r="B1240" s="2">
        <f t="shared" ca="1" si="115"/>
        <v>49</v>
      </c>
      <c r="C1240" s="3">
        <f t="shared" ca="1" si="116"/>
        <v>9</v>
      </c>
      <c r="D1240" s="2">
        <f t="shared" ca="1" si="114"/>
        <v>1447.4901754125292</v>
      </c>
      <c r="E1240" s="3"/>
      <c r="F1240" s="1">
        <v>40730</v>
      </c>
      <c r="G1240" s="2">
        <v>1444.716950711012</v>
      </c>
      <c r="H1240" s="4">
        <f t="shared" si="117"/>
        <v>1.000054794520548</v>
      </c>
      <c r="I1240" s="4">
        <f t="shared" si="118"/>
        <v>1.4447169507110065</v>
      </c>
      <c r="J1240" s="13"/>
    </row>
    <row r="1241" spans="1:10" x14ac:dyDescent="0.25">
      <c r="A1241" s="1">
        <f t="shared" si="119"/>
        <v>40729</v>
      </c>
      <c r="B1241" s="2">
        <f t="shared" ca="1" si="115"/>
        <v>81</v>
      </c>
      <c r="C1241" s="3">
        <f t="shared" ca="1" si="116"/>
        <v>1</v>
      </c>
      <c r="D1241" s="2">
        <f t="shared" ca="1" si="114"/>
        <v>1447.45051923392</v>
      </c>
      <c r="E1241" s="3"/>
      <c r="F1241" s="1">
        <v>40729</v>
      </c>
      <c r="G1241" s="2">
        <v>1444.6377924758078</v>
      </c>
      <c r="H1241" s="4">
        <f t="shared" si="117"/>
        <v>1.000054794520548</v>
      </c>
      <c r="I1241" s="4">
        <f t="shared" si="118"/>
        <v>1.4446377924758023</v>
      </c>
      <c r="J1241" s="13"/>
    </row>
    <row r="1242" spans="1:10" x14ac:dyDescent="0.25">
      <c r="A1242" s="1">
        <f t="shared" si="119"/>
        <v>40728</v>
      </c>
      <c r="B1242" s="2">
        <f t="shared" ca="1" si="115"/>
        <v>53</v>
      </c>
      <c r="C1242" s="3">
        <f t="shared" ca="1" si="116"/>
        <v>3</v>
      </c>
      <c r="D1242" s="2">
        <f t="shared" ca="1" si="114"/>
        <v>1447.3315604755246</v>
      </c>
      <c r="E1242" s="3"/>
      <c r="F1242" s="1">
        <v>40728</v>
      </c>
      <c r="G1242" s="2">
        <v>1444.5586385778035</v>
      </c>
      <c r="H1242" s="4">
        <f t="shared" si="117"/>
        <v>1.0002465753424659</v>
      </c>
      <c r="I1242" s="4">
        <f t="shared" si="118"/>
        <v>1.444558638577798</v>
      </c>
      <c r="J1242" s="13"/>
    </row>
    <row r="1243" spans="1:10" x14ac:dyDescent="0.25">
      <c r="A1243" s="1">
        <f t="shared" si="119"/>
        <v>40725</v>
      </c>
      <c r="B1243" s="2">
        <f t="shared" ca="1" si="115"/>
        <v>77</v>
      </c>
      <c r="C1243" s="3">
        <f t="shared" ca="1" si="116"/>
        <v>7</v>
      </c>
      <c r="D1243" s="2">
        <f t="shared" ca="1" si="114"/>
        <v>1447.0540432617483</v>
      </c>
      <c r="E1243" s="3"/>
      <c r="F1243" s="1">
        <v>40725</v>
      </c>
      <c r="G1243" s="2">
        <v>1444.202533843431</v>
      </c>
      <c r="H1243" s="4">
        <f t="shared" si="117"/>
        <v>1.000054794520548</v>
      </c>
      <c r="I1243" s="4">
        <f t="shared" si="118"/>
        <v>1.4442025338434255</v>
      </c>
      <c r="J1243" s="13"/>
    </row>
    <row r="1244" spans="1:10" x14ac:dyDescent="0.25">
      <c r="A1244" s="1">
        <f t="shared" si="119"/>
        <v>40724</v>
      </c>
      <c r="B1244" s="2">
        <f t="shared" ca="1" si="115"/>
        <v>67</v>
      </c>
      <c r="C1244" s="3">
        <f t="shared" ca="1" si="116"/>
        <v>7</v>
      </c>
      <c r="D1244" s="2">
        <f t="shared" ca="1" si="114"/>
        <v>1446.7765792602463</v>
      </c>
      <c r="E1244" s="3"/>
      <c r="F1244" s="1">
        <v>40724</v>
      </c>
      <c r="G1244" s="2">
        <v>1444.123403793908</v>
      </c>
      <c r="H1244" s="4">
        <f t="shared" si="117"/>
        <v>1</v>
      </c>
      <c r="I1244" s="4">
        <f t="shared" si="118"/>
        <v>1.4441234037939024</v>
      </c>
      <c r="J1244" s="13"/>
    </row>
    <row r="1245" spans="1:10" x14ac:dyDescent="0.25">
      <c r="A1245" s="1">
        <f t="shared" si="119"/>
        <v>40723</v>
      </c>
      <c r="B1245" s="2">
        <f t="shared" ca="1" si="115"/>
        <v>51</v>
      </c>
      <c r="C1245" s="3">
        <f t="shared" ca="1" si="116"/>
        <v>1</v>
      </c>
      <c r="D1245" s="2">
        <f t="shared" ca="1" si="114"/>
        <v>1446.7369426316809</v>
      </c>
      <c r="E1245" s="3"/>
      <c r="F1245" s="1">
        <v>40723</v>
      </c>
      <c r="G1245" s="2">
        <v>1444.123403793908</v>
      </c>
      <c r="H1245" s="4">
        <f t="shared" si="117"/>
        <v>1.0001095890410958</v>
      </c>
      <c r="I1245" s="4">
        <f t="shared" si="118"/>
        <v>1.4441234037939024</v>
      </c>
      <c r="J1245" s="13"/>
    </row>
    <row r="1246" spans="1:10" x14ac:dyDescent="0.25">
      <c r="A1246" s="1">
        <f t="shared" si="119"/>
        <v>40722</v>
      </c>
      <c r="B1246" s="2">
        <f t="shared" ca="1" si="115"/>
        <v>96</v>
      </c>
      <c r="C1246" s="3">
        <f t="shared" ca="1" si="116"/>
        <v>6</v>
      </c>
      <c r="D1246" s="2">
        <f t="shared" ca="1" si="114"/>
        <v>1446.4991619475252</v>
      </c>
      <c r="E1246" s="3"/>
      <c r="F1246" s="1">
        <v>40722</v>
      </c>
      <c r="G1246" s="2">
        <v>1443.9651610365343</v>
      </c>
      <c r="H1246" s="4">
        <f t="shared" si="117"/>
        <v>1.000027397260274</v>
      </c>
      <c r="I1246" s="4">
        <f t="shared" si="118"/>
        <v>1.4439651610365285</v>
      </c>
      <c r="J1246" s="13"/>
    </row>
    <row r="1247" spans="1:10" x14ac:dyDescent="0.25">
      <c r="A1247" s="1">
        <f t="shared" si="119"/>
        <v>40721</v>
      </c>
      <c r="B1247" s="2">
        <f t="shared" ca="1" si="115"/>
        <v>35</v>
      </c>
      <c r="C1247" s="3">
        <f t="shared" ca="1" si="116"/>
        <v>5</v>
      </c>
      <c r="D1247" s="2">
        <f t="shared" ca="1" si="114"/>
        <v>1446.3010385175912</v>
      </c>
      <c r="E1247" s="3"/>
      <c r="F1247" s="1">
        <v>40721</v>
      </c>
      <c r="G1247" s="2">
        <v>1443.9256014310156</v>
      </c>
      <c r="H1247" s="4">
        <f t="shared" si="117"/>
        <v>1.0001369863013698</v>
      </c>
      <c r="I1247" s="4">
        <f t="shared" si="118"/>
        <v>1.4439256014310098</v>
      </c>
      <c r="J1247" s="13"/>
    </row>
    <row r="1248" spans="1:10" x14ac:dyDescent="0.25">
      <c r="A1248" s="1">
        <f t="shared" si="119"/>
        <v>40718</v>
      </c>
      <c r="B1248" s="2">
        <f t="shared" ca="1" si="115"/>
        <v>6</v>
      </c>
      <c r="C1248" s="3">
        <f t="shared" ca="1" si="116"/>
        <v>6</v>
      </c>
      <c r="D1248" s="2">
        <f t="shared" ca="1" si="114"/>
        <v>1446.0633294771292</v>
      </c>
      <c r="E1248" s="3"/>
      <c r="F1248" s="1">
        <v>40718</v>
      </c>
      <c r="G1248" s="2">
        <v>1443.7278304953313</v>
      </c>
      <c r="H1248" s="4">
        <f t="shared" si="117"/>
        <v>1.000082191780822</v>
      </c>
      <c r="I1248" s="4">
        <f t="shared" si="118"/>
        <v>1.4437278304953256</v>
      </c>
      <c r="J1248" s="13"/>
    </row>
    <row r="1249" spans="1:10" x14ac:dyDescent="0.25">
      <c r="A1249" s="1">
        <f t="shared" si="119"/>
        <v>40717</v>
      </c>
      <c r="B1249" s="2">
        <f t="shared" ca="1" si="115"/>
        <v>44</v>
      </c>
      <c r="C1249" s="3">
        <f t="shared" ca="1" si="116"/>
        <v>4</v>
      </c>
      <c r="D1249" s="2">
        <f t="shared" ca="1" si="114"/>
        <v>1445.9048741484555</v>
      </c>
      <c r="E1249" s="3"/>
      <c r="F1249" s="1">
        <v>40717</v>
      </c>
      <c r="G1249" s="2">
        <v>1443.6091776862063</v>
      </c>
      <c r="H1249" s="4">
        <f t="shared" si="117"/>
        <v>1.0002191780821919</v>
      </c>
      <c r="I1249" s="4">
        <f t="shared" si="118"/>
        <v>1.4436091776862006</v>
      </c>
      <c r="J1249" s="13"/>
    </row>
    <row r="1250" spans="1:10" x14ac:dyDescent="0.25">
      <c r="A1250" s="1">
        <f t="shared" si="119"/>
        <v>40716</v>
      </c>
      <c r="B1250" s="2">
        <f t="shared" ca="1" si="115"/>
        <v>0</v>
      </c>
      <c r="C1250" s="3">
        <f t="shared" ca="1" si="116"/>
        <v>0</v>
      </c>
      <c r="D1250" s="2">
        <f t="shared" ca="1" si="114"/>
        <v>1445.9048741484555</v>
      </c>
      <c r="E1250" s="3"/>
      <c r="F1250" s="1">
        <v>40716</v>
      </c>
      <c r="G1250" s="2">
        <v>1443.2928395295969</v>
      </c>
      <c r="H1250" s="4">
        <f t="shared" si="117"/>
        <v>1.0002191780821919</v>
      </c>
      <c r="I1250" s="4">
        <f t="shared" si="118"/>
        <v>1.4432928395295912</v>
      </c>
      <c r="J1250" s="13"/>
    </row>
    <row r="1251" spans="1:10" x14ac:dyDescent="0.25">
      <c r="A1251" s="1">
        <f t="shared" si="119"/>
        <v>40715</v>
      </c>
      <c r="B1251" s="2">
        <f t="shared" ca="1" si="115"/>
        <v>4</v>
      </c>
      <c r="C1251" s="3">
        <f t="shared" ca="1" si="116"/>
        <v>4</v>
      </c>
      <c r="D1251" s="2">
        <f t="shared" ca="1" si="114"/>
        <v>1445.7464361828465</v>
      </c>
      <c r="E1251" s="3"/>
      <c r="F1251" s="1">
        <v>40715</v>
      </c>
      <c r="G1251" s="2">
        <v>1442.9765706921849</v>
      </c>
      <c r="H1251" s="4">
        <f t="shared" si="117"/>
        <v>1.000054794520548</v>
      </c>
      <c r="I1251" s="4">
        <f t="shared" si="118"/>
        <v>1.4429765706921791</v>
      </c>
      <c r="J1251" s="13"/>
    </row>
    <row r="1252" spans="1:10" x14ac:dyDescent="0.25">
      <c r="A1252" s="1">
        <f t="shared" si="119"/>
        <v>40714</v>
      </c>
      <c r="B1252" s="2">
        <f t="shared" ca="1" si="115"/>
        <v>25</v>
      </c>
      <c r="C1252" s="3">
        <f t="shared" ca="1" si="116"/>
        <v>5</v>
      </c>
      <c r="D1252" s="2">
        <f t="shared" ca="1" si="114"/>
        <v>1445.548415851908</v>
      </c>
      <c r="E1252" s="3"/>
      <c r="F1252" s="1">
        <v>40714</v>
      </c>
      <c r="G1252" s="2">
        <v>1442.8975078150443</v>
      </c>
      <c r="H1252" s="4">
        <f t="shared" si="117"/>
        <v>1.0001917808219178</v>
      </c>
      <c r="I1252" s="4">
        <f t="shared" si="118"/>
        <v>1.4428975078150386</v>
      </c>
      <c r="J1252" s="13"/>
    </row>
    <row r="1253" spans="1:10" x14ac:dyDescent="0.25">
      <c r="A1253" s="1">
        <f t="shared" si="119"/>
        <v>40711</v>
      </c>
      <c r="B1253" s="2">
        <f t="shared" ca="1" si="115"/>
        <v>84</v>
      </c>
      <c r="C1253" s="3">
        <f t="shared" ca="1" si="116"/>
        <v>4</v>
      </c>
      <c r="D1253" s="2">
        <f t="shared" ca="1" si="114"/>
        <v>1445.3900169459414</v>
      </c>
      <c r="E1253" s="3"/>
      <c r="F1253" s="1">
        <v>40711</v>
      </c>
      <c r="G1253" s="2">
        <v>1442.620840804479</v>
      </c>
      <c r="H1253" s="4">
        <f t="shared" si="117"/>
        <v>1.0001917808219178</v>
      </c>
      <c r="I1253" s="4">
        <f t="shared" si="118"/>
        <v>1.4426208408044732</v>
      </c>
      <c r="J1253" s="13"/>
    </row>
    <row r="1254" spans="1:10" x14ac:dyDescent="0.25">
      <c r="A1254" s="1">
        <f t="shared" si="119"/>
        <v>40710</v>
      </c>
      <c r="B1254" s="2">
        <f t="shared" ca="1" si="115"/>
        <v>43</v>
      </c>
      <c r="C1254" s="3">
        <f t="shared" ca="1" si="116"/>
        <v>3</v>
      </c>
      <c r="D1254" s="2">
        <f t="shared" ca="1" si="114"/>
        <v>1445.2712275299798</v>
      </c>
      <c r="E1254" s="3"/>
      <c r="F1254" s="1">
        <v>40710</v>
      </c>
      <c r="G1254" s="2">
        <v>1442.3442268431666</v>
      </c>
      <c r="H1254" s="4">
        <f t="shared" si="117"/>
        <v>1.0002191780821919</v>
      </c>
      <c r="I1254" s="4">
        <f t="shared" si="118"/>
        <v>1.4423442268431608</v>
      </c>
      <c r="J1254" s="13"/>
    </row>
    <row r="1255" spans="1:10" x14ac:dyDescent="0.25">
      <c r="A1255" s="1">
        <f t="shared" si="119"/>
        <v>40709</v>
      </c>
      <c r="B1255" s="2">
        <f t="shared" ca="1" si="115"/>
        <v>51</v>
      </c>
      <c r="C1255" s="3">
        <f t="shared" ca="1" si="116"/>
        <v>1</v>
      </c>
      <c r="D1255" s="2">
        <f t="shared" ca="1" si="114"/>
        <v>1445.2316321427977</v>
      </c>
      <c r="E1255" s="3"/>
      <c r="F1255" s="1">
        <v>40709</v>
      </c>
      <c r="G1255" s="2">
        <v>1442.0281658753033</v>
      </c>
      <c r="H1255" s="4">
        <f t="shared" si="117"/>
        <v>1.0001917808219178</v>
      </c>
      <c r="I1255" s="4">
        <f t="shared" si="118"/>
        <v>1.4420281658752976</v>
      </c>
      <c r="J1255" s="13"/>
    </row>
    <row r="1256" spans="1:10" x14ac:dyDescent="0.25">
      <c r="A1256" s="1">
        <f t="shared" si="119"/>
        <v>40708</v>
      </c>
      <c r="B1256" s="2">
        <f t="shared" ca="1" si="115"/>
        <v>42</v>
      </c>
      <c r="C1256" s="3">
        <f t="shared" ca="1" si="116"/>
        <v>2</v>
      </c>
      <c r="D1256" s="2">
        <f t="shared" ca="1" si="114"/>
        <v>1445.1524457074163</v>
      </c>
      <c r="E1256" s="3"/>
      <c r="F1256" s="1">
        <v>40708</v>
      </c>
      <c r="G1256" s="2">
        <v>1441.7516655558816</v>
      </c>
      <c r="H1256" s="4">
        <f t="shared" si="117"/>
        <v>1.0002191780821919</v>
      </c>
      <c r="I1256" s="4">
        <f t="shared" si="118"/>
        <v>1.441751665555876</v>
      </c>
      <c r="J1256" s="13"/>
    </row>
    <row r="1257" spans="1:10" x14ac:dyDescent="0.25">
      <c r="A1257" s="1">
        <f t="shared" si="119"/>
        <v>40707</v>
      </c>
      <c r="B1257" s="2">
        <f t="shared" ca="1" si="115"/>
        <v>32</v>
      </c>
      <c r="C1257" s="3">
        <f t="shared" ca="1" si="116"/>
        <v>2</v>
      </c>
      <c r="D1257" s="2">
        <f t="shared" ca="1" si="114"/>
        <v>1445.07326361078</v>
      </c>
      <c r="E1257" s="3"/>
      <c r="F1257" s="1">
        <v>40707</v>
      </c>
      <c r="G1257" s="2">
        <v>1441.4357344360051</v>
      </c>
      <c r="H1257" s="4">
        <f t="shared" si="117"/>
        <v>1.000054794520548</v>
      </c>
      <c r="I1257" s="4">
        <f t="shared" si="118"/>
        <v>1.4414357344359996</v>
      </c>
      <c r="J1257" s="13"/>
    </row>
    <row r="1258" spans="1:10" x14ac:dyDescent="0.25">
      <c r="A1258" s="1">
        <f t="shared" si="119"/>
        <v>40704</v>
      </c>
      <c r="B1258" s="2">
        <f t="shared" ca="1" si="115"/>
        <v>97</v>
      </c>
      <c r="C1258" s="3">
        <f t="shared" ca="1" si="116"/>
        <v>7</v>
      </c>
      <c r="D1258" s="2">
        <f t="shared" ca="1" si="114"/>
        <v>1444.7961794119885</v>
      </c>
      <c r="E1258" s="3"/>
      <c r="F1258" s="1">
        <v>40704</v>
      </c>
      <c r="G1258" s="2">
        <v>1441.3567559836224</v>
      </c>
      <c r="H1258" s="4">
        <f t="shared" si="117"/>
        <v>1.0001643835616438</v>
      </c>
      <c r="I1258" s="4">
        <f t="shared" si="118"/>
        <v>1.4413567559836169</v>
      </c>
      <c r="J1258" s="13"/>
    </row>
    <row r="1259" spans="1:10" x14ac:dyDescent="0.25">
      <c r="A1259" s="1">
        <f t="shared" si="119"/>
        <v>40703</v>
      </c>
      <c r="B1259" s="2">
        <f t="shared" ca="1" si="115"/>
        <v>67</v>
      </c>
      <c r="C1259" s="3">
        <f t="shared" ca="1" si="116"/>
        <v>7</v>
      </c>
      <c r="D1259" s="2">
        <f t="shared" ca="1" si="114"/>
        <v>1444.5191483424433</v>
      </c>
      <c r="E1259" s="3"/>
      <c r="F1259" s="1">
        <v>40703</v>
      </c>
      <c r="G1259" s="2">
        <v>1441.1198595683509</v>
      </c>
      <c r="H1259" s="4">
        <f t="shared" si="117"/>
        <v>1</v>
      </c>
      <c r="I1259" s="4">
        <f t="shared" si="118"/>
        <v>1.4411198595683454</v>
      </c>
      <c r="J1259" s="13"/>
    </row>
    <row r="1260" spans="1:10" x14ac:dyDescent="0.25">
      <c r="A1260" s="1">
        <f t="shared" si="119"/>
        <v>40702</v>
      </c>
      <c r="B1260" s="2">
        <f t="shared" ca="1" si="115"/>
        <v>9</v>
      </c>
      <c r="C1260" s="3">
        <f t="shared" ca="1" si="116"/>
        <v>9</v>
      </c>
      <c r="D1260" s="2">
        <f t="shared" ca="1" si="114"/>
        <v>1444.1630533429886</v>
      </c>
      <c r="E1260" s="3"/>
      <c r="F1260" s="1">
        <v>40702</v>
      </c>
      <c r="G1260" s="2">
        <v>1441.1198595683509</v>
      </c>
      <c r="H1260" s="4">
        <f t="shared" si="117"/>
        <v>1.000027397260274</v>
      </c>
      <c r="I1260" s="4">
        <f t="shared" si="118"/>
        <v>1.4411198595683454</v>
      </c>
      <c r="J1260" s="13"/>
    </row>
    <row r="1261" spans="1:10" x14ac:dyDescent="0.25">
      <c r="A1261" s="1">
        <f t="shared" si="119"/>
        <v>40701</v>
      </c>
      <c r="B1261" s="2">
        <f t="shared" ca="1" si="115"/>
        <v>25</v>
      </c>
      <c r="C1261" s="3">
        <f t="shared" ca="1" si="116"/>
        <v>5</v>
      </c>
      <c r="D1261" s="2">
        <f t="shared" ca="1" si="114"/>
        <v>1443.9652498841006</v>
      </c>
      <c r="E1261" s="3"/>
      <c r="F1261" s="1">
        <v>40701</v>
      </c>
      <c r="G1261" s="2">
        <v>1441.0803779141613</v>
      </c>
      <c r="H1261" s="4">
        <f t="shared" si="117"/>
        <v>1.000027397260274</v>
      </c>
      <c r="I1261" s="4">
        <f t="shared" si="118"/>
        <v>1.4410803779141559</v>
      </c>
      <c r="J1261" s="13"/>
    </row>
    <row r="1262" spans="1:10" x14ac:dyDescent="0.25">
      <c r="A1262" s="1">
        <f t="shared" si="119"/>
        <v>40700</v>
      </c>
      <c r="B1262" s="2">
        <f t="shared" ca="1" si="115"/>
        <v>37</v>
      </c>
      <c r="C1262" s="3">
        <f t="shared" ca="1" si="116"/>
        <v>7</v>
      </c>
      <c r="D1262" s="2">
        <f t="shared" ca="1" si="114"/>
        <v>1443.6883781403476</v>
      </c>
      <c r="E1262" s="3"/>
      <c r="F1262" s="1">
        <v>40700</v>
      </c>
      <c r="G1262" s="2">
        <v>1441.0408973416313</v>
      </c>
      <c r="H1262" s="4">
        <f t="shared" si="117"/>
        <v>1.0001369863013698</v>
      </c>
      <c r="I1262" s="4">
        <f t="shared" si="118"/>
        <v>1.441040897341626</v>
      </c>
      <c r="J1262" s="13"/>
    </row>
    <row r="1263" spans="1:10" x14ac:dyDescent="0.25">
      <c r="A1263" s="1">
        <f t="shared" si="119"/>
        <v>40697</v>
      </c>
      <c r="B1263" s="2">
        <f t="shared" ca="1" si="115"/>
        <v>44</v>
      </c>
      <c r="C1263" s="3">
        <f t="shared" ca="1" si="116"/>
        <v>4</v>
      </c>
      <c r="D1263" s="2">
        <f t="shared" ca="1" si="114"/>
        <v>1443.530183051794</v>
      </c>
      <c r="E1263" s="3"/>
      <c r="F1263" s="1">
        <v>40697</v>
      </c>
      <c r="G1263" s="2">
        <v>1440.843521516766</v>
      </c>
      <c r="H1263" s="4">
        <f t="shared" si="117"/>
        <v>1.0001643835616438</v>
      </c>
      <c r="I1263" s="4">
        <f t="shared" si="118"/>
        <v>1.4408435215167608</v>
      </c>
      <c r="J1263" s="13"/>
    </row>
    <row r="1264" spans="1:10" x14ac:dyDescent="0.25">
      <c r="A1264" s="1">
        <f t="shared" si="119"/>
        <v>40696</v>
      </c>
      <c r="B1264" s="2">
        <f t="shared" ca="1" si="115"/>
        <v>2</v>
      </c>
      <c r="C1264" s="3">
        <f t="shared" ca="1" si="116"/>
        <v>2</v>
      </c>
      <c r="D1264" s="2">
        <f t="shared" ca="1" si="114"/>
        <v>1443.4510898413916</v>
      </c>
      <c r="E1264" s="3"/>
      <c r="F1264" s="1">
        <v>40696</v>
      </c>
      <c r="G1264" s="2">
        <v>1440.6067094549378</v>
      </c>
      <c r="H1264" s="4">
        <f t="shared" si="117"/>
        <v>1.0001643835616438</v>
      </c>
      <c r="I1264" s="4">
        <f t="shared" si="118"/>
        <v>1.4406067094549326</v>
      </c>
      <c r="J1264" s="13"/>
    </row>
    <row r="1265" spans="1:10" x14ac:dyDescent="0.25">
      <c r="A1265" s="1">
        <f t="shared" si="119"/>
        <v>40695</v>
      </c>
      <c r="B1265" s="2">
        <f t="shared" ca="1" si="115"/>
        <v>46</v>
      </c>
      <c r="C1265" s="3">
        <f t="shared" ca="1" si="116"/>
        <v>6</v>
      </c>
      <c r="D1265" s="2">
        <f t="shared" ca="1" si="114"/>
        <v>1443.2138492086451</v>
      </c>
      <c r="E1265" s="3"/>
      <c r="F1265" s="1">
        <v>40695</v>
      </c>
      <c r="G1265" s="2">
        <v>1440.3699363147216</v>
      </c>
      <c r="H1265" s="4">
        <f t="shared" si="117"/>
        <v>1.0001917808219178</v>
      </c>
      <c r="I1265" s="4">
        <f t="shared" si="118"/>
        <v>1.4403699363147164</v>
      </c>
      <c r="J1265" s="13"/>
    </row>
    <row r="1266" spans="1:10" x14ac:dyDescent="0.25">
      <c r="A1266" s="1">
        <f t="shared" si="119"/>
        <v>40694</v>
      </c>
      <c r="B1266" s="2">
        <f t="shared" ca="1" si="115"/>
        <v>23</v>
      </c>
      <c r="C1266" s="3">
        <f t="shared" ca="1" si="116"/>
        <v>3</v>
      </c>
      <c r="D1266" s="2">
        <f t="shared" ca="1" si="114"/>
        <v>1443.0952386410854</v>
      </c>
      <c r="E1266" s="3"/>
      <c r="F1266" s="1">
        <v>40694</v>
      </c>
      <c r="G1266" s="2">
        <v>1440.09375395095</v>
      </c>
      <c r="H1266" s="4">
        <f t="shared" si="117"/>
        <v>1.0001095890410958</v>
      </c>
      <c r="I1266" s="4">
        <f t="shared" si="118"/>
        <v>1.4400937539509451</v>
      </c>
      <c r="J1266" s="13"/>
    </row>
    <row r="1267" spans="1:10" x14ac:dyDescent="0.25">
      <c r="A1267" s="1">
        <f t="shared" si="119"/>
        <v>40693</v>
      </c>
      <c r="B1267" s="2">
        <f t="shared" ca="1" si="115"/>
        <v>30</v>
      </c>
      <c r="C1267" s="3">
        <f t="shared" ca="1" si="116"/>
        <v>0</v>
      </c>
      <c r="D1267" s="2">
        <f t="shared" ca="1" si="114"/>
        <v>1443.0952386410854</v>
      </c>
      <c r="E1267" s="3"/>
      <c r="F1267" s="1">
        <v>40693</v>
      </c>
      <c r="G1267" s="2">
        <v>1439.9359527506488</v>
      </c>
      <c r="H1267" s="4">
        <f t="shared" si="117"/>
        <v>1.000082191780822</v>
      </c>
      <c r="I1267" s="4">
        <f t="shared" si="118"/>
        <v>1.4399359527506437</v>
      </c>
      <c r="J1267" s="13"/>
    </row>
    <row r="1268" spans="1:10" x14ac:dyDescent="0.25">
      <c r="A1268" s="1">
        <f t="shared" si="119"/>
        <v>40690</v>
      </c>
      <c r="B1268" s="2">
        <f t="shared" ca="1" si="115"/>
        <v>84</v>
      </c>
      <c r="C1268" s="3">
        <f t="shared" ca="1" si="116"/>
        <v>4</v>
      </c>
      <c r="D1268" s="2">
        <f t="shared" ca="1" si="114"/>
        <v>1442.9371085469982</v>
      </c>
      <c r="E1268" s="3"/>
      <c r="F1268" s="1">
        <v>40690</v>
      </c>
      <c r="G1268" s="2">
        <v>1439.8176115770943</v>
      </c>
      <c r="H1268" s="4">
        <f t="shared" si="117"/>
        <v>1</v>
      </c>
      <c r="I1268" s="4">
        <f t="shared" si="118"/>
        <v>1.4398176115770893</v>
      </c>
      <c r="J1268" s="13"/>
    </row>
    <row r="1269" spans="1:10" x14ac:dyDescent="0.25">
      <c r="A1269" s="1">
        <f t="shared" si="119"/>
        <v>40689</v>
      </c>
      <c r="B1269" s="2">
        <f t="shared" ca="1" si="115"/>
        <v>11</v>
      </c>
      <c r="C1269" s="3">
        <f t="shared" ca="1" si="116"/>
        <v>1</v>
      </c>
      <c r="D1269" s="2">
        <f t="shared" ca="1" si="114"/>
        <v>1442.8975771065295</v>
      </c>
      <c r="E1269" s="3"/>
      <c r="F1269" s="1">
        <v>40689</v>
      </c>
      <c r="G1269" s="2">
        <v>1439.8176115770943</v>
      </c>
      <c r="H1269" s="4">
        <f t="shared" si="117"/>
        <v>1.0002465753424659</v>
      </c>
      <c r="I1269" s="4">
        <f t="shared" si="118"/>
        <v>1.4398176115770893</v>
      </c>
      <c r="J1269" s="13"/>
    </row>
    <row r="1270" spans="1:10" x14ac:dyDescent="0.25">
      <c r="A1270" s="1">
        <f t="shared" si="119"/>
        <v>40688</v>
      </c>
      <c r="B1270" s="2">
        <f t="shared" ca="1" si="115"/>
        <v>21</v>
      </c>
      <c r="C1270" s="3">
        <f t="shared" ca="1" si="116"/>
        <v>1</v>
      </c>
      <c r="D1270" s="2">
        <f t="shared" ca="1" si="114"/>
        <v>1442.8580467490842</v>
      </c>
      <c r="E1270" s="3"/>
      <c r="F1270" s="1">
        <v>40688</v>
      </c>
      <c r="G1270" s="2">
        <v>1439.4626755748977</v>
      </c>
      <c r="H1270" s="4">
        <f t="shared" si="117"/>
        <v>1.0002465753424659</v>
      </c>
      <c r="I1270" s="4">
        <f t="shared" si="118"/>
        <v>1.4394626755748927</v>
      </c>
      <c r="J1270" s="13"/>
    </row>
    <row r="1271" spans="1:10" x14ac:dyDescent="0.25">
      <c r="A1271" s="1">
        <f t="shared" si="119"/>
        <v>40687</v>
      </c>
      <c r="B1271" s="2">
        <f t="shared" ca="1" si="115"/>
        <v>99</v>
      </c>
      <c r="C1271" s="3">
        <f t="shared" ca="1" si="116"/>
        <v>9</v>
      </c>
      <c r="D1271" s="2">
        <f t="shared" ca="1" si="114"/>
        <v>1442.5023612353548</v>
      </c>
      <c r="E1271" s="3"/>
      <c r="F1271" s="1">
        <v>40687</v>
      </c>
      <c r="G1271" s="2">
        <v>1439.1078270695928</v>
      </c>
      <c r="H1271" s="4">
        <f t="shared" si="117"/>
        <v>1.0001643835616438</v>
      </c>
      <c r="I1271" s="4">
        <f t="shared" si="118"/>
        <v>1.4391078270695876</v>
      </c>
      <c r="J1271" s="13"/>
    </row>
    <row r="1272" spans="1:10" x14ac:dyDescent="0.25">
      <c r="A1272" s="1">
        <f t="shared" si="119"/>
        <v>40686</v>
      </c>
      <c r="B1272" s="2">
        <f t="shared" ca="1" si="115"/>
        <v>79</v>
      </c>
      <c r="C1272" s="3">
        <f t="shared" ca="1" si="116"/>
        <v>9</v>
      </c>
      <c r="D1272" s="2">
        <f t="shared" ca="1" si="114"/>
        <v>1442.1467634032826</v>
      </c>
      <c r="E1272" s="3"/>
      <c r="F1272" s="1">
        <v>40686</v>
      </c>
      <c r="G1272" s="2">
        <v>1438.8713002805055</v>
      </c>
      <c r="H1272" s="4">
        <f t="shared" si="117"/>
        <v>1.0001917808219178</v>
      </c>
      <c r="I1272" s="4">
        <f t="shared" si="118"/>
        <v>1.4388713002805005</v>
      </c>
      <c r="J1272" s="13"/>
    </row>
    <row r="1273" spans="1:10" x14ac:dyDescent="0.25">
      <c r="A1273" s="1">
        <f t="shared" si="119"/>
        <v>40683</v>
      </c>
      <c r="B1273" s="2">
        <f t="shared" ca="1" si="115"/>
        <v>61</v>
      </c>
      <c r="C1273" s="3">
        <f t="shared" ca="1" si="116"/>
        <v>1</v>
      </c>
      <c r="D1273" s="2">
        <f t="shared" ca="1" si="114"/>
        <v>1442.1072536155123</v>
      </c>
      <c r="E1273" s="3"/>
      <c r="F1273" s="1">
        <v>40683</v>
      </c>
      <c r="G1273" s="2">
        <v>1438.5954052712752</v>
      </c>
      <c r="H1273" s="4">
        <f t="shared" si="117"/>
        <v>1.000054794520548</v>
      </c>
      <c r="I1273" s="4">
        <f t="shared" si="118"/>
        <v>1.4385954052712704</v>
      </c>
      <c r="J1273" s="13"/>
    </row>
    <row r="1274" spans="1:10" x14ac:dyDescent="0.25">
      <c r="A1274" s="1">
        <f t="shared" si="119"/>
        <v>40682</v>
      </c>
      <c r="B1274" s="2">
        <f t="shared" ca="1" si="115"/>
        <v>66</v>
      </c>
      <c r="C1274" s="3">
        <f t="shared" ca="1" si="116"/>
        <v>6</v>
      </c>
      <c r="D1274" s="2">
        <f t="shared" ca="1" si="114"/>
        <v>1441.8702338510436</v>
      </c>
      <c r="E1274" s="3"/>
      <c r="F1274" s="1">
        <v>40682</v>
      </c>
      <c r="G1274" s="2">
        <v>1438.5165824448397</v>
      </c>
      <c r="H1274" s="4">
        <f t="shared" si="117"/>
        <v>1.0002191780821919</v>
      </c>
      <c r="I1274" s="4">
        <f t="shared" si="118"/>
        <v>1.4385165824448349</v>
      </c>
      <c r="J1274" s="13"/>
    </row>
    <row r="1275" spans="1:10" x14ac:dyDescent="0.25">
      <c r="A1275" s="1">
        <f t="shared" si="119"/>
        <v>40681</v>
      </c>
      <c r="B1275" s="2">
        <f t="shared" ca="1" si="115"/>
        <v>66</v>
      </c>
      <c r="C1275" s="3">
        <f t="shared" ca="1" si="116"/>
        <v>6</v>
      </c>
      <c r="D1275" s="2">
        <f t="shared" ca="1" si="114"/>
        <v>1441.6332530423244</v>
      </c>
      <c r="E1275" s="3"/>
      <c r="F1275" s="1">
        <v>40681</v>
      </c>
      <c r="G1275" s="2">
        <v>1438.2013602288991</v>
      </c>
      <c r="H1275" s="4">
        <f t="shared" si="117"/>
        <v>1.0001095890410958</v>
      </c>
      <c r="I1275" s="4">
        <f t="shared" si="118"/>
        <v>1.4382013602288943</v>
      </c>
      <c r="J1275" s="13"/>
    </row>
    <row r="1276" spans="1:10" x14ac:dyDescent="0.25">
      <c r="A1276" s="1">
        <f t="shared" si="119"/>
        <v>40680</v>
      </c>
      <c r="B1276" s="2">
        <f t="shared" ca="1" si="115"/>
        <v>3</v>
      </c>
      <c r="C1276" s="3">
        <f t="shared" ca="1" si="116"/>
        <v>3</v>
      </c>
      <c r="D1276" s="2">
        <f t="shared" ca="1" si="114"/>
        <v>1441.5147723761015</v>
      </c>
      <c r="E1276" s="3"/>
      <c r="F1276" s="1">
        <v>40680</v>
      </c>
      <c r="G1276" s="2">
        <v>1438.0437663914865</v>
      </c>
      <c r="H1276" s="4">
        <f t="shared" si="117"/>
        <v>1.0001643835616438</v>
      </c>
      <c r="I1276" s="4">
        <f t="shared" si="118"/>
        <v>1.4380437663914816</v>
      </c>
      <c r="J1276" s="13"/>
    </row>
    <row r="1277" spans="1:10" x14ac:dyDescent="0.25">
      <c r="A1277" s="1">
        <f t="shared" si="119"/>
        <v>40679</v>
      </c>
      <c r="B1277" s="2">
        <f t="shared" ca="1" si="115"/>
        <v>71</v>
      </c>
      <c r="C1277" s="3">
        <f t="shared" ca="1" si="116"/>
        <v>1</v>
      </c>
      <c r="D1277" s="2">
        <f t="shared" ca="1" si="114"/>
        <v>1441.4752799026794</v>
      </c>
      <c r="E1277" s="3"/>
      <c r="F1277" s="1">
        <v>40679</v>
      </c>
      <c r="G1277" s="2">
        <v>1437.8074144877351</v>
      </c>
      <c r="H1277" s="4">
        <f t="shared" si="117"/>
        <v>1.0001095890410958</v>
      </c>
      <c r="I1277" s="4">
        <f t="shared" si="118"/>
        <v>1.4378074144877302</v>
      </c>
      <c r="J1277" s="13"/>
    </row>
    <row r="1278" spans="1:10" x14ac:dyDescent="0.25">
      <c r="A1278" s="1">
        <f t="shared" si="119"/>
        <v>40676</v>
      </c>
      <c r="B1278" s="2">
        <f t="shared" ca="1" si="115"/>
        <v>52</v>
      </c>
      <c r="C1278" s="3">
        <f t="shared" ca="1" si="116"/>
        <v>2</v>
      </c>
      <c r="D1278" s="2">
        <f t="shared" ca="1" si="114"/>
        <v>1441.3962992835404</v>
      </c>
      <c r="E1278" s="3"/>
      <c r="F1278" s="1">
        <v>40676</v>
      </c>
      <c r="G1278" s="2">
        <v>1437.6498638177277</v>
      </c>
      <c r="H1278" s="4">
        <f t="shared" si="117"/>
        <v>1.000054794520548</v>
      </c>
      <c r="I1278" s="4">
        <f t="shared" si="118"/>
        <v>1.4376498638177229</v>
      </c>
      <c r="J1278" s="13"/>
    </row>
    <row r="1279" spans="1:10" x14ac:dyDescent="0.25">
      <c r="A1279" s="1">
        <f t="shared" si="119"/>
        <v>40675</v>
      </c>
      <c r="B1279" s="2">
        <f t="shared" ca="1" si="115"/>
        <v>25</v>
      </c>
      <c r="C1279" s="3">
        <f t="shared" ca="1" si="116"/>
        <v>5</v>
      </c>
      <c r="D1279" s="2">
        <f t="shared" ca="1" si="114"/>
        <v>1441.1988747801458</v>
      </c>
      <c r="E1279" s="3"/>
      <c r="F1279" s="1">
        <v>40675</v>
      </c>
      <c r="G1279" s="2">
        <v>1437.5710927989442</v>
      </c>
      <c r="H1279" s="4">
        <f t="shared" si="117"/>
        <v>1</v>
      </c>
      <c r="I1279" s="4">
        <f t="shared" si="118"/>
        <v>1.4375710927989394</v>
      </c>
      <c r="J1279" s="13"/>
    </row>
    <row r="1280" spans="1:10" x14ac:dyDescent="0.25">
      <c r="A1280" s="1">
        <f t="shared" si="119"/>
        <v>40674</v>
      </c>
      <c r="B1280" s="2">
        <f t="shared" ca="1" si="115"/>
        <v>35</v>
      </c>
      <c r="C1280" s="3">
        <f t="shared" ca="1" si="116"/>
        <v>5</v>
      </c>
      <c r="D1280" s="2">
        <f t="shared" ca="1" si="114"/>
        <v>1441.0014773174996</v>
      </c>
      <c r="E1280" s="3"/>
      <c r="F1280" s="1">
        <v>40674</v>
      </c>
      <c r="G1280" s="2">
        <v>1437.5710927989442</v>
      </c>
      <c r="H1280" s="4">
        <f t="shared" si="117"/>
        <v>1.0002191780821919</v>
      </c>
      <c r="I1280" s="4">
        <f t="shared" si="118"/>
        <v>1.4375710927989394</v>
      </c>
      <c r="J1280" s="13"/>
    </row>
    <row r="1281" spans="1:10" x14ac:dyDescent="0.25">
      <c r="A1281" s="1">
        <f t="shared" si="119"/>
        <v>40673</v>
      </c>
      <c r="B1281" s="2">
        <f t="shared" ca="1" si="115"/>
        <v>11</v>
      </c>
      <c r="C1281" s="3">
        <f t="shared" ca="1" si="116"/>
        <v>1</v>
      </c>
      <c r="D1281" s="2">
        <f t="shared" ref="D1281:D1344" ca="1" si="120">D1282*(1+(C1282/36500))</f>
        <v>1440.9619989065707</v>
      </c>
      <c r="E1281" s="3"/>
      <c r="F1281" s="1">
        <v>40673</v>
      </c>
      <c r="G1281" s="2">
        <v>1437.2560777682004</v>
      </c>
      <c r="H1281" s="4">
        <f t="shared" si="117"/>
        <v>1</v>
      </c>
      <c r="I1281" s="4">
        <f t="shared" si="118"/>
        <v>1.4372560777681955</v>
      </c>
      <c r="J1281" s="13"/>
    </row>
    <row r="1282" spans="1:10" x14ac:dyDescent="0.25">
      <c r="A1282" s="1">
        <f t="shared" si="119"/>
        <v>40672</v>
      </c>
      <c r="B1282" s="2">
        <f t="shared" ca="1" si="115"/>
        <v>90</v>
      </c>
      <c r="C1282" s="3">
        <f t="shared" ca="1" si="116"/>
        <v>0</v>
      </c>
      <c r="D1282" s="2">
        <f t="shared" ca="1" si="120"/>
        <v>1440.9619989065707</v>
      </c>
      <c r="E1282" s="3"/>
      <c r="F1282" s="1">
        <v>40672</v>
      </c>
      <c r="G1282" s="2">
        <v>1437.2560777682004</v>
      </c>
      <c r="H1282" s="4">
        <f t="shared" si="117"/>
        <v>1</v>
      </c>
      <c r="I1282" s="4">
        <f t="shared" si="118"/>
        <v>1.4372560777681955</v>
      </c>
      <c r="J1282" s="13"/>
    </row>
    <row r="1283" spans="1:10" x14ac:dyDescent="0.25">
      <c r="A1283" s="1">
        <f t="shared" si="119"/>
        <v>40669</v>
      </c>
      <c r="B1283" s="2">
        <f t="shared" ref="B1283:B1346" ca="1" si="121">INT(RAND()*100)</f>
        <v>82</v>
      </c>
      <c r="C1283" s="3">
        <f t="shared" ref="C1283:C1346" ca="1" si="122">MOD(B1283,10)</f>
        <v>2</v>
      </c>
      <c r="D1283" s="2">
        <f t="shared" ca="1" si="120"/>
        <v>1440.8830464108769</v>
      </c>
      <c r="E1283" s="3"/>
      <c r="F1283" s="1">
        <v>40669</v>
      </c>
      <c r="G1283" s="2">
        <v>1437.2560777682004</v>
      </c>
      <c r="H1283" s="4">
        <f t="shared" ref="H1283:H1346" si="123">G1283/G1284</f>
        <v>1.000027397260274</v>
      </c>
      <c r="I1283" s="4">
        <f t="shared" ref="I1283:I1346" si="124">H1283*I1284</f>
        <v>1.4372560777681955</v>
      </c>
      <c r="J1283" s="13"/>
    </row>
    <row r="1284" spans="1:10" x14ac:dyDescent="0.25">
      <c r="A1284" s="1">
        <f t="shared" si="119"/>
        <v>40668</v>
      </c>
      <c r="B1284" s="2">
        <f t="shared" ca="1" si="121"/>
        <v>40</v>
      </c>
      <c r="C1284" s="3">
        <f t="shared" ca="1" si="122"/>
        <v>0</v>
      </c>
      <c r="D1284" s="2">
        <f t="shared" ca="1" si="120"/>
        <v>1440.8830464108769</v>
      </c>
      <c r="E1284" s="3"/>
      <c r="F1284" s="1">
        <v>40668</v>
      </c>
      <c r="G1284" s="2">
        <v>1437.2167019681465</v>
      </c>
      <c r="H1284" s="4">
        <f t="shared" si="123"/>
        <v>1.0001643835616438</v>
      </c>
      <c r="I1284" s="4">
        <f t="shared" si="124"/>
        <v>1.4372167019681417</v>
      </c>
      <c r="J1284" s="13"/>
    </row>
    <row r="1285" spans="1:10" x14ac:dyDescent="0.25">
      <c r="A1285" s="1">
        <f t="shared" si="119"/>
        <v>40667</v>
      </c>
      <c r="B1285" s="2">
        <f t="shared" ca="1" si="121"/>
        <v>77</v>
      </c>
      <c r="C1285" s="3">
        <f t="shared" ca="1" si="122"/>
        <v>7</v>
      </c>
      <c r="D1285" s="2">
        <f t="shared" ca="1" si="120"/>
        <v>1440.6067656612979</v>
      </c>
      <c r="E1285" s="3"/>
      <c r="F1285" s="1">
        <v>40667</v>
      </c>
      <c r="G1285" s="2">
        <v>1436.9804859978456</v>
      </c>
      <c r="H1285" s="4">
        <f t="shared" si="123"/>
        <v>1.000082191780822</v>
      </c>
      <c r="I1285" s="4">
        <f t="shared" si="124"/>
        <v>1.4369804859978406</v>
      </c>
      <c r="J1285" s="13"/>
    </row>
    <row r="1286" spans="1:10" x14ac:dyDescent="0.25">
      <c r="A1286" s="1">
        <f t="shared" si="119"/>
        <v>40666</v>
      </c>
      <c r="B1286" s="2">
        <f t="shared" ca="1" si="121"/>
        <v>58</v>
      </c>
      <c r="C1286" s="3">
        <f t="shared" ca="1" si="122"/>
        <v>8</v>
      </c>
      <c r="D1286" s="2">
        <f t="shared" ca="1" si="120"/>
        <v>1440.2910854233969</v>
      </c>
      <c r="E1286" s="3"/>
      <c r="F1286" s="1">
        <v>40666</v>
      </c>
      <c r="G1286" s="2">
        <v>1436.8623877194027</v>
      </c>
      <c r="H1286" s="4">
        <f t="shared" si="123"/>
        <v>1.0001643835616438</v>
      </c>
      <c r="I1286" s="4">
        <f t="shared" si="124"/>
        <v>1.4368623877193978</v>
      </c>
      <c r="J1286" s="13"/>
    </row>
    <row r="1287" spans="1:10" x14ac:dyDescent="0.25">
      <c r="A1287" s="1">
        <f t="shared" si="119"/>
        <v>40665</v>
      </c>
      <c r="B1287" s="2">
        <f t="shared" ca="1" si="121"/>
        <v>97</v>
      </c>
      <c r="C1287" s="3">
        <f t="shared" ca="1" si="122"/>
        <v>7</v>
      </c>
      <c r="D1287" s="2">
        <f t="shared" ca="1" si="120"/>
        <v>1440.0149181788147</v>
      </c>
      <c r="E1287" s="3"/>
      <c r="F1287" s="1">
        <v>40665</v>
      </c>
      <c r="G1287" s="2">
        <v>1436.6262299829671</v>
      </c>
      <c r="H1287" s="4">
        <f t="shared" si="123"/>
        <v>1</v>
      </c>
      <c r="I1287" s="4">
        <f t="shared" si="124"/>
        <v>1.4366262299829622</v>
      </c>
      <c r="J1287" s="13"/>
    </row>
    <row r="1288" spans="1:10" x14ac:dyDescent="0.25">
      <c r="A1288" s="1">
        <f t="shared" ref="A1288:A1351" si="125">IF(WEEKDAY(A1287-1, 1)=7,A1287-2,IF(WEEKDAY(A1287-1,1)=1,A1287-3,A1287-1))</f>
        <v>40662</v>
      </c>
      <c r="B1288" s="2">
        <f t="shared" ca="1" si="121"/>
        <v>52</v>
      </c>
      <c r="C1288" s="3">
        <f t="shared" ca="1" si="122"/>
        <v>2</v>
      </c>
      <c r="D1288" s="2">
        <f t="shared" ca="1" si="120"/>
        <v>1439.9360175751119</v>
      </c>
      <c r="E1288" s="3"/>
      <c r="F1288" s="1">
        <v>40662</v>
      </c>
      <c r="G1288" s="2">
        <v>1436.6262299829671</v>
      </c>
      <c r="H1288" s="4">
        <f t="shared" si="123"/>
        <v>1.000027397260274</v>
      </c>
      <c r="I1288" s="4">
        <f t="shared" si="124"/>
        <v>1.4366262299829622</v>
      </c>
      <c r="J1288" s="13"/>
    </row>
    <row r="1289" spans="1:10" x14ac:dyDescent="0.25">
      <c r="A1289" s="1">
        <f t="shared" si="125"/>
        <v>40661</v>
      </c>
      <c r="B1289" s="2">
        <f t="shared" ca="1" si="121"/>
        <v>91</v>
      </c>
      <c r="C1289" s="3">
        <f t="shared" ca="1" si="122"/>
        <v>1</v>
      </c>
      <c r="D1289" s="2">
        <f t="shared" ca="1" si="120"/>
        <v>1439.8965683540612</v>
      </c>
      <c r="E1289" s="3"/>
      <c r="F1289" s="1">
        <v>40661</v>
      </c>
      <c r="G1289" s="2">
        <v>1436.586871438544</v>
      </c>
      <c r="H1289" s="4">
        <f t="shared" si="123"/>
        <v>1</v>
      </c>
      <c r="I1289" s="4">
        <f t="shared" si="124"/>
        <v>1.4365868714385392</v>
      </c>
      <c r="J1289" s="13"/>
    </row>
    <row r="1290" spans="1:10" x14ac:dyDescent="0.25">
      <c r="A1290" s="1">
        <f t="shared" si="125"/>
        <v>40660</v>
      </c>
      <c r="B1290" s="2">
        <f t="shared" ca="1" si="121"/>
        <v>64</v>
      </c>
      <c r="C1290" s="3">
        <f t="shared" ca="1" si="122"/>
        <v>4</v>
      </c>
      <c r="D1290" s="2">
        <f t="shared" ca="1" si="120"/>
        <v>1439.7387887607724</v>
      </c>
      <c r="E1290" s="3"/>
      <c r="F1290" s="1">
        <v>40660</v>
      </c>
      <c r="G1290" s="2">
        <v>1436.586871438544</v>
      </c>
      <c r="H1290" s="4">
        <f t="shared" si="123"/>
        <v>1.0001095890410958</v>
      </c>
      <c r="I1290" s="4">
        <f t="shared" si="124"/>
        <v>1.4365868714385392</v>
      </c>
      <c r="J1290" s="13"/>
    </row>
    <row r="1291" spans="1:10" x14ac:dyDescent="0.25">
      <c r="A1291" s="1">
        <f t="shared" si="125"/>
        <v>40659</v>
      </c>
      <c r="B1291" s="2">
        <f t="shared" ca="1" si="121"/>
        <v>49</v>
      </c>
      <c r="C1291" s="3">
        <f t="shared" ca="1" si="122"/>
        <v>9</v>
      </c>
      <c r="D1291" s="2">
        <f t="shared" ca="1" si="120"/>
        <v>1439.3838721895474</v>
      </c>
      <c r="E1291" s="3"/>
      <c r="F1291" s="1">
        <v>40659</v>
      </c>
      <c r="G1291" s="2">
        <v>1436.4294545120222</v>
      </c>
      <c r="H1291" s="4">
        <f t="shared" si="123"/>
        <v>1.000027397260274</v>
      </c>
      <c r="I1291" s="4">
        <f t="shared" si="124"/>
        <v>1.4364294545120175</v>
      </c>
      <c r="J1291" s="13"/>
    </row>
    <row r="1292" spans="1:10" x14ac:dyDescent="0.25">
      <c r="A1292" s="1">
        <f t="shared" si="125"/>
        <v>40658</v>
      </c>
      <c r="B1292" s="2">
        <f t="shared" ca="1" si="121"/>
        <v>87</v>
      </c>
      <c r="C1292" s="3">
        <f t="shared" ca="1" si="122"/>
        <v>7</v>
      </c>
      <c r="D1292" s="2">
        <f t="shared" ca="1" si="120"/>
        <v>1439.107878897704</v>
      </c>
      <c r="E1292" s="3"/>
      <c r="F1292" s="1">
        <v>40658</v>
      </c>
      <c r="G1292" s="2">
        <v>1436.3901013585603</v>
      </c>
      <c r="H1292" s="4">
        <f t="shared" si="123"/>
        <v>1.0001369863013698</v>
      </c>
      <c r="I1292" s="4">
        <f t="shared" si="124"/>
        <v>1.4363901013585556</v>
      </c>
      <c r="J1292" s="13"/>
    </row>
    <row r="1293" spans="1:10" x14ac:dyDescent="0.25">
      <c r="A1293" s="1">
        <f t="shared" si="125"/>
        <v>40655</v>
      </c>
      <c r="B1293" s="2">
        <f t="shared" ca="1" si="121"/>
        <v>84</v>
      </c>
      <c r="C1293" s="3">
        <f t="shared" ca="1" si="122"/>
        <v>4</v>
      </c>
      <c r="D1293" s="2">
        <f t="shared" ca="1" si="120"/>
        <v>1438.9501857266657</v>
      </c>
      <c r="E1293" s="3"/>
      <c r="F1293" s="1">
        <v>40655</v>
      </c>
      <c r="G1293" s="2">
        <v>1436.1933625417737</v>
      </c>
      <c r="H1293" s="4">
        <f t="shared" si="123"/>
        <v>1</v>
      </c>
      <c r="I1293" s="4">
        <f t="shared" si="124"/>
        <v>1.4361933625417691</v>
      </c>
      <c r="J1293" s="13"/>
    </row>
    <row r="1294" spans="1:10" x14ac:dyDescent="0.25">
      <c r="A1294" s="1">
        <f t="shared" si="125"/>
        <v>40654</v>
      </c>
      <c r="B1294" s="2">
        <f t="shared" ca="1" si="121"/>
        <v>67</v>
      </c>
      <c r="C1294" s="3">
        <f t="shared" ca="1" si="122"/>
        <v>7</v>
      </c>
      <c r="D1294" s="2">
        <f t="shared" ca="1" si="120"/>
        <v>1438.6742755916207</v>
      </c>
      <c r="E1294" s="3"/>
      <c r="F1294" s="1">
        <v>40654</v>
      </c>
      <c r="G1294" s="2">
        <v>1436.1933625417737</v>
      </c>
      <c r="H1294" s="4">
        <f t="shared" si="123"/>
        <v>1.0001095890410958</v>
      </c>
      <c r="I1294" s="4">
        <f t="shared" si="124"/>
        <v>1.4361933625417691</v>
      </c>
      <c r="J1294" s="13"/>
    </row>
    <row r="1295" spans="1:10" x14ac:dyDescent="0.25">
      <c r="A1295" s="1">
        <f t="shared" si="125"/>
        <v>40653</v>
      </c>
      <c r="B1295" s="2">
        <f t="shared" ca="1" si="121"/>
        <v>37</v>
      </c>
      <c r="C1295" s="3">
        <f t="shared" ca="1" si="122"/>
        <v>7</v>
      </c>
      <c r="D1295" s="2">
        <f t="shared" ca="1" si="120"/>
        <v>1438.3984183607022</v>
      </c>
      <c r="E1295" s="3"/>
      <c r="F1295" s="1">
        <v>40653</v>
      </c>
      <c r="G1295" s="2">
        <v>1436.0359887347893</v>
      </c>
      <c r="H1295" s="4">
        <f t="shared" si="123"/>
        <v>1.000027397260274</v>
      </c>
      <c r="I1295" s="4">
        <f t="shared" si="124"/>
        <v>1.4360359887347847</v>
      </c>
      <c r="J1295" s="13"/>
    </row>
    <row r="1296" spans="1:10" x14ac:dyDescent="0.25">
      <c r="A1296" s="1">
        <f t="shared" si="125"/>
        <v>40652</v>
      </c>
      <c r="B1296" s="2">
        <f t="shared" ca="1" si="121"/>
        <v>88</v>
      </c>
      <c r="C1296" s="3">
        <f t="shared" ca="1" si="122"/>
        <v>8</v>
      </c>
      <c r="D1296" s="2">
        <f t="shared" ca="1" si="120"/>
        <v>1438.0832220380637</v>
      </c>
      <c r="E1296" s="3"/>
      <c r="F1296" s="1">
        <v>40652</v>
      </c>
      <c r="G1296" s="2">
        <v>1435.9966463609164</v>
      </c>
      <c r="H1296" s="4">
        <f t="shared" si="123"/>
        <v>1.000027397260274</v>
      </c>
      <c r="I1296" s="4">
        <f t="shared" si="124"/>
        <v>1.4359966463609117</v>
      </c>
      <c r="J1296" s="13"/>
    </row>
    <row r="1297" spans="1:10" x14ac:dyDescent="0.25">
      <c r="A1297" s="1">
        <f t="shared" si="125"/>
        <v>40651</v>
      </c>
      <c r="B1297" s="2">
        <f t="shared" ca="1" si="121"/>
        <v>40</v>
      </c>
      <c r="C1297" s="3">
        <f t="shared" ca="1" si="122"/>
        <v>0</v>
      </c>
      <c r="D1297" s="2">
        <f t="shared" ca="1" si="120"/>
        <v>1438.0832220380637</v>
      </c>
      <c r="E1297" s="3"/>
      <c r="F1297" s="1">
        <v>40651</v>
      </c>
      <c r="G1297" s="2">
        <v>1435.9573050648871</v>
      </c>
      <c r="H1297" s="4">
        <f t="shared" si="123"/>
        <v>1.000082191780822</v>
      </c>
      <c r="I1297" s="4">
        <f t="shared" si="124"/>
        <v>1.4359573050648824</v>
      </c>
      <c r="J1297" s="13"/>
    </row>
    <row r="1298" spans="1:10" x14ac:dyDescent="0.25">
      <c r="A1298" s="1">
        <f t="shared" si="125"/>
        <v>40648</v>
      </c>
      <c r="B1298" s="2">
        <f t="shared" ca="1" si="121"/>
        <v>86</v>
      </c>
      <c r="C1298" s="3">
        <f t="shared" ca="1" si="122"/>
        <v>6</v>
      </c>
      <c r="D1298" s="2">
        <f t="shared" ca="1" si="120"/>
        <v>1437.8468636495186</v>
      </c>
      <c r="E1298" s="3"/>
      <c r="F1298" s="1">
        <v>40648</v>
      </c>
      <c r="G1298" s="2">
        <v>1435.8392908765957</v>
      </c>
      <c r="H1298" s="4">
        <f t="shared" si="123"/>
        <v>1.0001643835616438</v>
      </c>
      <c r="I1298" s="4">
        <f t="shared" si="124"/>
        <v>1.4358392908765909</v>
      </c>
      <c r="J1298" s="13"/>
    </row>
    <row r="1299" spans="1:10" x14ac:dyDescent="0.25">
      <c r="A1299" s="1">
        <f t="shared" si="125"/>
        <v>40647</v>
      </c>
      <c r="B1299" s="2">
        <f t="shared" ca="1" si="121"/>
        <v>55</v>
      </c>
      <c r="C1299" s="3">
        <f t="shared" ca="1" si="122"/>
        <v>5</v>
      </c>
      <c r="D1299" s="2">
        <f t="shared" ca="1" si="120"/>
        <v>1437.6499253035865</v>
      </c>
      <c r="E1299" s="3"/>
      <c r="F1299" s="1">
        <v>40647</v>
      </c>
      <c r="G1299" s="2">
        <v>1435.6033012928215</v>
      </c>
      <c r="H1299" s="4">
        <f t="shared" si="123"/>
        <v>1.000082191780822</v>
      </c>
      <c r="I1299" s="4">
        <f t="shared" si="124"/>
        <v>1.4356033012928167</v>
      </c>
      <c r="J1299" s="13"/>
    </row>
    <row r="1300" spans="1:10" x14ac:dyDescent="0.25">
      <c r="A1300" s="1">
        <f t="shared" si="125"/>
        <v>40646</v>
      </c>
      <c r="B1300" s="2">
        <f t="shared" ca="1" si="121"/>
        <v>13</v>
      </c>
      <c r="C1300" s="3">
        <f t="shared" ca="1" si="122"/>
        <v>3</v>
      </c>
      <c r="D1300" s="2">
        <f t="shared" ca="1" si="120"/>
        <v>1437.5317720072571</v>
      </c>
      <c r="E1300" s="3"/>
      <c r="F1300" s="1">
        <v>40646</v>
      </c>
      <c r="G1300" s="2">
        <v>1435.4853161983392</v>
      </c>
      <c r="H1300" s="4">
        <f t="shared" si="123"/>
        <v>1.0001643835616438</v>
      </c>
      <c r="I1300" s="4">
        <f t="shared" si="124"/>
        <v>1.4354853161983345</v>
      </c>
      <c r="J1300" s="13"/>
    </row>
    <row r="1301" spans="1:10" x14ac:dyDescent="0.25">
      <c r="A1301" s="1">
        <f t="shared" si="125"/>
        <v>40645</v>
      </c>
      <c r="B1301" s="2">
        <f t="shared" ca="1" si="121"/>
        <v>56</v>
      </c>
      <c r="C1301" s="3">
        <f t="shared" ca="1" si="122"/>
        <v>6</v>
      </c>
      <c r="D1301" s="2">
        <f t="shared" ca="1" si="120"/>
        <v>1437.2955042531332</v>
      </c>
      <c r="E1301" s="3"/>
      <c r="F1301" s="1">
        <v>40645</v>
      </c>
      <c r="G1301" s="2">
        <v>1435.2493847926198</v>
      </c>
      <c r="H1301" s="4">
        <f t="shared" si="123"/>
        <v>1.000082191780822</v>
      </c>
      <c r="I1301" s="4">
        <f t="shared" si="124"/>
        <v>1.4352493847926151</v>
      </c>
      <c r="J1301" s="13"/>
    </row>
    <row r="1302" spans="1:10" x14ac:dyDescent="0.25">
      <c r="A1302" s="1">
        <f t="shared" si="125"/>
        <v>40644</v>
      </c>
      <c r="B1302" s="2">
        <f t="shared" ca="1" si="121"/>
        <v>93</v>
      </c>
      <c r="C1302" s="3">
        <f t="shared" ca="1" si="122"/>
        <v>3</v>
      </c>
      <c r="D1302" s="2">
        <f t="shared" ca="1" si="120"/>
        <v>1437.1773800849069</v>
      </c>
      <c r="E1302" s="3"/>
      <c r="F1302" s="1">
        <v>40644</v>
      </c>
      <c r="G1302" s="2">
        <v>1435.1314287847742</v>
      </c>
      <c r="H1302" s="4">
        <f t="shared" si="123"/>
        <v>1.0001643835616438</v>
      </c>
      <c r="I1302" s="4">
        <f t="shared" si="124"/>
        <v>1.4351314287847696</v>
      </c>
      <c r="J1302" s="13"/>
    </row>
    <row r="1303" spans="1:10" x14ac:dyDescent="0.25">
      <c r="A1303" s="1">
        <f t="shared" si="125"/>
        <v>40641</v>
      </c>
      <c r="B1303" s="2">
        <f t="shared" ca="1" si="121"/>
        <v>84</v>
      </c>
      <c r="C1303" s="3">
        <f t="shared" ca="1" si="122"/>
        <v>4</v>
      </c>
      <c r="D1303" s="2">
        <f t="shared" ca="1" si="120"/>
        <v>1437.0198984521999</v>
      </c>
      <c r="E1303" s="3"/>
      <c r="F1303" s="1">
        <v>40641</v>
      </c>
      <c r="G1303" s="2">
        <v>1434.8955555427672</v>
      </c>
      <c r="H1303" s="4">
        <f t="shared" si="123"/>
        <v>1.0001917808219178</v>
      </c>
      <c r="I1303" s="4">
        <f t="shared" si="124"/>
        <v>1.4348955555427625</v>
      </c>
      <c r="J1303" s="13"/>
    </row>
    <row r="1304" spans="1:10" x14ac:dyDescent="0.25">
      <c r="A1304" s="1">
        <f t="shared" si="125"/>
        <v>40640</v>
      </c>
      <c r="B1304" s="2">
        <f t="shared" ca="1" si="121"/>
        <v>53</v>
      </c>
      <c r="C1304" s="3">
        <f t="shared" ca="1" si="122"/>
        <v>3</v>
      </c>
      <c r="D1304" s="2">
        <f t="shared" ca="1" si="120"/>
        <v>1436.9017969346435</v>
      </c>
      <c r="E1304" s="3"/>
      <c r="F1304" s="1">
        <v>40640</v>
      </c>
      <c r="G1304" s="2">
        <v>1434.6204228589311</v>
      </c>
      <c r="H1304" s="4">
        <f t="shared" si="123"/>
        <v>1.0001643835616438</v>
      </c>
      <c r="I1304" s="4">
        <f t="shared" si="124"/>
        <v>1.4346204228589265</v>
      </c>
      <c r="J1304" s="13"/>
    </row>
    <row r="1305" spans="1:10" x14ac:dyDescent="0.25">
      <c r="A1305" s="1">
        <f t="shared" si="125"/>
        <v>40639</v>
      </c>
      <c r="B1305" s="2">
        <f t="shared" ca="1" si="121"/>
        <v>77</v>
      </c>
      <c r="C1305" s="3">
        <f t="shared" ca="1" si="122"/>
        <v>7</v>
      </c>
      <c r="D1305" s="2">
        <f t="shared" ca="1" si="120"/>
        <v>1436.6262795659595</v>
      </c>
      <c r="E1305" s="3"/>
      <c r="F1305" s="1">
        <v>40639</v>
      </c>
      <c r="G1305" s="2">
        <v>1434.384633604092</v>
      </c>
      <c r="H1305" s="4">
        <f t="shared" si="123"/>
        <v>1.0001095890410958</v>
      </c>
      <c r="I1305" s="4">
        <f t="shared" si="124"/>
        <v>1.4343846336040875</v>
      </c>
      <c r="J1305" s="13"/>
    </row>
    <row r="1306" spans="1:10" x14ac:dyDescent="0.25">
      <c r="A1306" s="1">
        <f t="shared" si="125"/>
        <v>40638</v>
      </c>
      <c r="B1306" s="2">
        <f t="shared" ca="1" si="121"/>
        <v>20</v>
      </c>
      <c r="C1306" s="3">
        <f t="shared" ca="1" si="122"/>
        <v>0</v>
      </c>
      <c r="D1306" s="2">
        <f t="shared" ca="1" si="120"/>
        <v>1436.6262795659595</v>
      </c>
      <c r="E1306" s="3"/>
      <c r="F1306" s="1">
        <v>40638</v>
      </c>
      <c r="G1306" s="2">
        <v>1434.2274579922573</v>
      </c>
      <c r="H1306" s="4">
        <f t="shared" si="123"/>
        <v>1.0001369863013698</v>
      </c>
      <c r="I1306" s="4">
        <f t="shared" si="124"/>
        <v>1.4342274579922529</v>
      </c>
      <c r="J1306" s="13"/>
    </row>
    <row r="1307" spans="1:10" x14ac:dyDescent="0.25">
      <c r="A1307" s="1">
        <f t="shared" si="125"/>
        <v>40637</v>
      </c>
      <c r="B1307" s="2">
        <f t="shared" ca="1" si="121"/>
        <v>97</v>
      </c>
      <c r="C1307" s="3">
        <f t="shared" ca="1" si="122"/>
        <v>7</v>
      </c>
      <c r="D1307" s="2">
        <f t="shared" ca="1" si="120"/>
        <v>1436.3508150260914</v>
      </c>
      <c r="E1307" s="3"/>
      <c r="F1307" s="1">
        <v>40637</v>
      </c>
      <c r="G1307" s="2">
        <v>1434.0310153874098</v>
      </c>
      <c r="H1307" s="4">
        <f t="shared" si="123"/>
        <v>1.0001917808219178</v>
      </c>
      <c r="I1307" s="4">
        <f t="shared" si="124"/>
        <v>1.4340310153874054</v>
      </c>
      <c r="J1307" s="13"/>
    </row>
    <row r="1308" spans="1:10" x14ac:dyDescent="0.25">
      <c r="A1308" s="1">
        <f t="shared" si="125"/>
        <v>40634</v>
      </c>
      <c r="B1308" s="2">
        <f t="shared" ca="1" si="121"/>
        <v>99</v>
      </c>
      <c r="C1308" s="3">
        <f t="shared" ca="1" si="122"/>
        <v>9</v>
      </c>
      <c r="D1308" s="2">
        <f t="shared" ca="1" si="120"/>
        <v>1435.9967336397142</v>
      </c>
      <c r="E1308" s="3"/>
      <c r="F1308" s="1">
        <v>40634</v>
      </c>
      <c r="G1308" s="2">
        <v>1433.7560484740038</v>
      </c>
      <c r="H1308" s="4">
        <f t="shared" si="123"/>
        <v>1.000054794520548</v>
      </c>
      <c r="I1308" s="4">
        <f t="shared" si="124"/>
        <v>1.4337560484739993</v>
      </c>
      <c r="J1308" s="13"/>
    </row>
    <row r="1309" spans="1:10" x14ac:dyDescent="0.25">
      <c r="A1309" s="1">
        <f t="shared" si="125"/>
        <v>40633</v>
      </c>
      <c r="B1309" s="2">
        <f t="shared" ca="1" si="121"/>
        <v>12</v>
      </c>
      <c r="C1309" s="3">
        <f t="shared" ca="1" si="122"/>
        <v>2</v>
      </c>
      <c r="D1309" s="2">
        <f t="shared" ca="1" si="120"/>
        <v>1435.918053198443</v>
      </c>
      <c r="E1309" s="3"/>
      <c r="F1309" s="1">
        <v>40633</v>
      </c>
      <c r="G1309" s="2">
        <v>1433.6774908032748</v>
      </c>
      <c r="H1309" s="4">
        <f t="shared" si="123"/>
        <v>1.0001643835616438</v>
      </c>
      <c r="I1309" s="4">
        <f t="shared" si="124"/>
        <v>1.4336774908032703</v>
      </c>
      <c r="J1309" s="13"/>
    </row>
    <row r="1310" spans="1:10" x14ac:dyDescent="0.25">
      <c r="A1310" s="1">
        <f t="shared" si="125"/>
        <v>40632</v>
      </c>
      <c r="B1310" s="2">
        <f t="shared" ca="1" si="121"/>
        <v>30</v>
      </c>
      <c r="C1310" s="3">
        <f t="shared" ca="1" si="122"/>
        <v>0</v>
      </c>
      <c r="D1310" s="2">
        <f t="shared" ca="1" si="120"/>
        <v>1435.918053198443</v>
      </c>
      <c r="E1310" s="3"/>
      <c r="F1310" s="1">
        <v>40632</v>
      </c>
      <c r="G1310" s="2">
        <v>1433.4418565254898</v>
      </c>
      <c r="H1310" s="4">
        <f t="shared" si="123"/>
        <v>1.000027397260274</v>
      </c>
      <c r="I1310" s="4">
        <f t="shared" si="124"/>
        <v>1.4334418565254854</v>
      </c>
      <c r="J1310" s="13"/>
    </row>
    <row r="1311" spans="1:10" x14ac:dyDescent="0.25">
      <c r="A1311" s="1">
        <f t="shared" si="125"/>
        <v>40631</v>
      </c>
      <c r="B1311" s="2">
        <f t="shared" ca="1" si="121"/>
        <v>1</v>
      </c>
      <c r="C1311" s="3">
        <f t="shared" ca="1" si="122"/>
        <v>1</v>
      </c>
      <c r="D1311" s="2">
        <f t="shared" ca="1" si="120"/>
        <v>1435.8787140555921</v>
      </c>
      <c r="E1311" s="3"/>
      <c r="F1311" s="1">
        <v>40631</v>
      </c>
      <c r="G1311" s="2">
        <v>1433.4025852217851</v>
      </c>
      <c r="H1311" s="4">
        <f t="shared" si="123"/>
        <v>1.0001917808219178</v>
      </c>
      <c r="I1311" s="4">
        <f t="shared" si="124"/>
        <v>1.4334025852217807</v>
      </c>
      <c r="J1311" s="13"/>
    </row>
    <row r="1312" spans="1:10" x14ac:dyDescent="0.25">
      <c r="A1312" s="1">
        <f t="shared" si="125"/>
        <v>40630</v>
      </c>
      <c r="B1312" s="2">
        <f t="shared" ca="1" si="121"/>
        <v>63</v>
      </c>
      <c r="C1312" s="3">
        <f t="shared" ca="1" si="122"/>
        <v>3</v>
      </c>
      <c r="D1312" s="2">
        <f t="shared" ca="1" si="120"/>
        <v>1435.7607063263049</v>
      </c>
      <c r="E1312" s="3"/>
      <c r="F1312" s="1">
        <v>40630</v>
      </c>
      <c r="G1312" s="2">
        <v>1433.1277388061237</v>
      </c>
      <c r="H1312" s="4">
        <f t="shared" si="123"/>
        <v>1.000027397260274</v>
      </c>
      <c r="I1312" s="4">
        <f t="shared" si="124"/>
        <v>1.4331277388061192</v>
      </c>
      <c r="J1312" s="13"/>
    </row>
    <row r="1313" spans="1:10" x14ac:dyDescent="0.25">
      <c r="A1313" s="1">
        <f t="shared" si="125"/>
        <v>40627</v>
      </c>
      <c r="B1313" s="2">
        <f t="shared" ca="1" si="121"/>
        <v>38</v>
      </c>
      <c r="C1313" s="3">
        <f t="shared" ca="1" si="122"/>
        <v>8</v>
      </c>
      <c r="D1313" s="2">
        <f t="shared" ca="1" si="120"/>
        <v>1435.4460880056461</v>
      </c>
      <c r="E1313" s="3"/>
      <c r="F1313" s="1">
        <v>40627</v>
      </c>
      <c r="G1313" s="2">
        <v>1433.0884761081481</v>
      </c>
      <c r="H1313" s="4">
        <f t="shared" si="123"/>
        <v>1.0002465753424659</v>
      </c>
      <c r="I1313" s="4">
        <f t="shared" si="124"/>
        <v>1.4330884761081435</v>
      </c>
      <c r="J1313" s="13"/>
    </row>
    <row r="1314" spans="1:10" x14ac:dyDescent="0.25">
      <c r="A1314" s="1">
        <f t="shared" si="125"/>
        <v>40626</v>
      </c>
      <c r="B1314" s="2">
        <f t="shared" ca="1" si="121"/>
        <v>7</v>
      </c>
      <c r="C1314" s="3">
        <f t="shared" ca="1" si="122"/>
        <v>7</v>
      </c>
      <c r="D1314" s="2">
        <f t="shared" ca="1" si="120"/>
        <v>1435.1708497604864</v>
      </c>
      <c r="E1314" s="3"/>
      <c r="F1314" s="1">
        <v>40626</v>
      </c>
      <c r="G1314" s="2">
        <v>1432.7351989358076</v>
      </c>
      <c r="H1314" s="4">
        <f t="shared" si="123"/>
        <v>1.0001095890410958</v>
      </c>
      <c r="I1314" s="4">
        <f t="shared" si="124"/>
        <v>1.432735198935803</v>
      </c>
      <c r="J1314" s="13"/>
    </row>
    <row r="1315" spans="1:10" x14ac:dyDescent="0.25">
      <c r="A1315" s="1">
        <f t="shared" si="125"/>
        <v>40625</v>
      </c>
      <c r="B1315" s="2">
        <f t="shared" ca="1" si="121"/>
        <v>37</v>
      </c>
      <c r="C1315" s="3">
        <f t="shared" ca="1" si="122"/>
        <v>7</v>
      </c>
      <c r="D1315" s="2">
        <f t="shared" ca="1" si="120"/>
        <v>1434.8956642906223</v>
      </c>
      <c r="E1315" s="3"/>
      <c r="F1315" s="1">
        <v>40625</v>
      </c>
      <c r="G1315" s="2">
        <v>1432.5782040641295</v>
      </c>
      <c r="H1315" s="4">
        <f t="shared" si="123"/>
        <v>1.000054794520548</v>
      </c>
      <c r="I1315" s="4">
        <f t="shared" si="124"/>
        <v>1.4325782040641248</v>
      </c>
      <c r="J1315" s="13"/>
    </row>
    <row r="1316" spans="1:10" x14ac:dyDescent="0.25">
      <c r="A1316" s="1">
        <f t="shared" si="125"/>
        <v>40624</v>
      </c>
      <c r="B1316" s="2">
        <f t="shared" ca="1" si="121"/>
        <v>63</v>
      </c>
      <c r="C1316" s="3">
        <f t="shared" ca="1" si="122"/>
        <v>3</v>
      </c>
      <c r="D1316" s="2">
        <f t="shared" ca="1" si="120"/>
        <v>1434.7777373533054</v>
      </c>
      <c r="E1316" s="3"/>
      <c r="F1316" s="1">
        <v>40624</v>
      </c>
      <c r="G1316" s="2">
        <v>1432.499710929284</v>
      </c>
      <c r="H1316" s="4">
        <f t="shared" si="123"/>
        <v>1.0002465753424659</v>
      </c>
      <c r="I1316" s="4">
        <f t="shared" si="124"/>
        <v>1.4324997109292792</v>
      </c>
      <c r="J1316" s="13"/>
    </row>
    <row r="1317" spans="1:10" x14ac:dyDescent="0.25">
      <c r="A1317" s="1">
        <f t="shared" si="125"/>
        <v>40623</v>
      </c>
      <c r="B1317" s="2">
        <f t="shared" ca="1" si="121"/>
        <v>15</v>
      </c>
      <c r="C1317" s="3">
        <f t="shared" ca="1" si="122"/>
        <v>5</v>
      </c>
      <c r="D1317" s="2">
        <f t="shared" ca="1" si="120"/>
        <v>1434.5812193780482</v>
      </c>
      <c r="E1317" s="3"/>
      <c r="F1317" s="1">
        <v>40623</v>
      </c>
      <c r="G1317" s="2">
        <v>1432.1465788961314</v>
      </c>
      <c r="H1317" s="4">
        <f t="shared" si="123"/>
        <v>1.0002191780821919</v>
      </c>
      <c r="I1317" s="4">
        <f t="shared" si="124"/>
        <v>1.4321465788961265</v>
      </c>
      <c r="J1317" s="13"/>
    </row>
    <row r="1318" spans="1:10" x14ac:dyDescent="0.25">
      <c r="A1318" s="1">
        <f t="shared" si="125"/>
        <v>40620</v>
      </c>
      <c r="B1318" s="2">
        <f t="shared" ca="1" si="121"/>
        <v>91</v>
      </c>
      <c r="C1318" s="3">
        <f t="shared" ca="1" si="122"/>
        <v>1</v>
      </c>
      <c r="D1318" s="2">
        <f t="shared" ca="1" si="120"/>
        <v>1434.541916859778</v>
      </c>
      <c r="E1318" s="3"/>
      <c r="F1318" s="1">
        <v>40620</v>
      </c>
      <c r="G1318" s="2">
        <v>1431.8327525394102</v>
      </c>
      <c r="H1318" s="4">
        <f t="shared" si="123"/>
        <v>1.0001917808219178</v>
      </c>
      <c r="I1318" s="4">
        <f t="shared" si="124"/>
        <v>1.4318327525394055</v>
      </c>
      <c r="J1318" s="13"/>
    </row>
    <row r="1319" spans="1:10" x14ac:dyDescent="0.25">
      <c r="A1319" s="1">
        <f t="shared" si="125"/>
        <v>40619</v>
      </c>
      <c r="B1319" s="2">
        <f t="shared" ca="1" si="121"/>
        <v>53</v>
      </c>
      <c r="C1319" s="3">
        <f t="shared" ca="1" si="122"/>
        <v>3</v>
      </c>
      <c r="D1319" s="2">
        <f t="shared" ca="1" si="120"/>
        <v>1434.4240189952029</v>
      </c>
      <c r="E1319" s="3"/>
      <c r="F1319" s="1">
        <v>40619</v>
      </c>
      <c r="G1319" s="2">
        <v>1431.5582071298236</v>
      </c>
      <c r="H1319" s="4">
        <f t="shared" si="123"/>
        <v>1.0001917808219178</v>
      </c>
      <c r="I1319" s="4">
        <f t="shared" si="124"/>
        <v>1.431558207129819</v>
      </c>
      <c r="J1319" s="13"/>
    </row>
    <row r="1320" spans="1:10" x14ac:dyDescent="0.25">
      <c r="A1320" s="1">
        <f t="shared" si="125"/>
        <v>40618</v>
      </c>
      <c r="B1320" s="2">
        <f t="shared" ca="1" si="121"/>
        <v>49</v>
      </c>
      <c r="C1320" s="3">
        <f t="shared" ca="1" si="122"/>
        <v>9</v>
      </c>
      <c r="D1320" s="2">
        <f t="shared" ca="1" si="120"/>
        <v>1434.0704125920979</v>
      </c>
      <c r="E1320" s="3"/>
      <c r="F1320" s="1">
        <v>40618</v>
      </c>
      <c r="G1320" s="2">
        <v>1431.2837143626855</v>
      </c>
      <c r="H1320" s="4">
        <f t="shared" si="123"/>
        <v>1.000054794520548</v>
      </c>
      <c r="I1320" s="4">
        <f t="shared" si="124"/>
        <v>1.4312837143626809</v>
      </c>
      <c r="J1320" s="13"/>
    </row>
    <row r="1321" spans="1:10" x14ac:dyDescent="0.25">
      <c r="A1321" s="1">
        <f t="shared" si="125"/>
        <v>40617</v>
      </c>
      <c r="B1321" s="2">
        <f t="shared" ca="1" si="121"/>
        <v>36</v>
      </c>
      <c r="C1321" s="3">
        <f t="shared" ca="1" si="122"/>
        <v>6</v>
      </c>
      <c r="D1321" s="2">
        <f t="shared" ca="1" si="120"/>
        <v>1433.8347137350456</v>
      </c>
      <c r="E1321" s="3"/>
      <c r="F1321" s="1">
        <v>40617</v>
      </c>
      <c r="G1321" s="2">
        <v>1431.2052921548961</v>
      </c>
      <c r="H1321" s="4">
        <f t="shared" si="123"/>
        <v>1.000054794520548</v>
      </c>
      <c r="I1321" s="4">
        <f t="shared" si="124"/>
        <v>1.4312052921548915</v>
      </c>
      <c r="J1321" s="13"/>
    </row>
    <row r="1322" spans="1:10" x14ac:dyDescent="0.25">
      <c r="A1322" s="1">
        <f t="shared" si="125"/>
        <v>40616</v>
      </c>
      <c r="B1322" s="2">
        <f t="shared" ca="1" si="121"/>
        <v>30</v>
      </c>
      <c r="C1322" s="3">
        <f t="shared" ca="1" si="122"/>
        <v>0</v>
      </c>
      <c r="D1322" s="2">
        <f t="shared" ca="1" si="120"/>
        <v>1433.8347137350456</v>
      </c>
      <c r="E1322" s="3"/>
      <c r="F1322" s="1">
        <v>40616</v>
      </c>
      <c r="G1322" s="2">
        <v>1431.1268742439786</v>
      </c>
      <c r="H1322" s="4">
        <f t="shared" si="123"/>
        <v>1.000027397260274</v>
      </c>
      <c r="I1322" s="4">
        <f t="shared" si="124"/>
        <v>1.4311268742439738</v>
      </c>
      <c r="J1322" s="13"/>
    </row>
    <row r="1323" spans="1:10" x14ac:dyDescent="0.25">
      <c r="A1323" s="1">
        <f t="shared" si="125"/>
        <v>40613</v>
      </c>
      <c r="B1323" s="2">
        <f t="shared" ca="1" si="121"/>
        <v>89</v>
      </c>
      <c r="C1323" s="3">
        <f t="shared" ca="1" si="122"/>
        <v>9</v>
      </c>
      <c r="D1323" s="2">
        <f t="shared" ca="1" si="120"/>
        <v>1433.4812526042663</v>
      </c>
      <c r="E1323" s="3"/>
      <c r="F1323" s="1">
        <v>40613</v>
      </c>
      <c r="G1323" s="2">
        <v>1431.0876663627084</v>
      </c>
      <c r="H1323" s="4">
        <f t="shared" si="123"/>
        <v>1.0002465753424659</v>
      </c>
      <c r="I1323" s="4">
        <f t="shared" si="124"/>
        <v>1.4310876663627035</v>
      </c>
      <c r="J1323" s="13"/>
    </row>
    <row r="1324" spans="1:10" x14ac:dyDescent="0.25">
      <c r="A1324" s="1">
        <f t="shared" si="125"/>
        <v>40612</v>
      </c>
      <c r="B1324" s="2">
        <f t="shared" ca="1" si="121"/>
        <v>83</v>
      </c>
      <c r="C1324" s="3">
        <f t="shared" ca="1" si="122"/>
        <v>3</v>
      </c>
      <c r="D1324" s="2">
        <f t="shared" ca="1" si="120"/>
        <v>1433.3634419104105</v>
      </c>
      <c r="E1324" s="3"/>
      <c r="F1324" s="1">
        <v>40612</v>
      </c>
      <c r="G1324" s="2">
        <v>1430.7348824190981</v>
      </c>
      <c r="H1324" s="4">
        <f t="shared" si="123"/>
        <v>1.000054794520548</v>
      </c>
      <c r="I1324" s="4">
        <f t="shared" si="124"/>
        <v>1.4307348824190931</v>
      </c>
      <c r="J1324" s="13"/>
    </row>
    <row r="1325" spans="1:10" x14ac:dyDescent="0.25">
      <c r="A1325" s="1">
        <f t="shared" si="125"/>
        <v>40611</v>
      </c>
      <c r="B1325" s="2">
        <f t="shared" ca="1" si="121"/>
        <v>4</v>
      </c>
      <c r="C1325" s="3">
        <f t="shared" ca="1" si="122"/>
        <v>4</v>
      </c>
      <c r="D1325" s="2">
        <f t="shared" ca="1" si="120"/>
        <v>1433.2063781977315</v>
      </c>
      <c r="E1325" s="3"/>
      <c r="F1325" s="1">
        <v>40611</v>
      </c>
      <c r="G1325" s="2">
        <v>1430.6564902826442</v>
      </c>
      <c r="H1325" s="4">
        <f t="shared" si="123"/>
        <v>1.0001095890410958</v>
      </c>
      <c r="I1325" s="4">
        <f t="shared" si="124"/>
        <v>1.4306564902826391</v>
      </c>
      <c r="J1325" s="13"/>
    </row>
    <row r="1326" spans="1:10" x14ac:dyDescent="0.25">
      <c r="A1326" s="1">
        <f t="shared" si="125"/>
        <v>40610</v>
      </c>
      <c r="B1326" s="2">
        <f t="shared" ca="1" si="121"/>
        <v>57</v>
      </c>
      <c r="C1326" s="3">
        <f t="shared" ca="1" si="122"/>
        <v>7</v>
      </c>
      <c r="D1326" s="2">
        <f t="shared" ca="1" si="120"/>
        <v>1432.9315694035993</v>
      </c>
      <c r="E1326" s="3"/>
      <c r="F1326" s="1">
        <v>40610</v>
      </c>
      <c r="G1326" s="2">
        <v>1430.4997231896921</v>
      </c>
      <c r="H1326" s="4">
        <f t="shared" si="123"/>
        <v>1.0001917808219178</v>
      </c>
      <c r="I1326" s="4">
        <f t="shared" si="124"/>
        <v>1.430499723189687</v>
      </c>
      <c r="J1326" s="13"/>
    </row>
    <row r="1327" spans="1:10" x14ac:dyDescent="0.25">
      <c r="A1327" s="1">
        <f t="shared" si="125"/>
        <v>40609</v>
      </c>
      <c r="B1327" s="2">
        <f t="shared" ca="1" si="121"/>
        <v>80</v>
      </c>
      <c r="C1327" s="3">
        <f t="shared" ca="1" si="122"/>
        <v>0</v>
      </c>
      <c r="D1327" s="2">
        <f t="shared" ca="1" si="120"/>
        <v>1432.9315694035993</v>
      </c>
      <c r="E1327" s="3"/>
      <c r="F1327" s="1">
        <v>40609</v>
      </c>
      <c r="G1327" s="2">
        <v>1430.2254333805506</v>
      </c>
      <c r="H1327" s="4">
        <f t="shared" si="123"/>
        <v>1.0002465753424659</v>
      </c>
      <c r="I1327" s="4">
        <f t="shared" si="124"/>
        <v>1.4302254333805455</v>
      </c>
      <c r="J1327" s="13"/>
    </row>
    <row r="1328" spans="1:10" x14ac:dyDescent="0.25">
      <c r="A1328" s="1">
        <f t="shared" si="125"/>
        <v>40606</v>
      </c>
      <c r="B1328" s="2">
        <f t="shared" ca="1" si="121"/>
        <v>54</v>
      </c>
      <c r="C1328" s="3">
        <f t="shared" ca="1" si="122"/>
        <v>4</v>
      </c>
      <c r="D1328" s="2">
        <f t="shared" ca="1" si="120"/>
        <v>1432.7745530142279</v>
      </c>
      <c r="E1328" s="3"/>
      <c r="F1328" s="1">
        <v>40606</v>
      </c>
      <c r="G1328" s="2">
        <v>1429.8728619899227</v>
      </c>
      <c r="H1328" s="4">
        <f t="shared" si="123"/>
        <v>1</v>
      </c>
      <c r="I1328" s="4">
        <f t="shared" si="124"/>
        <v>1.4298728619899177</v>
      </c>
      <c r="J1328" s="13"/>
    </row>
    <row r="1329" spans="1:10" x14ac:dyDescent="0.25">
      <c r="A1329" s="1">
        <f t="shared" si="125"/>
        <v>40605</v>
      </c>
      <c r="B1329" s="2">
        <f t="shared" ca="1" si="121"/>
        <v>31</v>
      </c>
      <c r="C1329" s="3">
        <f t="shared" ca="1" si="122"/>
        <v>1</v>
      </c>
      <c r="D1329" s="2">
        <f t="shared" ca="1" si="120"/>
        <v>1432.7352999923103</v>
      </c>
      <c r="E1329" s="3"/>
      <c r="F1329" s="1">
        <v>40605</v>
      </c>
      <c r="G1329" s="2">
        <v>1429.8728619899227</v>
      </c>
      <c r="H1329" s="4">
        <f t="shared" si="123"/>
        <v>1.0001917808219178</v>
      </c>
      <c r="I1329" s="4">
        <f t="shared" si="124"/>
        <v>1.4298728619899177</v>
      </c>
      <c r="J1329" s="13"/>
    </row>
    <row r="1330" spans="1:10" x14ac:dyDescent="0.25">
      <c r="A1330" s="1">
        <f t="shared" si="125"/>
        <v>40604</v>
      </c>
      <c r="B1330" s="2">
        <f t="shared" ca="1" si="121"/>
        <v>48</v>
      </c>
      <c r="C1330" s="3">
        <f t="shared" ca="1" si="122"/>
        <v>8</v>
      </c>
      <c r="D1330" s="2">
        <f t="shared" ca="1" si="120"/>
        <v>1432.4213446291037</v>
      </c>
      <c r="E1330" s="3"/>
      <c r="F1330" s="1">
        <v>40604</v>
      </c>
      <c r="G1330" s="2">
        <v>1429.5986923776859</v>
      </c>
      <c r="H1330" s="4">
        <f t="shared" si="123"/>
        <v>1.0002465753424659</v>
      </c>
      <c r="I1330" s="4">
        <f t="shared" si="124"/>
        <v>1.4295986923776809</v>
      </c>
      <c r="J1330" s="13"/>
    </row>
    <row r="1331" spans="1:10" x14ac:dyDescent="0.25">
      <c r="A1331" s="1">
        <f t="shared" si="125"/>
        <v>40603</v>
      </c>
      <c r="B1331" s="2">
        <f t="shared" ca="1" si="121"/>
        <v>92</v>
      </c>
      <c r="C1331" s="3">
        <f t="shared" ca="1" si="122"/>
        <v>2</v>
      </c>
      <c r="D1331" s="2">
        <f t="shared" ca="1" si="120"/>
        <v>1432.3428600888249</v>
      </c>
      <c r="E1331" s="3"/>
      <c r="F1331" s="1">
        <v>40603</v>
      </c>
      <c r="G1331" s="2">
        <v>1429.2462754878395</v>
      </c>
      <c r="H1331" s="4">
        <f t="shared" si="123"/>
        <v>1.0001917808219178</v>
      </c>
      <c r="I1331" s="4">
        <f t="shared" si="124"/>
        <v>1.4292462754878343</v>
      </c>
      <c r="J1331" s="13"/>
    </row>
    <row r="1332" spans="1:10" x14ac:dyDescent="0.25">
      <c r="A1332" s="1">
        <f t="shared" si="125"/>
        <v>40602</v>
      </c>
      <c r="B1332" s="2">
        <f t="shared" ca="1" si="121"/>
        <v>85</v>
      </c>
      <c r="C1332" s="3">
        <f t="shared" ca="1" si="122"/>
        <v>5</v>
      </c>
      <c r="D1332" s="2">
        <f t="shared" ca="1" si="120"/>
        <v>1432.1466756127136</v>
      </c>
      <c r="E1332" s="3"/>
      <c r="F1332" s="1">
        <v>40602</v>
      </c>
      <c r="G1332" s="2">
        <v>1428.9722260198357</v>
      </c>
      <c r="H1332" s="4">
        <f t="shared" si="123"/>
        <v>1.000027397260274</v>
      </c>
      <c r="I1332" s="4">
        <f t="shared" si="124"/>
        <v>1.4289722260198305</v>
      </c>
      <c r="J1332" s="13"/>
    </row>
    <row r="1333" spans="1:10" x14ac:dyDescent="0.25">
      <c r="A1333" s="1">
        <f t="shared" si="125"/>
        <v>40599</v>
      </c>
      <c r="B1333" s="2">
        <f t="shared" ca="1" si="121"/>
        <v>6</v>
      </c>
      <c r="C1333" s="3">
        <f t="shared" ca="1" si="122"/>
        <v>6</v>
      </c>
      <c r="D1333" s="2">
        <f t="shared" ca="1" si="120"/>
        <v>1431.911292934423</v>
      </c>
      <c r="E1333" s="3"/>
      <c r="F1333" s="1">
        <v>40599</v>
      </c>
      <c r="G1333" s="2">
        <v>1428.9330771684065</v>
      </c>
      <c r="H1333" s="4">
        <f t="shared" si="123"/>
        <v>1.0002191780821919</v>
      </c>
      <c r="I1333" s="4">
        <f t="shared" si="124"/>
        <v>1.4289330771684012</v>
      </c>
      <c r="J1333" s="13"/>
    </row>
    <row r="1334" spans="1:10" x14ac:dyDescent="0.25">
      <c r="A1334" s="1">
        <f t="shared" si="125"/>
        <v>40598</v>
      </c>
      <c r="B1334" s="2">
        <f t="shared" ca="1" si="121"/>
        <v>92</v>
      </c>
      <c r="C1334" s="3">
        <f t="shared" ca="1" si="122"/>
        <v>2</v>
      </c>
      <c r="D1334" s="2">
        <f t="shared" ca="1" si="120"/>
        <v>1431.8328363406508</v>
      </c>
      <c r="E1334" s="3"/>
      <c r="F1334" s="1">
        <v>40598</v>
      </c>
      <c r="G1334" s="2">
        <v>1428.6199549864916</v>
      </c>
      <c r="H1334" s="4">
        <f t="shared" si="123"/>
        <v>1.0001095890410958</v>
      </c>
      <c r="I1334" s="4">
        <f t="shared" si="124"/>
        <v>1.4286199549864862</v>
      </c>
      <c r="J1334" s="13"/>
    </row>
    <row r="1335" spans="1:10" x14ac:dyDescent="0.25">
      <c r="A1335" s="1">
        <f t="shared" si="125"/>
        <v>40597</v>
      </c>
      <c r="B1335" s="2">
        <f t="shared" ca="1" si="121"/>
        <v>59</v>
      </c>
      <c r="C1335" s="3">
        <f t="shared" ca="1" si="122"/>
        <v>9</v>
      </c>
      <c r="D1335" s="2">
        <f t="shared" ca="1" si="120"/>
        <v>1431.4798687017926</v>
      </c>
      <c r="E1335" s="3"/>
      <c r="F1335" s="1">
        <v>40597</v>
      </c>
      <c r="G1335" s="2">
        <v>1428.463411051034</v>
      </c>
      <c r="H1335" s="4">
        <f t="shared" si="123"/>
        <v>1.0002465753424659</v>
      </c>
      <c r="I1335" s="4">
        <f t="shared" si="124"/>
        <v>1.4284634110510286</v>
      </c>
      <c r="J1335" s="13"/>
    </row>
    <row r="1336" spans="1:10" x14ac:dyDescent="0.25">
      <c r="A1336" s="1">
        <f t="shared" si="125"/>
        <v>40596</v>
      </c>
      <c r="B1336" s="2">
        <f t="shared" ca="1" si="121"/>
        <v>71</v>
      </c>
      <c r="C1336" s="3">
        <f t="shared" ca="1" si="122"/>
        <v>1</v>
      </c>
      <c r="D1336" s="2">
        <f t="shared" ca="1" si="120"/>
        <v>1431.4406511497064</v>
      </c>
      <c r="E1336" s="3"/>
      <c r="F1336" s="1">
        <v>40596</v>
      </c>
      <c r="G1336" s="2">
        <v>1428.1112740245619</v>
      </c>
      <c r="H1336" s="4">
        <f t="shared" si="123"/>
        <v>1.0002191780821919</v>
      </c>
      <c r="I1336" s="4">
        <f t="shared" si="124"/>
        <v>1.4281112740245567</v>
      </c>
      <c r="J1336" s="13"/>
    </row>
    <row r="1337" spans="1:10" x14ac:dyDescent="0.25">
      <c r="A1337" s="1">
        <f t="shared" si="125"/>
        <v>40595</v>
      </c>
      <c r="B1337" s="2">
        <f t="shared" ca="1" si="121"/>
        <v>66</v>
      </c>
      <c r="C1337" s="3">
        <f t="shared" ca="1" si="122"/>
        <v>6</v>
      </c>
      <c r="D1337" s="2">
        <f t="shared" ca="1" si="120"/>
        <v>1431.2053845111566</v>
      </c>
      <c r="E1337" s="3"/>
      <c r="F1337" s="1">
        <v>40595</v>
      </c>
      <c r="G1337" s="2">
        <v>1427.798331924414</v>
      </c>
      <c r="H1337" s="4">
        <f t="shared" si="123"/>
        <v>1.0001643835616438</v>
      </c>
      <c r="I1337" s="4">
        <f t="shared" si="124"/>
        <v>1.4277983319244087</v>
      </c>
      <c r="J1337" s="13"/>
    </row>
    <row r="1338" spans="1:10" x14ac:dyDescent="0.25">
      <c r="A1338" s="1">
        <f t="shared" si="125"/>
        <v>40592</v>
      </c>
      <c r="B1338" s="2">
        <f t="shared" ca="1" si="121"/>
        <v>20</v>
      </c>
      <c r="C1338" s="3">
        <f t="shared" ca="1" si="122"/>
        <v>0</v>
      </c>
      <c r="D1338" s="2">
        <f t="shared" ca="1" si="120"/>
        <v>1431.2053845111566</v>
      </c>
      <c r="E1338" s="3"/>
      <c r="F1338" s="1">
        <v>40592</v>
      </c>
      <c r="G1338" s="2">
        <v>1427.5636639248646</v>
      </c>
      <c r="H1338" s="4">
        <f t="shared" si="123"/>
        <v>1.0002191780821919</v>
      </c>
      <c r="I1338" s="4">
        <f t="shared" si="124"/>
        <v>1.4275636639248594</v>
      </c>
      <c r="J1338" s="13"/>
    </row>
    <row r="1339" spans="1:10" x14ac:dyDescent="0.25">
      <c r="A1339" s="1">
        <f t="shared" si="125"/>
        <v>40591</v>
      </c>
      <c r="B1339" s="2">
        <f t="shared" ca="1" si="121"/>
        <v>53</v>
      </c>
      <c r="C1339" s="3">
        <f t="shared" ca="1" si="122"/>
        <v>3</v>
      </c>
      <c r="D1339" s="2">
        <f t="shared" ca="1" si="120"/>
        <v>1431.087760859579</v>
      </c>
      <c r="E1339" s="3"/>
      <c r="F1339" s="1">
        <v>40591</v>
      </c>
      <c r="G1339" s="2">
        <v>1427.2508418225473</v>
      </c>
      <c r="H1339" s="4">
        <f t="shared" si="123"/>
        <v>1.0002191780821919</v>
      </c>
      <c r="I1339" s="4">
        <f t="shared" si="124"/>
        <v>1.427250841822542</v>
      </c>
      <c r="J1339" s="13"/>
    </row>
    <row r="1340" spans="1:10" x14ac:dyDescent="0.25">
      <c r="A1340" s="1">
        <f t="shared" si="125"/>
        <v>40590</v>
      </c>
      <c r="B1340" s="2">
        <f t="shared" ca="1" si="121"/>
        <v>59</v>
      </c>
      <c r="C1340" s="3">
        <f t="shared" ca="1" si="122"/>
        <v>9</v>
      </c>
      <c r="D1340" s="2">
        <f t="shared" ca="1" si="120"/>
        <v>1430.7349768926738</v>
      </c>
      <c r="E1340" s="3"/>
      <c r="F1340" s="1">
        <v>40590</v>
      </c>
      <c r="G1340" s="2">
        <v>1426.9380882689541</v>
      </c>
      <c r="H1340" s="4">
        <f t="shared" si="123"/>
        <v>1.0001369863013698</v>
      </c>
      <c r="I1340" s="4">
        <f t="shared" si="124"/>
        <v>1.4269380882689486</v>
      </c>
      <c r="J1340" s="13"/>
    </row>
    <row r="1341" spans="1:10" x14ac:dyDescent="0.25">
      <c r="A1341" s="1">
        <f t="shared" si="125"/>
        <v>40589</v>
      </c>
      <c r="B1341" s="2">
        <f t="shared" ca="1" si="121"/>
        <v>39</v>
      </c>
      <c r="C1341" s="3">
        <f t="shared" ca="1" si="122"/>
        <v>9</v>
      </c>
      <c r="D1341" s="2">
        <f t="shared" ca="1" si="120"/>
        <v>1430.3822798921524</v>
      </c>
      <c r="E1341" s="3"/>
      <c r="F1341" s="1">
        <v>40589</v>
      </c>
      <c r="G1341" s="2">
        <v>1426.7426440711361</v>
      </c>
      <c r="H1341" s="4">
        <f t="shared" si="123"/>
        <v>1.0001095890410958</v>
      </c>
      <c r="I1341" s="4">
        <f t="shared" si="124"/>
        <v>1.4267426440711308</v>
      </c>
      <c r="J1341" s="13"/>
    </row>
    <row r="1342" spans="1:10" x14ac:dyDescent="0.25">
      <c r="A1342" s="1">
        <f t="shared" si="125"/>
        <v>40588</v>
      </c>
      <c r="B1342" s="2">
        <f t="shared" ca="1" si="121"/>
        <v>25</v>
      </c>
      <c r="C1342" s="3">
        <f t="shared" ca="1" si="122"/>
        <v>5</v>
      </c>
      <c r="D1342" s="2">
        <f t="shared" ca="1" si="120"/>
        <v>1430.1863639518851</v>
      </c>
      <c r="E1342" s="3"/>
      <c r="F1342" s="1">
        <v>40588</v>
      </c>
      <c r="G1342" s="2">
        <v>1426.5863058458381</v>
      </c>
      <c r="H1342" s="4">
        <f t="shared" si="123"/>
        <v>1.0001643835616438</v>
      </c>
      <c r="I1342" s="4">
        <f t="shared" si="124"/>
        <v>1.4265863058458328</v>
      </c>
      <c r="J1342" s="13"/>
    </row>
    <row r="1343" spans="1:10" x14ac:dyDescent="0.25">
      <c r="A1343" s="1">
        <f t="shared" si="125"/>
        <v>40585</v>
      </c>
      <c r="B1343" s="2">
        <f t="shared" ca="1" si="121"/>
        <v>35</v>
      </c>
      <c r="C1343" s="3">
        <f t="shared" ca="1" si="122"/>
        <v>5</v>
      </c>
      <c r="D1343" s="2">
        <f t="shared" ca="1" si="120"/>
        <v>1429.990474845742</v>
      </c>
      <c r="E1343" s="3"/>
      <c r="F1343" s="1">
        <v>40585</v>
      </c>
      <c r="G1343" s="2">
        <v>1426.3518370507065</v>
      </c>
      <c r="H1343" s="4">
        <f t="shared" si="123"/>
        <v>1.0001095890410958</v>
      </c>
      <c r="I1343" s="4">
        <f t="shared" si="124"/>
        <v>1.4263518370507011</v>
      </c>
      <c r="J1343" s="13"/>
    </row>
    <row r="1344" spans="1:10" x14ac:dyDescent="0.25">
      <c r="A1344" s="1">
        <f t="shared" si="125"/>
        <v>40584</v>
      </c>
      <c r="B1344" s="2">
        <f t="shared" ca="1" si="121"/>
        <v>95</v>
      </c>
      <c r="C1344" s="3">
        <f t="shared" ca="1" si="122"/>
        <v>5</v>
      </c>
      <c r="D1344" s="2">
        <f t="shared" ca="1" si="120"/>
        <v>1429.7946125700475</v>
      </c>
      <c r="E1344" s="3"/>
      <c r="F1344" s="1">
        <v>40584</v>
      </c>
      <c r="G1344" s="2">
        <v>1426.195541648882</v>
      </c>
      <c r="H1344" s="4">
        <f t="shared" si="123"/>
        <v>1.000082191780822</v>
      </c>
      <c r="I1344" s="4">
        <f t="shared" si="124"/>
        <v>1.4261955416488767</v>
      </c>
      <c r="J1344" s="13"/>
    </row>
    <row r="1345" spans="1:10" x14ac:dyDescent="0.25">
      <c r="A1345" s="1">
        <f t="shared" si="125"/>
        <v>40583</v>
      </c>
      <c r="B1345" s="2">
        <f t="shared" ca="1" si="121"/>
        <v>23</v>
      </c>
      <c r="C1345" s="3">
        <f t="shared" ca="1" si="122"/>
        <v>3</v>
      </c>
      <c r="D1345" s="2">
        <f t="shared" ref="D1345:D1408" ca="1" si="126">D1346*(1+(C1346/36500))</f>
        <v>1429.6771048627984</v>
      </c>
      <c r="E1345" s="3"/>
      <c r="F1345" s="1">
        <v>40583</v>
      </c>
      <c r="G1345" s="2">
        <v>1426.0783297313696</v>
      </c>
      <c r="H1345" s="4">
        <f t="shared" si="123"/>
        <v>1</v>
      </c>
      <c r="I1345" s="4">
        <f t="shared" si="124"/>
        <v>1.4260783297313644</v>
      </c>
      <c r="J1345" s="13"/>
    </row>
    <row r="1346" spans="1:10" x14ac:dyDescent="0.25">
      <c r="A1346" s="1">
        <f t="shared" si="125"/>
        <v>40582</v>
      </c>
      <c r="B1346" s="2">
        <f t="shared" ca="1" si="121"/>
        <v>54</v>
      </c>
      <c r="C1346" s="3">
        <f t="shared" ca="1" si="122"/>
        <v>4</v>
      </c>
      <c r="D1346" s="2">
        <f t="shared" ca="1" si="126"/>
        <v>1429.5204450879944</v>
      </c>
      <c r="E1346" s="3"/>
      <c r="F1346" s="1">
        <v>40582</v>
      </c>
      <c r="G1346" s="2">
        <v>1426.0783297313696</v>
      </c>
      <c r="H1346" s="4">
        <f t="shared" si="123"/>
        <v>1.0001643835616438</v>
      </c>
      <c r="I1346" s="4">
        <f t="shared" si="124"/>
        <v>1.4260783297313644</v>
      </c>
      <c r="J1346" s="13"/>
    </row>
    <row r="1347" spans="1:10" x14ac:dyDescent="0.25">
      <c r="A1347" s="1">
        <f t="shared" si="125"/>
        <v>40581</v>
      </c>
      <c r="B1347" s="2">
        <f t="shared" ref="B1347:B1410" ca="1" si="127">INT(RAND()*100)</f>
        <v>19</v>
      </c>
      <c r="C1347" s="3">
        <f t="shared" ref="C1347:C1410" ca="1" si="128">MOD(B1347,10)</f>
        <v>9</v>
      </c>
      <c r="D1347" s="2">
        <f t="shared" ca="1" si="126"/>
        <v>1429.1680474872439</v>
      </c>
      <c r="E1347" s="3"/>
      <c r="F1347" s="1">
        <v>40581</v>
      </c>
      <c r="G1347" s="2">
        <v>1425.8439444254368</v>
      </c>
      <c r="H1347" s="4">
        <f t="shared" ref="H1347:H1410" si="129">G1347/G1348</f>
        <v>1.0001917808219178</v>
      </c>
      <c r="I1347" s="4">
        <f t="shared" ref="I1347:I1410" si="130">H1347*I1348</f>
        <v>1.4258439444254314</v>
      </c>
      <c r="J1347" s="13"/>
    </row>
    <row r="1348" spans="1:10" x14ac:dyDescent="0.25">
      <c r="A1348" s="1">
        <f t="shared" si="125"/>
        <v>40578</v>
      </c>
      <c r="B1348" s="2">
        <f t="shared" ca="1" si="127"/>
        <v>38</v>
      </c>
      <c r="C1348" s="3">
        <f t="shared" ca="1" si="128"/>
        <v>8</v>
      </c>
      <c r="D1348" s="2">
        <f t="shared" ca="1" si="126"/>
        <v>1428.8548738162704</v>
      </c>
      <c r="E1348" s="3"/>
      <c r="F1348" s="1">
        <v>40578</v>
      </c>
      <c r="G1348" s="2">
        <v>1425.5705473341673</v>
      </c>
      <c r="H1348" s="4">
        <f t="shared" si="129"/>
        <v>1.000082191780822</v>
      </c>
      <c r="I1348" s="4">
        <f t="shared" si="130"/>
        <v>1.4255705473341618</v>
      </c>
      <c r="J1348" s="13"/>
    </row>
    <row r="1349" spans="1:10" x14ac:dyDescent="0.25">
      <c r="A1349" s="1">
        <f t="shared" si="125"/>
        <v>40577</v>
      </c>
      <c r="B1349" s="2">
        <f t="shared" ca="1" si="127"/>
        <v>72</v>
      </c>
      <c r="C1349" s="3">
        <f t="shared" ca="1" si="128"/>
        <v>2</v>
      </c>
      <c r="D1349" s="2">
        <f t="shared" ca="1" si="126"/>
        <v>1428.7765846883422</v>
      </c>
      <c r="E1349" s="3"/>
      <c r="F1349" s="1">
        <v>40577</v>
      </c>
      <c r="G1349" s="2">
        <v>1425.4533867818288</v>
      </c>
      <c r="H1349" s="4">
        <f t="shared" si="129"/>
        <v>1.000054794520548</v>
      </c>
      <c r="I1349" s="4">
        <f t="shared" si="130"/>
        <v>1.4254533867818233</v>
      </c>
      <c r="J1349" s="13"/>
    </row>
    <row r="1350" spans="1:10" x14ac:dyDescent="0.25">
      <c r="A1350" s="1">
        <f t="shared" si="125"/>
        <v>40576</v>
      </c>
      <c r="B1350" s="2">
        <f t="shared" ca="1" si="127"/>
        <v>3</v>
      </c>
      <c r="C1350" s="3">
        <f t="shared" ca="1" si="128"/>
        <v>3</v>
      </c>
      <c r="D1350" s="2">
        <f t="shared" ca="1" si="126"/>
        <v>1428.6591606477409</v>
      </c>
      <c r="E1350" s="3"/>
      <c r="F1350" s="1">
        <v>40576</v>
      </c>
      <c r="G1350" s="2">
        <v>1425.3752840265397</v>
      </c>
      <c r="H1350" s="4">
        <f t="shared" si="129"/>
        <v>1.000082191780822</v>
      </c>
      <c r="I1350" s="4">
        <f t="shared" si="130"/>
        <v>1.4253752840265341</v>
      </c>
      <c r="J1350" s="13"/>
    </row>
    <row r="1351" spans="1:10" x14ac:dyDescent="0.25">
      <c r="A1351" s="1">
        <f t="shared" si="125"/>
        <v>40575</v>
      </c>
      <c r="B1351" s="2">
        <f t="shared" ca="1" si="127"/>
        <v>92</v>
      </c>
      <c r="C1351" s="3">
        <f t="shared" ca="1" si="128"/>
        <v>2</v>
      </c>
      <c r="D1351" s="2">
        <f t="shared" ca="1" si="126"/>
        <v>1428.5808822432343</v>
      </c>
      <c r="E1351" s="3"/>
      <c r="F1351" s="1">
        <v>40575</v>
      </c>
      <c r="G1351" s="2">
        <v>1425.2581395219213</v>
      </c>
      <c r="H1351" s="4">
        <f t="shared" si="129"/>
        <v>1.0001095890410958</v>
      </c>
      <c r="I1351" s="4">
        <f t="shared" si="130"/>
        <v>1.4252581395219157</v>
      </c>
      <c r="J1351" s="13"/>
    </row>
    <row r="1352" spans="1:10" x14ac:dyDescent="0.25">
      <c r="A1352" s="1">
        <f t="shared" ref="A1352:A1415" si="131">IF(WEEKDAY(A1351-1, 1)=7,A1351-2,IF(WEEKDAY(A1351-1,1)=1,A1351-3,A1351-1))</f>
        <v>40574</v>
      </c>
      <c r="B1352" s="2">
        <f t="shared" ca="1" si="127"/>
        <v>76</v>
      </c>
      <c r="C1352" s="3">
        <f t="shared" ca="1" si="128"/>
        <v>6</v>
      </c>
      <c r="D1352" s="2">
        <f t="shared" ca="1" si="126"/>
        <v>1428.3460856264189</v>
      </c>
      <c r="E1352" s="3"/>
      <c r="F1352" s="1">
        <v>40574</v>
      </c>
      <c r="G1352" s="2">
        <v>1425.1019639642268</v>
      </c>
      <c r="H1352" s="4">
        <f t="shared" si="129"/>
        <v>1.0001917808219178</v>
      </c>
      <c r="I1352" s="4">
        <f t="shared" si="130"/>
        <v>1.4251019639642211</v>
      </c>
      <c r="J1352" s="13"/>
    </row>
    <row r="1353" spans="1:10" x14ac:dyDescent="0.25">
      <c r="A1353" s="1">
        <f t="shared" si="131"/>
        <v>40571</v>
      </c>
      <c r="B1353" s="2">
        <f t="shared" ca="1" si="127"/>
        <v>21</v>
      </c>
      <c r="C1353" s="3">
        <f t="shared" ca="1" si="128"/>
        <v>1</v>
      </c>
      <c r="D1353" s="2">
        <f t="shared" ca="1" si="126"/>
        <v>1428.3069539290509</v>
      </c>
      <c r="E1353" s="3"/>
      <c r="F1353" s="1">
        <v>40571</v>
      </c>
      <c r="G1353" s="2">
        <v>1424.8287091432951</v>
      </c>
      <c r="H1353" s="4">
        <f t="shared" si="129"/>
        <v>1.000027397260274</v>
      </c>
      <c r="I1353" s="4">
        <f t="shared" si="130"/>
        <v>1.4248287091432894</v>
      </c>
      <c r="J1353" s="13"/>
    </row>
    <row r="1354" spans="1:10" x14ac:dyDescent="0.25">
      <c r="A1354" s="1">
        <f t="shared" si="131"/>
        <v>40570</v>
      </c>
      <c r="B1354" s="2">
        <f t="shared" ca="1" si="127"/>
        <v>51</v>
      </c>
      <c r="C1354" s="3">
        <f t="shared" ca="1" si="128"/>
        <v>1</v>
      </c>
      <c r="D1354" s="2">
        <f t="shared" ca="1" si="126"/>
        <v>1428.2678233037548</v>
      </c>
      <c r="E1354" s="3"/>
      <c r="F1354" s="1">
        <v>40570</v>
      </c>
      <c r="G1354" s="2">
        <v>1424.7896738097661</v>
      </c>
      <c r="H1354" s="4">
        <f t="shared" si="129"/>
        <v>1.0001643835616438</v>
      </c>
      <c r="I1354" s="4">
        <f t="shared" si="130"/>
        <v>1.4247896738097603</v>
      </c>
      <c r="J1354" s="13"/>
    </row>
    <row r="1355" spans="1:10" x14ac:dyDescent="0.25">
      <c r="A1355" s="1">
        <f t="shared" si="131"/>
        <v>40569</v>
      </c>
      <c r="B1355" s="2">
        <f t="shared" ca="1" si="127"/>
        <v>67</v>
      </c>
      <c r="C1355" s="3">
        <f t="shared" ca="1" si="128"/>
        <v>7</v>
      </c>
      <c r="D1355" s="2">
        <f t="shared" ca="1" si="126"/>
        <v>1427.9939614481345</v>
      </c>
      <c r="E1355" s="3"/>
      <c r="F1355" s="1">
        <v>40569</v>
      </c>
      <c r="G1355" s="2">
        <v>1424.5555003028669</v>
      </c>
      <c r="H1355" s="4">
        <f t="shared" si="129"/>
        <v>1.0001917808219178</v>
      </c>
      <c r="I1355" s="4">
        <f t="shared" si="130"/>
        <v>1.4245555003028612</v>
      </c>
      <c r="J1355" s="13"/>
    </row>
    <row r="1356" spans="1:10" x14ac:dyDescent="0.25">
      <c r="A1356" s="1">
        <f t="shared" si="131"/>
        <v>40568</v>
      </c>
      <c r="B1356" s="2">
        <f t="shared" ca="1" si="127"/>
        <v>95</v>
      </c>
      <c r="C1356" s="3">
        <f t="shared" ca="1" si="128"/>
        <v>5</v>
      </c>
      <c r="D1356" s="2">
        <f t="shared" ca="1" si="126"/>
        <v>1427.798372629966</v>
      </c>
      <c r="E1356" s="3"/>
      <c r="F1356" s="1">
        <v>40568</v>
      </c>
      <c r="G1356" s="2">
        <v>1424.2823502630904</v>
      </c>
      <c r="H1356" s="4">
        <f t="shared" si="129"/>
        <v>1.0001369863013698</v>
      </c>
      <c r="I1356" s="4">
        <f t="shared" si="130"/>
        <v>1.4242823502630846</v>
      </c>
      <c r="J1356" s="13"/>
    </row>
    <row r="1357" spans="1:10" x14ac:dyDescent="0.25">
      <c r="A1357" s="1">
        <f t="shared" si="131"/>
        <v>40567</v>
      </c>
      <c r="B1357" s="2">
        <f t="shared" ca="1" si="127"/>
        <v>41</v>
      </c>
      <c r="C1357" s="3">
        <f t="shared" ca="1" si="128"/>
        <v>1</v>
      </c>
      <c r="D1357" s="2">
        <f t="shared" ca="1" si="126"/>
        <v>1427.7592559380225</v>
      </c>
      <c r="E1357" s="3"/>
      <c r="F1357" s="1">
        <v>40567</v>
      </c>
      <c r="G1357" s="2">
        <v>1424.0872698151707</v>
      </c>
      <c r="H1357" s="4">
        <f t="shared" si="129"/>
        <v>1.0001917808219178</v>
      </c>
      <c r="I1357" s="4">
        <f t="shared" si="130"/>
        <v>1.4240872698151648</v>
      </c>
      <c r="J1357" s="13"/>
    </row>
    <row r="1358" spans="1:10" x14ac:dyDescent="0.25">
      <c r="A1358" s="1">
        <f t="shared" si="131"/>
        <v>40564</v>
      </c>
      <c r="B1358" s="2">
        <f t="shared" ca="1" si="127"/>
        <v>29</v>
      </c>
      <c r="C1358" s="3">
        <f t="shared" ca="1" si="128"/>
        <v>9</v>
      </c>
      <c r="D1358" s="2">
        <f t="shared" ca="1" si="126"/>
        <v>1427.4072924960371</v>
      </c>
      <c r="E1358" s="3"/>
      <c r="F1358" s="1">
        <v>40564</v>
      </c>
      <c r="G1358" s="2">
        <v>1423.8142095558037</v>
      </c>
      <c r="H1358" s="4">
        <f t="shared" si="129"/>
        <v>1</v>
      </c>
      <c r="I1358" s="4">
        <f t="shared" si="130"/>
        <v>1.4238142095557977</v>
      </c>
      <c r="J1358" s="13"/>
    </row>
    <row r="1359" spans="1:10" x14ac:dyDescent="0.25">
      <c r="A1359" s="1">
        <f t="shared" si="131"/>
        <v>40563</v>
      </c>
      <c r="B1359" s="2">
        <f t="shared" ca="1" si="127"/>
        <v>31</v>
      </c>
      <c r="C1359" s="3">
        <f t="shared" ca="1" si="128"/>
        <v>1</v>
      </c>
      <c r="D1359" s="2">
        <f t="shared" ca="1" si="126"/>
        <v>1427.3681865183244</v>
      </c>
      <c r="E1359" s="3"/>
      <c r="F1359" s="1">
        <v>40563</v>
      </c>
      <c r="G1359" s="2">
        <v>1423.8142095558037</v>
      </c>
      <c r="H1359" s="4">
        <f t="shared" si="129"/>
        <v>1.000054794520548</v>
      </c>
      <c r="I1359" s="4">
        <f t="shared" si="130"/>
        <v>1.4238142095557977</v>
      </c>
      <c r="J1359" s="13"/>
    </row>
    <row r="1360" spans="1:10" x14ac:dyDescent="0.25">
      <c r="A1360" s="1">
        <f t="shared" si="131"/>
        <v>40562</v>
      </c>
      <c r="B1360" s="2">
        <f t="shared" ca="1" si="127"/>
        <v>69</v>
      </c>
      <c r="C1360" s="3">
        <f t="shared" ca="1" si="128"/>
        <v>9</v>
      </c>
      <c r="D1360" s="2">
        <f t="shared" ca="1" si="126"/>
        <v>1427.0163194806441</v>
      </c>
      <c r="E1360" s="3"/>
      <c r="F1360" s="1">
        <v>40562</v>
      </c>
      <c r="G1360" s="2">
        <v>1423.7361966135234</v>
      </c>
      <c r="H1360" s="4">
        <f t="shared" si="129"/>
        <v>1.000054794520548</v>
      </c>
      <c r="I1360" s="4">
        <f t="shared" si="130"/>
        <v>1.4237361966135174</v>
      </c>
      <c r="J1360" s="13"/>
    </row>
    <row r="1361" spans="1:10" x14ac:dyDescent="0.25">
      <c r="A1361" s="1">
        <f t="shared" si="131"/>
        <v>40561</v>
      </c>
      <c r="B1361" s="2">
        <f t="shared" ca="1" si="127"/>
        <v>63</v>
      </c>
      <c r="C1361" s="3">
        <f t="shared" ca="1" si="128"/>
        <v>3</v>
      </c>
      <c r="D1361" s="2">
        <f t="shared" ca="1" si="126"/>
        <v>1426.8990401074846</v>
      </c>
      <c r="E1361" s="3"/>
      <c r="F1361" s="1">
        <v>40561</v>
      </c>
      <c r="G1361" s="2">
        <v>1423.6581879456905</v>
      </c>
      <c r="H1361" s="4">
        <f t="shared" si="129"/>
        <v>1.0001643835616438</v>
      </c>
      <c r="I1361" s="4">
        <f t="shared" si="130"/>
        <v>1.4236581879456847</v>
      </c>
      <c r="J1361" s="13"/>
    </row>
    <row r="1362" spans="1:10" x14ac:dyDescent="0.25">
      <c r="A1362" s="1">
        <f t="shared" si="131"/>
        <v>40560</v>
      </c>
      <c r="B1362" s="2">
        <f t="shared" ca="1" si="127"/>
        <v>4</v>
      </c>
      <c r="C1362" s="3">
        <f t="shared" ca="1" si="128"/>
        <v>4</v>
      </c>
      <c r="D1362" s="2">
        <f t="shared" ca="1" si="126"/>
        <v>1426.742684744773</v>
      </c>
      <c r="E1362" s="3"/>
      <c r="F1362" s="1">
        <v>40560</v>
      </c>
      <c r="G1362" s="2">
        <v>1423.4242004058979</v>
      </c>
      <c r="H1362" s="4">
        <f t="shared" si="129"/>
        <v>1.0001917808219178</v>
      </c>
      <c r="I1362" s="4">
        <f t="shared" si="130"/>
        <v>1.4234242004058919</v>
      </c>
      <c r="J1362" s="13"/>
    </row>
    <row r="1363" spans="1:10" x14ac:dyDescent="0.25">
      <c r="A1363" s="1">
        <f t="shared" si="131"/>
        <v>40557</v>
      </c>
      <c r="B1363" s="2">
        <f t="shared" ca="1" si="127"/>
        <v>99</v>
      </c>
      <c r="C1363" s="3">
        <f t="shared" ca="1" si="128"/>
        <v>9</v>
      </c>
      <c r="D1363" s="2">
        <f t="shared" ca="1" si="126"/>
        <v>1426.3909719023859</v>
      </c>
      <c r="E1363" s="3"/>
      <c r="F1363" s="1">
        <v>40557</v>
      </c>
      <c r="G1363" s="2">
        <v>1423.1512672861443</v>
      </c>
      <c r="H1363" s="4">
        <f t="shared" si="129"/>
        <v>1.000054794520548</v>
      </c>
      <c r="I1363" s="4">
        <f t="shared" si="130"/>
        <v>1.4231512672861384</v>
      </c>
      <c r="J1363" s="13"/>
    </row>
    <row r="1364" spans="1:10" x14ac:dyDescent="0.25">
      <c r="A1364" s="1">
        <f t="shared" si="131"/>
        <v>40556</v>
      </c>
      <c r="B1364" s="2">
        <f t="shared" ca="1" si="127"/>
        <v>23</v>
      </c>
      <c r="C1364" s="3">
        <f t="shared" ca="1" si="128"/>
        <v>3</v>
      </c>
      <c r="D1364" s="2">
        <f t="shared" ca="1" si="126"/>
        <v>1426.2737439234331</v>
      </c>
      <c r="E1364" s="3"/>
      <c r="F1364" s="1">
        <v>40556</v>
      </c>
      <c r="G1364" s="2">
        <v>1423.0732906674775</v>
      </c>
      <c r="H1364" s="4">
        <f t="shared" si="129"/>
        <v>1.0001917808219178</v>
      </c>
      <c r="I1364" s="4">
        <f t="shared" si="130"/>
        <v>1.4230732906674717</v>
      </c>
      <c r="J1364" s="13"/>
    </row>
    <row r="1365" spans="1:10" x14ac:dyDescent="0.25">
      <c r="A1365" s="1">
        <f t="shared" si="131"/>
        <v>40555</v>
      </c>
      <c r="B1365" s="2">
        <f t="shared" ca="1" si="127"/>
        <v>76</v>
      </c>
      <c r="C1365" s="3">
        <f t="shared" ca="1" si="128"/>
        <v>6</v>
      </c>
      <c r="D1365" s="2">
        <f t="shared" ca="1" si="126"/>
        <v>1426.0393264998988</v>
      </c>
      <c r="E1365" s="3"/>
      <c r="F1365" s="1">
        <v>40555</v>
      </c>
      <c r="G1365" s="2">
        <v>1422.8004248325781</v>
      </c>
      <c r="H1365" s="4">
        <f t="shared" si="129"/>
        <v>1.0001917808219178</v>
      </c>
      <c r="I1365" s="4">
        <f t="shared" si="130"/>
        <v>1.4228004248325723</v>
      </c>
      <c r="J1365" s="13"/>
    </row>
    <row r="1366" spans="1:10" x14ac:dyDescent="0.25">
      <c r="A1366" s="1">
        <f t="shared" si="131"/>
        <v>40554</v>
      </c>
      <c r="B1366" s="2">
        <f t="shared" ca="1" si="127"/>
        <v>31</v>
      </c>
      <c r="C1366" s="3">
        <f t="shared" ca="1" si="128"/>
        <v>1</v>
      </c>
      <c r="D1366" s="2">
        <f t="shared" ca="1" si="126"/>
        <v>1426.0002579996797</v>
      </c>
      <c r="E1366" s="3"/>
      <c r="F1366" s="1">
        <v>40554</v>
      </c>
      <c r="G1366" s="2">
        <v>1422.5276113180787</v>
      </c>
      <c r="H1366" s="4">
        <f t="shared" si="129"/>
        <v>1.000082191780822</v>
      </c>
      <c r="I1366" s="4">
        <f t="shared" si="130"/>
        <v>1.4225276113180729</v>
      </c>
      <c r="J1366" s="13"/>
    </row>
    <row r="1367" spans="1:10" x14ac:dyDescent="0.25">
      <c r="A1367" s="1">
        <f t="shared" si="131"/>
        <v>40553</v>
      </c>
      <c r="B1367" s="2">
        <f t="shared" ca="1" si="127"/>
        <v>18</v>
      </c>
      <c r="C1367" s="3">
        <f t="shared" ca="1" si="128"/>
        <v>8</v>
      </c>
      <c r="D1367" s="2">
        <f t="shared" ca="1" si="126"/>
        <v>1425.6877784865867</v>
      </c>
      <c r="E1367" s="3"/>
      <c r="F1367" s="1">
        <v>40553</v>
      </c>
      <c r="G1367" s="2">
        <v>1422.4107008495155</v>
      </c>
      <c r="H1367" s="4">
        <f t="shared" si="129"/>
        <v>1.0002191780821919</v>
      </c>
      <c r="I1367" s="4">
        <f t="shared" si="130"/>
        <v>1.4224107008495097</v>
      </c>
      <c r="J1367" s="13"/>
    </row>
    <row r="1368" spans="1:10" x14ac:dyDescent="0.25">
      <c r="A1368" s="1">
        <f t="shared" si="131"/>
        <v>40550</v>
      </c>
      <c r="B1368" s="2">
        <f t="shared" ca="1" si="127"/>
        <v>66</v>
      </c>
      <c r="C1368" s="3">
        <f t="shared" ca="1" si="128"/>
        <v>6</v>
      </c>
      <c r="D1368" s="2">
        <f t="shared" ca="1" si="126"/>
        <v>1425.4534573703068</v>
      </c>
      <c r="E1368" s="3"/>
      <c r="F1368" s="1">
        <v>40550</v>
      </c>
      <c r="G1368" s="2">
        <v>1422.0990079162734</v>
      </c>
      <c r="H1368" s="4">
        <f t="shared" si="129"/>
        <v>1.000054794520548</v>
      </c>
      <c r="I1368" s="4">
        <f t="shared" si="130"/>
        <v>1.4220990079162676</v>
      </c>
      <c r="J1368" s="13"/>
    </row>
    <row r="1369" spans="1:10" x14ac:dyDescent="0.25">
      <c r="A1369" s="1">
        <f t="shared" si="131"/>
        <v>40549</v>
      </c>
      <c r="B1369" s="2">
        <f t="shared" ca="1" si="127"/>
        <v>32</v>
      </c>
      <c r="C1369" s="3">
        <f t="shared" ca="1" si="128"/>
        <v>2</v>
      </c>
      <c r="D1369" s="2">
        <f t="shared" ca="1" si="126"/>
        <v>1425.3753546111498</v>
      </c>
      <c r="E1369" s="3"/>
      <c r="F1369" s="1">
        <v>40549</v>
      </c>
      <c r="G1369" s="2">
        <v>1422.0210889524951</v>
      </c>
      <c r="H1369" s="4">
        <f t="shared" si="129"/>
        <v>1</v>
      </c>
      <c r="I1369" s="4">
        <f t="shared" si="130"/>
        <v>1.4220210889524894</v>
      </c>
      <c r="J1369" s="13"/>
    </row>
    <row r="1370" spans="1:10" x14ac:dyDescent="0.25">
      <c r="A1370" s="1">
        <f t="shared" si="131"/>
        <v>40548</v>
      </c>
      <c r="B1370" s="2">
        <f t="shared" ca="1" si="127"/>
        <v>67</v>
      </c>
      <c r="C1370" s="3">
        <f t="shared" ca="1" si="128"/>
        <v>7</v>
      </c>
      <c r="D1370" s="2">
        <f t="shared" ca="1" si="126"/>
        <v>1425.1020473691885</v>
      </c>
      <c r="E1370" s="3"/>
      <c r="F1370" s="1">
        <v>40548</v>
      </c>
      <c r="G1370" s="2">
        <v>1422.0210889524951</v>
      </c>
      <c r="H1370" s="4">
        <f t="shared" si="129"/>
        <v>1.0001095890410958</v>
      </c>
      <c r="I1370" s="4">
        <f t="shared" si="130"/>
        <v>1.4220210889524894</v>
      </c>
      <c r="J1370" s="13"/>
    </row>
    <row r="1371" spans="1:10" x14ac:dyDescent="0.25">
      <c r="A1371" s="1">
        <f t="shared" si="131"/>
        <v>40547</v>
      </c>
      <c r="B1371" s="2">
        <f t="shared" ca="1" si="127"/>
        <v>7</v>
      </c>
      <c r="C1371" s="3">
        <f t="shared" ca="1" si="128"/>
        <v>7</v>
      </c>
      <c r="D1371" s="2">
        <f t="shared" ca="1" si="126"/>
        <v>1424.8287925322645</v>
      </c>
      <c r="E1371" s="3"/>
      <c r="F1371" s="1">
        <v>40547</v>
      </c>
      <c r="G1371" s="2">
        <v>1421.8652681011965</v>
      </c>
      <c r="H1371" s="4">
        <f t="shared" si="129"/>
        <v>1</v>
      </c>
      <c r="I1371" s="4">
        <f t="shared" si="130"/>
        <v>1.4218652681011907</v>
      </c>
      <c r="J1371" s="13"/>
    </row>
    <row r="1372" spans="1:10" x14ac:dyDescent="0.25">
      <c r="A1372" s="1">
        <f t="shared" si="131"/>
        <v>40546</v>
      </c>
      <c r="B1372" s="2">
        <f t="shared" ca="1" si="127"/>
        <v>78</v>
      </c>
      <c r="C1372" s="3">
        <f t="shared" ca="1" si="128"/>
        <v>8</v>
      </c>
      <c r="D1372" s="2">
        <f t="shared" ca="1" si="126"/>
        <v>1424.5165697224622</v>
      </c>
      <c r="E1372" s="3"/>
      <c r="F1372" s="1">
        <v>40546</v>
      </c>
      <c r="G1372" s="2">
        <v>1421.8652681011965</v>
      </c>
      <c r="H1372" s="4">
        <f t="shared" si="129"/>
        <v>1</v>
      </c>
      <c r="I1372" s="4">
        <f t="shared" si="130"/>
        <v>1.4218652681011907</v>
      </c>
      <c r="J1372" s="13"/>
    </row>
    <row r="1373" spans="1:10" x14ac:dyDescent="0.25">
      <c r="A1373" s="1">
        <f t="shared" si="131"/>
        <v>40543</v>
      </c>
      <c r="B1373" s="2">
        <f t="shared" ca="1" si="127"/>
        <v>39</v>
      </c>
      <c r="C1373" s="3">
        <f t="shared" ca="1" si="128"/>
        <v>9</v>
      </c>
      <c r="D1373" s="2">
        <f t="shared" ca="1" si="126"/>
        <v>1424.1654056498362</v>
      </c>
      <c r="E1373" s="3"/>
      <c r="F1373" s="1">
        <v>40543</v>
      </c>
      <c r="G1373" s="2">
        <v>1421.8652681011965</v>
      </c>
      <c r="H1373" s="4">
        <f t="shared" si="129"/>
        <v>1.0001095890410958</v>
      </c>
      <c r="I1373" s="4">
        <f t="shared" si="130"/>
        <v>1.4218652681011907</v>
      </c>
      <c r="J1373" s="13"/>
    </row>
    <row r="1374" spans="1:10" x14ac:dyDescent="0.25">
      <c r="A1374" s="1">
        <f t="shared" si="131"/>
        <v>40542</v>
      </c>
      <c r="B1374" s="2">
        <f t="shared" ca="1" si="127"/>
        <v>53</v>
      </c>
      <c r="C1374" s="3">
        <f t="shared" ca="1" si="128"/>
        <v>3</v>
      </c>
      <c r="D1374" s="2">
        <f t="shared" ca="1" si="126"/>
        <v>1424.0483605791035</v>
      </c>
      <c r="E1374" s="3"/>
      <c r="F1374" s="1">
        <v>40542</v>
      </c>
      <c r="G1374" s="2">
        <v>1421.7094643242845</v>
      </c>
      <c r="H1374" s="4">
        <f t="shared" si="129"/>
        <v>1.000054794520548</v>
      </c>
      <c r="I1374" s="4">
        <f t="shared" si="130"/>
        <v>1.4217094643242787</v>
      </c>
      <c r="J1374" s="13"/>
    </row>
    <row r="1375" spans="1:10" x14ac:dyDescent="0.25">
      <c r="A1375" s="1">
        <f t="shared" si="131"/>
        <v>40541</v>
      </c>
      <c r="B1375" s="2">
        <f t="shared" ca="1" si="127"/>
        <v>31</v>
      </c>
      <c r="C1375" s="3">
        <f t="shared" ca="1" si="128"/>
        <v>1</v>
      </c>
      <c r="D1375" s="2">
        <f t="shared" ca="1" si="126"/>
        <v>1424.0093466244014</v>
      </c>
      <c r="E1375" s="3"/>
      <c r="F1375" s="1">
        <v>40541</v>
      </c>
      <c r="G1375" s="2">
        <v>1421.6315667041911</v>
      </c>
      <c r="H1375" s="4">
        <f t="shared" si="129"/>
        <v>1.000082191780822</v>
      </c>
      <c r="I1375" s="4">
        <f t="shared" si="130"/>
        <v>1.4216315667041852</v>
      </c>
      <c r="J1375" s="13"/>
    </row>
    <row r="1376" spans="1:10" x14ac:dyDescent="0.25">
      <c r="A1376" s="1">
        <f t="shared" si="131"/>
        <v>40540</v>
      </c>
      <c r="B1376" s="2">
        <f t="shared" ca="1" si="127"/>
        <v>39</v>
      </c>
      <c r="C1376" s="3">
        <f t="shared" ca="1" si="128"/>
        <v>9</v>
      </c>
      <c r="D1376" s="2">
        <f t="shared" ca="1" si="126"/>
        <v>1423.6583075896531</v>
      </c>
      <c r="E1376" s="3"/>
      <c r="F1376" s="1">
        <v>40540</v>
      </c>
      <c r="G1376" s="2">
        <v>1421.5147298770778</v>
      </c>
      <c r="H1376" s="4">
        <f t="shared" si="129"/>
        <v>1.0001917808219178</v>
      </c>
      <c r="I1376" s="4">
        <f t="shared" si="130"/>
        <v>1.4215147298770718</v>
      </c>
      <c r="J1376" s="13"/>
    </row>
    <row r="1377" spans="1:10" x14ac:dyDescent="0.25">
      <c r="A1377" s="1">
        <f t="shared" si="131"/>
        <v>40539</v>
      </c>
      <c r="B1377" s="2">
        <f t="shared" ca="1" si="127"/>
        <v>65</v>
      </c>
      <c r="C1377" s="3">
        <f t="shared" ca="1" si="128"/>
        <v>5</v>
      </c>
      <c r="D1377" s="2">
        <f t="shared" ca="1" si="126"/>
        <v>1423.4633126153224</v>
      </c>
      <c r="E1377" s="3"/>
      <c r="F1377" s="1">
        <v>40539</v>
      </c>
      <c r="G1377" s="2">
        <v>1421.2421628869351</v>
      </c>
      <c r="H1377" s="4">
        <f t="shared" si="129"/>
        <v>1.0001917808219178</v>
      </c>
      <c r="I1377" s="4">
        <f t="shared" si="130"/>
        <v>1.4212421628869292</v>
      </c>
      <c r="J1377" s="13"/>
    </row>
    <row r="1378" spans="1:10" x14ac:dyDescent="0.25">
      <c r="A1378" s="1">
        <f t="shared" si="131"/>
        <v>40536</v>
      </c>
      <c r="B1378" s="2">
        <f t="shared" ca="1" si="127"/>
        <v>2</v>
      </c>
      <c r="C1378" s="3">
        <f t="shared" ca="1" si="128"/>
        <v>2</v>
      </c>
      <c r="D1378" s="2">
        <f t="shared" ca="1" si="126"/>
        <v>1423.3853188992182</v>
      </c>
      <c r="E1378" s="3"/>
      <c r="F1378" s="1">
        <v>40536</v>
      </c>
      <c r="G1378" s="2">
        <v>1420.9696481598908</v>
      </c>
      <c r="H1378" s="4">
        <f t="shared" si="129"/>
        <v>1.0001917808219178</v>
      </c>
      <c r="I1378" s="4">
        <f t="shared" si="130"/>
        <v>1.4209696481598848</v>
      </c>
      <c r="J1378" s="13"/>
    </row>
    <row r="1379" spans="1:10" x14ac:dyDescent="0.25">
      <c r="A1379" s="1">
        <f t="shared" si="131"/>
        <v>40535</v>
      </c>
      <c r="B1379" s="2">
        <f t="shared" ca="1" si="127"/>
        <v>52</v>
      </c>
      <c r="C1379" s="3">
        <f t="shared" ca="1" si="128"/>
        <v>2</v>
      </c>
      <c r="D1379" s="2">
        <f t="shared" ca="1" si="126"/>
        <v>1423.3073294565081</v>
      </c>
      <c r="E1379" s="3"/>
      <c r="F1379" s="1">
        <v>40535</v>
      </c>
      <c r="G1379" s="2">
        <v>1420.6971856859236</v>
      </c>
      <c r="H1379" s="4">
        <f t="shared" si="129"/>
        <v>1.0001643835616438</v>
      </c>
      <c r="I1379" s="4">
        <f t="shared" si="130"/>
        <v>1.4206971856859176</v>
      </c>
      <c r="J1379" s="13"/>
    </row>
    <row r="1380" spans="1:10" x14ac:dyDescent="0.25">
      <c r="A1380" s="1">
        <f t="shared" si="131"/>
        <v>40534</v>
      </c>
      <c r="B1380" s="2">
        <f t="shared" ca="1" si="127"/>
        <v>82</v>
      </c>
      <c r="C1380" s="3">
        <f t="shared" ca="1" si="128"/>
        <v>2</v>
      </c>
      <c r="D1380" s="2">
        <f t="shared" ca="1" si="126"/>
        <v>1423.2293442869579</v>
      </c>
      <c r="E1380" s="3"/>
      <c r="F1380" s="1">
        <v>40534</v>
      </c>
      <c r="G1380" s="2">
        <v>1420.4636848062294</v>
      </c>
      <c r="H1380" s="4">
        <f t="shared" si="129"/>
        <v>1.0001369863013698</v>
      </c>
      <c r="I1380" s="4">
        <f t="shared" si="130"/>
        <v>1.4204636848062235</v>
      </c>
      <c r="J1380" s="13"/>
    </row>
    <row r="1381" spans="1:10" x14ac:dyDescent="0.25">
      <c r="A1381" s="1">
        <f t="shared" si="131"/>
        <v>40533</v>
      </c>
      <c r="B1381" s="2">
        <f t="shared" ca="1" si="127"/>
        <v>61</v>
      </c>
      <c r="C1381" s="3">
        <f t="shared" ca="1" si="128"/>
        <v>1</v>
      </c>
      <c r="D1381" s="2">
        <f t="shared" ca="1" si="126"/>
        <v>1423.1903527704437</v>
      </c>
      <c r="E1381" s="3"/>
      <c r="F1381" s="1">
        <v>40533</v>
      </c>
      <c r="G1381" s="2">
        <v>1420.2691273915182</v>
      </c>
      <c r="H1381" s="4">
        <f t="shared" si="129"/>
        <v>1.0001917808219178</v>
      </c>
      <c r="I1381" s="4">
        <f t="shared" si="130"/>
        <v>1.4202691273915125</v>
      </c>
      <c r="J1381" s="13"/>
    </row>
    <row r="1382" spans="1:10" x14ac:dyDescent="0.25">
      <c r="A1382" s="1">
        <f t="shared" si="131"/>
        <v>40532</v>
      </c>
      <c r="B1382" s="2">
        <f t="shared" ca="1" si="127"/>
        <v>9</v>
      </c>
      <c r="C1382" s="3">
        <f t="shared" ca="1" si="128"/>
        <v>9</v>
      </c>
      <c r="D1382" s="2">
        <f t="shared" ca="1" si="126"/>
        <v>1422.8395156296033</v>
      </c>
      <c r="E1382" s="3"/>
      <c r="F1382" s="1">
        <v>40532</v>
      </c>
      <c r="G1382" s="2">
        <v>1419.9967992382396</v>
      </c>
      <c r="H1382" s="4">
        <f t="shared" si="129"/>
        <v>1</v>
      </c>
      <c r="I1382" s="4">
        <f t="shared" si="130"/>
        <v>1.4199967992382339</v>
      </c>
      <c r="J1382" s="13"/>
    </row>
    <row r="1383" spans="1:10" x14ac:dyDescent="0.25">
      <c r="A1383" s="1">
        <f t="shared" si="131"/>
        <v>40529</v>
      </c>
      <c r="B1383" s="2">
        <f t="shared" ca="1" si="127"/>
        <v>2</v>
      </c>
      <c r="C1383" s="3">
        <f t="shared" ca="1" si="128"/>
        <v>2</v>
      </c>
      <c r="D1383" s="2">
        <f t="shared" ca="1" si="126"/>
        <v>1422.7615560922829</v>
      </c>
      <c r="E1383" s="3"/>
      <c r="F1383" s="1">
        <v>40529</v>
      </c>
      <c r="G1383" s="2">
        <v>1419.9967992382396</v>
      </c>
      <c r="H1383" s="4">
        <f t="shared" si="129"/>
        <v>1.0001917808219178</v>
      </c>
      <c r="I1383" s="4">
        <f t="shared" si="130"/>
        <v>1.4199967992382339</v>
      </c>
      <c r="J1383" s="13"/>
    </row>
    <row r="1384" spans="1:10" x14ac:dyDescent="0.25">
      <c r="A1384" s="1">
        <f t="shared" si="131"/>
        <v>40528</v>
      </c>
      <c r="B1384" s="2">
        <f t="shared" ca="1" si="127"/>
        <v>2</v>
      </c>
      <c r="C1384" s="3">
        <f t="shared" ca="1" si="128"/>
        <v>2</v>
      </c>
      <c r="D1384" s="2">
        <f t="shared" ca="1" si="126"/>
        <v>1422.6836008264841</v>
      </c>
      <c r="E1384" s="3"/>
      <c r="F1384" s="1">
        <v>40528</v>
      </c>
      <c r="G1384" s="2">
        <v>1419.7245233022638</v>
      </c>
      <c r="H1384" s="4">
        <f t="shared" si="129"/>
        <v>1.000082191780822</v>
      </c>
      <c r="I1384" s="4">
        <f t="shared" si="130"/>
        <v>1.419724523302258</v>
      </c>
      <c r="J1384" s="13"/>
    </row>
    <row r="1385" spans="1:10" x14ac:dyDescent="0.25">
      <c r="A1385" s="1">
        <f t="shared" si="131"/>
        <v>40527</v>
      </c>
      <c r="B1385" s="2">
        <f t="shared" ca="1" si="127"/>
        <v>4</v>
      </c>
      <c r="C1385" s="3">
        <f t="shared" ca="1" si="128"/>
        <v>4</v>
      </c>
      <c r="D1385" s="2">
        <f t="shared" ca="1" si="126"/>
        <v>1422.5277073791001</v>
      </c>
      <c r="E1385" s="3"/>
      <c r="F1385" s="1">
        <v>40527</v>
      </c>
      <c r="G1385" s="2">
        <v>1419.6078432055619</v>
      </c>
      <c r="H1385" s="4">
        <f t="shared" si="129"/>
        <v>1</v>
      </c>
      <c r="I1385" s="4">
        <f t="shared" si="130"/>
        <v>1.4196078432055559</v>
      </c>
      <c r="J1385" s="13"/>
    </row>
    <row r="1386" spans="1:10" x14ac:dyDescent="0.25">
      <c r="A1386" s="1">
        <f t="shared" si="131"/>
        <v>40526</v>
      </c>
      <c r="B1386" s="2">
        <f t="shared" ca="1" si="127"/>
        <v>25</v>
      </c>
      <c r="C1386" s="3">
        <f t="shared" ca="1" si="128"/>
        <v>5</v>
      </c>
      <c r="D1386" s="2">
        <f t="shared" ca="1" si="126"/>
        <v>1422.3328672602975</v>
      </c>
      <c r="E1386" s="3"/>
      <c r="F1386" s="1">
        <v>40526</v>
      </c>
      <c r="G1386" s="2">
        <v>1419.6078432055619</v>
      </c>
      <c r="H1386" s="4">
        <f t="shared" si="129"/>
        <v>1.0002465753424659</v>
      </c>
      <c r="I1386" s="4">
        <f t="shared" si="130"/>
        <v>1.4196078432055559</v>
      </c>
      <c r="J1386" s="13"/>
    </row>
    <row r="1387" spans="1:10" x14ac:dyDescent="0.25">
      <c r="A1387" s="1">
        <f t="shared" si="131"/>
        <v>40525</v>
      </c>
      <c r="B1387" s="2">
        <f t="shared" ca="1" si="127"/>
        <v>91</v>
      </c>
      <c r="C1387" s="3">
        <f t="shared" ca="1" si="128"/>
        <v>1</v>
      </c>
      <c r="D1387" s="2">
        <f t="shared" ca="1" si="126"/>
        <v>1422.2939003041247</v>
      </c>
      <c r="E1387" s="3"/>
      <c r="F1387" s="1">
        <v>40525</v>
      </c>
      <c r="G1387" s="2">
        <v>1419.2578892054837</v>
      </c>
      <c r="H1387" s="4">
        <f t="shared" si="129"/>
        <v>1.0001917808219178</v>
      </c>
      <c r="I1387" s="4">
        <f t="shared" si="130"/>
        <v>1.4192578892054777</v>
      </c>
      <c r="J1387" s="13"/>
    </row>
    <row r="1388" spans="1:10" x14ac:dyDescent="0.25">
      <c r="A1388" s="1">
        <f t="shared" si="131"/>
        <v>40522</v>
      </c>
      <c r="B1388" s="2">
        <f t="shared" ca="1" si="127"/>
        <v>37</v>
      </c>
      <c r="C1388" s="3">
        <f t="shared" ca="1" si="128"/>
        <v>7</v>
      </c>
      <c r="D1388" s="2">
        <f t="shared" ca="1" si="126"/>
        <v>1422.0211839126894</v>
      </c>
      <c r="E1388" s="3"/>
      <c r="F1388" s="1">
        <v>40522</v>
      </c>
      <c r="G1388" s="2">
        <v>1418.9857549511096</v>
      </c>
      <c r="H1388" s="4">
        <f t="shared" si="129"/>
        <v>1.000027397260274</v>
      </c>
      <c r="I1388" s="4">
        <f t="shared" si="130"/>
        <v>1.4189857549511034</v>
      </c>
      <c r="J1388" s="13"/>
    </row>
    <row r="1389" spans="1:10" x14ac:dyDescent="0.25">
      <c r="A1389" s="1">
        <f t="shared" si="131"/>
        <v>40521</v>
      </c>
      <c r="B1389" s="2">
        <f t="shared" ca="1" si="127"/>
        <v>32</v>
      </c>
      <c r="C1389" s="3">
        <f t="shared" ca="1" si="128"/>
        <v>2</v>
      </c>
      <c r="D1389" s="2">
        <f t="shared" ca="1" si="126"/>
        <v>1421.9432692130063</v>
      </c>
      <c r="E1389" s="3"/>
      <c r="F1389" s="1">
        <v>40521</v>
      </c>
      <c r="G1389" s="2">
        <v>1418.9468796941317</v>
      </c>
      <c r="H1389" s="4">
        <f t="shared" si="129"/>
        <v>1.0001369863013698</v>
      </c>
      <c r="I1389" s="4">
        <f t="shared" si="130"/>
        <v>1.4189468796941254</v>
      </c>
      <c r="J1389" s="13"/>
    </row>
    <row r="1390" spans="1:10" x14ac:dyDescent="0.25">
      <c r="A1390" s="1">
        <f t="shared" si="131"/>
        <v>40520</v>
      </c>
      <c r="B1390" s="2">
        <f t="shared" ca="1" si="127"/>
        <v>52</v>
      </c>
      <c r="C1390" s="3">
        <f t="shared" ca="1" si="128"/>
        <v>2</v>
      </c>
      <c r="D1390" s="2">
        <f t="shared" ca="1" si="126"/>
        <v>1421.8653587823881</v>
      </c>
      <c r="E1390" s="3"/>
      <c r="F1390" s="1">
        <v>40520</v>
      </c>
      <c r="G1390" s="2">
        <v>1418.7525300324835</v>
      </c>
      <c r="H1390" s="4">
        <f t="shared" si="129"/>
        <v>1.000054794520548</v>
      </c>
      <c r="I1390" s="4">
        <f t="shared" si="130"/>
        <v>1.418752530032477</v>
      </c>
      <c r="J1390" s="13"/>
    </row>
    <row r="1391" spans="1:10" x14ac:dyDescent="0.25">
      <c r="A1391" s="1">
        <f t="shared" si="131"/>
        <v>40519</v>
      </c>
      <c r="B1391" s="2">
        <f t="shared" ca="1" si="127"/>
        <v>44</v>
      </c>
      <c r="C1391" s="3">
        <f t="shared" ca="1" si="128"/>
        <v>4</v>
      </c>
      <c r="D1391" s="2">
        <f t="shared" ca="1" si="126"/>
        <v>1421.7095549955393</v>
      </c>
      <c r="E1391" s="3"/>
      <c r="F1391" s="1">
        <v>40519</v>
      </c>
      <c r="G1391" s="2">
        <v>1418.6747944273093</v>
      </c>
      <c r="H1391" s="4">
        <f t="shared" si="129"/>
        <v>1</v>
      </c>
      <c r="I1391" s="4">
        <f t="shared" si="130"/>
        <v>1.4186747944273028</v>
      </c>
      <c r="J1391" s="13"/>
    </row>
    <row r="1392" spans="1:10" x14ac:dyDescent="0.25">
      <c r="A1392" s="1">
        <f t="shared" si="131"/>
        <v>40518</v>
      </c>
      <c r="B1392" s="2">
        <f t="shared" ca="1" si="127"/>
        <v>37</v>
      </c>
      <c r="C1392" s="3">
        <f t="shared" ca="1" si="128"/>
        <v>7</v>
      </c>
      <c r="D1392" s="2">
        <f t="shared" ca="1" si="126"/>
        <v>1421.4369506488395</v>
      </c>
      <c r="E1392" s="3"/>
      <c r="F1392" s="1">
        <v>40518</v>
      </c>
      <c r="G1392" s="2">
        <v>1418.6747944273093</v>
      </c>
      <c r="H1392" s="4">
        <f t="shared" si="129"/>
        <v>1.0001095890410958</v>
      </c>
      <c r="I1392" s="4">
        <f t="shared" si="130"/>
        <v>1.4186747944273028</v>
      </c>
      <c r="J1392" s="13"/>
    </row>
    <row r="1393" spans="1:10" x14ac:dyDescent="0.25">
      <c r="A1393" s="1">
        <f t="shared" si="131"/>
        <v>40515</v>
      </c>
      <c r="B1393" s="2">
        <f t="shared" ca="1" si="127"/>
        <v>1</v>
      </c>
      <c r="C1393" s="3">
        <f t="shared" ca="1" si="128"/>
        <v>1</v>
      </c>
      <c r="D1393" s="2">
        <f t="shared" ca="1" si="126"/>
        <v>1421.3980082376547</v>
      </c>
      <c r="E1393" s="3"/>
      <c r="F1393" s="1">
        <v>40515</v>
      </c>
      <c r="G1393" s="2">
        <v>1418.5193402530351</v>
      </c>
      <c r="H1393" s="4">
        <f t="shared" si="129"/>
        <v>1.0001095890410958</v>
      </c>
      <c r="I1393" s="4">
        <f t="shared" si="130"/>
        <v>1.4185193402530287</v>
      </c>
      <c r="J1393" s="13"/>
    </row>
    <row r="1394" spans="1:10" x14ac:dyDescent="0.25">
      <c r="A1394" s="1">
        <f t="shared" si="131"/>
        <v>40514</v>
      </c>
      <c r="B1394" s="2">
        <f t="shared" ca="1" si="127"/>
        <v>99</v>
      </c>
      <c r="C1394" s="3">
        <f t="shared" ca="1" si="128"/>
        <v>9</v>
      </c>
      <c r="D1394" s="2">
        <f t="shared" ca="1" si="126"/>
        <v>1421.0476129358349</v>
      </c>
      <c r="E1394" s="3"/>
      <c r="F1394" s="1">
        <v>40514</v>
      </c>
      <c r="G1394" s="2">
        <v>1418.363903112968</v>
      </c>
      <c r="H1394" s="4">
        <f t="shared" si="129"/>
        <v>1.000027397260274</v>
      </c>
      <c r="I1394" s="4">
        <f t="shared" si="130"/>
        <v>1.4183639031129616</v>
      </c>
      <c r="J1394" s="13"/>
    </row>
    <row r="1395" spans="1:10" x14ac:dyDescent="0.25">
      <c r="A1395" s="1">
        <f t="shared" si="131"/>
        <v>40513</v>
      </c>
      <c r="B1395" s="2">
        <f t="shared" ca="1" si="127"/>
        <v>29</v>
      </c>
      <c r="C1395" s="3">
        <f t="shared" ca="1" si="128"/>
        <v>9</v>
      </c>
      <c r="D1395" s="2">
        <f t="shared" ca="1" si="126"/>
        <v>1420.6973040115579</v>
      </c>
      <c r="E1395" s="3"/>
      <c r="F1395" s="1">
        <v>40513</v>
      </c>
      <c r="G1395" s="2">
        <v>1418.3250448925601</v>
      </c>
      <c r="H1395" s="4">
        <f t="shared" si="129"/>
        <v>1.0001369863013698</v>
      </c>
      <c r="I1395" s="4">
        <f t="shared" si="130"/>
        <v>1.4183250448925535</v>
      </c>
      <c r="J1395" s="13"/>
    </row>
    <row r="1396" spans="1:10" x14ac:dyDescent="0.25">
      <c r="A1396" s="1">
        <f t="shared" si="131"/>
        <v>40512</v>
      </c>
      <c r="B1396" s="2">
        <f t="shared" ca="1" si="127"/>
        <v>18</v>
      </c>
      <c r="C1396" s="3">
        <f t="shared" ca="1" si="128"/>
        <v>8</v>
      </c>
      <c r="D1396" s="2">
        <f t="shared" ca="1" si="126"/>
        <v>1420.3859865350569</v>
      </c>
      <c r="E1396" s="3"/>
      <c r="F1396" s="1">
        <v>40512</v>
      </c>
      <c r="G1396" s="2">
        <v>1418.1307804020942</v>
      </c>
      <c r="H1396" s="4">
        <f t="shared" si="129"/>
        <v>1.000054794520548</v>
      </c>
      <c r="I1396" s="4">
        <f t="shared" si="130"/>
        <v>1.4181307804020875</v>
      </c>
      <c r="J1396" s="13"/>
    </row>
    <row r="1397" spans="1:10" x14ac:dyDescent="0.25">
      <c r="A1397" s="1">
        <f t="shared" si="131"/>
        <v>40511</v>
      </c>
      <c r="B1397" s="2">
        <f t="shared" ca="1" si="127"/>
        <v>60</v>
      </c>
      <c r="C1397" s="3">
        <f t="shared" ca="1" si="128"/>
        <v>0</v>
      </c>
      <c r="D1397" s="2">
        <f t="shared" ca="1" si="126"/>
        <v>1420.3859865350569</v>
      </c>
      <c r="E1397" s="3"/>
      <c r="F1397" s="1">
        <v>40511</v>
      </c>
      <c r="G1397" s="2">
        <v>1418.0530788635263</v>
      </c>
      <c r="H1397" s="4">
        <f t="shared" si="129"/>
        <v>1.0002191780821919</v>
      </c>
      <c r="I1397" s="4">
        <f t="shared" si="130"/>
        <v>1.4180530788635195</v>
      </c>
      <c r="J1397" s="13"/>
    </row>
    <row r="1398" spans="1:10" x14ac:dyDescent="0.25">
      <c r="A1398" s="1">
        <f t="shared" si="131"/>
        <v>40508</v>
      </c>
      <c r="B1398" s="2">
        <f t="shared" ca="1" si="127"/>
        <v>13</v>
      </c>
      <c r="C1398" s="3">
        <f t="shared" ca="1" si="128"/>
        <v>3</v>
      </c>
      <c r="D1398" s="2">
        <f t="shared" ca="1" si="126"/>
        <v>1420.269252075982</v>
      </c>
      <c r="E1398" s="3"/>
      <c r="F1398" s="1">
        <v>40508</v>
      </c>
      <c r="G1398" s="2">
        <v>1417.742340816224</v>
      </c>
      <c r="H1398" s="4">
        <f t="shared" si="129"/>
        <v>1.000027397260274</v>
      </c>
      <c r="I1398" s="4">
        <f t="shared" si="130"/>
        <v>1.4177423408162173</v>
      </c>
      <c r="J1398" s="13"/>
    </row>
    <row r="1399" spans="1:10" x14ac:dyDescent="0.25">
      <c r="A1399" s="1">
        <f t="shared" si="131"/>
        <v>40507</v>
      </c>
      <c r="B1399" s="2">
        <f t="shared" ca="1" si="127"/>
        <v>46</v>
      </c>
      <c r="C1399" s="3">
        <f t="shared" ca="1" si="128"/>
        <v>6</v>
      </c>
      <c r="D1399" s="2">
        <f t="shared" ca="1" si="126"/>
        <v>1420.0358215299771</v>
      </c>
      <c r="E1399" s="3"/>
      <c r="F1399" s="1">
        <v>40507</v>
      </c>
      <c r="G1399" s="2">
        <v>1417.7034996244533</v>
      </c>
      <c r="H1399" s="4">
        <f t="shared" si="129"/>
        <v>1.0001643835616438</v>
      </c>
      <c r="I1399" s="4">
        <f t="shared" si="130"/>
        <v>1.4177034996244466</v>
      </c>
      <c r="J1399" s="13"/>
    </row>
    <row r="1400" spans="1:10" x14ac:dyDescent="0.25">
      <c r="A1400" s="1">
        <f t="shared" si="131"/>
        <v>40506</v>
      </c>
      <c r="B1400" s="2">
        <f t="shared" ca="1" si="127"/>
        <v>38</v>
      </c>
      <c r="C1400" s="3">
        <f t="shared" ca="1" si="128"/>
        <v>8</v>
      </c>
      <c r="D1400" s="2">
        <f t="shared" ca="1" si="126"/>
        <v>1419.7246490041678</v>
      </c>
      <c r="E1400" s="3"/>
      <c r="F1400" s="1">
        <v>40506</v>
      </c>
      <c r="G1400" s="2">
        <v>1417.4704907766545</v>
      </c>
      <c r="H1400" s="4">
        <f t="shared" si="129"/>
        <v>1.0001369863013698</v>
      </c>
      <c r="I1400" s="4">
        <f t="shared" si="130"/>
        <v>1.4174704907766478</v>
      </c>
      <c r="J1400" s="13"/>
    </row>
    <row r="1401" spans="1:10" x14ac:dyDescent="0.25">
      <c r="A1401" s="1">
        <f t="shared" si="131"/>
        <v>40505</v>
      </c>
      <c r="B1401" s="2">
        <f t="shared" ca="1" si="127"/>
        <v>22</v>
      </c>
      <c r="C1401" s="3">
        <f t="shared" ca="1" si="128"/>
        <v>2</v>
      </c>
      <c r="D1401" s="2">
        <f t="shared" ca="1" si="126"/>
        <v>1419.6468601351191</v>
      </c>
      <c r="E1401" s="3"/>
      <c r="F1401" s="1">
        <v>40505</v>
      </c>
      <c r="G1401" s="2">
        <v>1417.2763433323626</v>
      </c>
      <c r="H1401" s="4">
        <f t="shared" si="129"/>
        <v>1.000027397260274</v>
      </c>
      <c r="I1401" s="4">
        <f t="shared" si="130"/>
        <v>1.4172763433323556</v>
      </c>
      <c r="J1401" s="13"/>
    </row>
    <row r="1402" spans="1:10" x14ac:dyDescent="0.25">
      <c r="A1402" s="1">
        <f t="shared" si="131"/>
        <v>40504</v>
      </c>
      <c r="B1402" s="2">
        <f t="shared" ca="1" si="127"/>
        <v>81</v>
      </c>
      <c r="C1402" s="3">
        <f t="shared" ca="1" si="128"/>
        <v>1</v>
      </c>
      <c r="D1402" s="2">
        <f t="shared" ca="1" si="126"/>
        <v>1419.6079667661666</v>
      </c>
      <c r="E1402" s="3"/>
      <c r="F1402" s="1">
        <v>40504</v>
      </c>
      <c r="G1402" s="2">
        <v>1417.2375149072966</v>
      </c>
      <c r="H1402" s="4">
        <f t="shared" si="129"/>
        <v>1.0001917808219178</v>
      </c>
      <c r="I1402" s="4">
        <f t="shared" si="130"/>
        <v>1.4172375149072896</v>
      </c>
      <c r="J1402" s="13"/>
    </row>
    <row r="1403" spans="1:10" x14ac:dyDescent="0.25">
      <c r="A1403" s="1">
        <f t="shared" si="131"/>
        <v>40501</v>
      </c>
      <c r="B1403" s="2">
        <f t="shared" ca="1" si="127"/>
        <v>18</v>
      </c>
      <c r="C1403" s="3">
        <f t="shared" ca="1" si="128"/>
        <v>8</v>
      </c>
      <c r="D1403" s="2">
        <f t="shared" ca="1" si="126"/>
        <v>1419.2968879961948</v>
      </c>
      <c r="E1403" s="3"/>
      <c r="F1403" s="1">
        <v>40501</v>
      </c>
      <c r="G1403" s="2">
        <v>1416.965768047671</v>
      </c>
      <c r="H1403" s="4">
        <f t="shared" si="129"/>
        <v>1.0002465753424659</v>
      </c>
      <c r="I1403" s="4">
        <f t="shared" si="130"/>
        <v>1.4169657680476639</v>
      </c>
      <c r="J1403" s="13"/>
    </row>
    <row r="1404" spans="1:10" x14ac:dyDescent="0.25">
      <c r="A1404" s="1">
        <f t="shared" si="131"/>
        <v>40500</v>
      </c>
      <c r="B1404" s="2">
        <f t="shared" ca="1" si="127"/>
        <v>54</v>
      </c>
      <c r="C1404" s="3">
        <f t="shared" ca="1" si="128"/>
        <v>4</v>
      </c>
      <c r="D1404" s="2">
        <f t="shared" ca="1" si="126"/>
        <v>1419.1413656547531</v>
      </c>
      <c r="E1404" s="3"/>
      <c r="F1404" s="1">
        <v>40500</v>
      </c>
      <c r="G1404" s="2">
        <v>1416.6164653575827</v>
      </c>
      <c r="H1404" s="4">
        <f t="shared" si="129"/>
        <v>1.000054794520548</v>
      </c>
      <c r="I1404" s="4">
        <f t="shared" si="130"/>
        <v>1.4166164653575757</v>
      </c>
      <c r="J1404" s="13"/>
    </row>
    <row r="1405" spans="1:10" x14ac:dyDescent="0.25">
      <c r="A1405" s="1">
        <f t="shared" si="131"/>
        <v>40499</v>
      </c>
      <c r="B1405" s="2">
        <f t="shared" ca="1" si="127"/>
        <v>23</v>
      </c>
      <c r="C1405" s="3">
        <f t="shared" ca="1" si="128"/>
        <v>3</v>
      </c>
      <c r="D1405" s="2">
        <f t="shared" ca="1" si="126"/>
        <v>1419.0247334848775</v>
      </c>
      <c r="E1405" s="3"/>
      <c r="F1405" s="1">
        <v>40499</v>
      </c>
      <c r="G1405" s="2">
        <v>1416.538846790635</v>
      </c>
      <c r="H1405" s="4">
        <f t="shared" si="129"/>
        <v>1.0002465753424659</v>
      </c>
      <c r="I1405" s="4">
        <f t="shared" si="130"/>
        <v>1.4165388467906281</v>
      </c>
      <c r="J1405" s="13"/>
    </row>
    <row r="1406" spans="1:10" x14ac:dyDescent="0.25">
      <c r="A1406" s="1">
        <f t="shared" si="131"/>
        <v>40498</v>
      </c>
      <c r="B1406" s="2">
        <f t="shared" ca="1" si="127"/>
        <v>3</v>
      </c>
      <c r="C1406" s="3">
        <f t="shared" ca="1" si="128"/>
        <v>3</v>
      </c>
      <c r="D1406" s="2">
        <f t="shared" ca="1" si="126"/>
        <v>1418.9081109004198</v>
      </c>
      <c r="E1406" s="3"/>
      <c r="F1406" s="1">
        <v>40498</v>
      </c>
      <c r="G1406" s="2">
        <v>1416.1896493428517</v>
      </c>
      <c r="H1406" s="4">
        <f t="shared" si="129"/>
        <v>1.000054794520548</v>
      </c>
      <c r="I1406" s="4">
        <f t="shared" si="130"/>
        <v>1.4161896493428447</v>
      </c>
      <c r="J1406" s="13"/>
    </row>
    <row r="1407" spans="1:10" x14ac:dyDescent="0.25">
      <c r="A1407" s="1">
        <f t="shared" si="131"/>
        <v>40497</v>
      </c>
      <c r="B1407" s="2">
        <f t="shared" ca="1" si="127"/>
        <v>49</v>
      </c>
      <c r="C1407" s="3">
        <f t="shared" ca="1" si="128"/>
        <v>9</v>
      </c>
      <c r="D1407" s="2">
        <f t="shared" ca="1" si="126"/>
        <v>1418.5583293945415</v>
      </c>
      <c r="E1407" s="3"/>
      <c r="F1407" s="1">
        <v>40497</v>
      </c>
      <c r="G1407" s="2">
        <v>1416.1120541618016</v>
      </c>
      <c r="H1407" s="4">
        <f t="shared" si="129"/>
        <v>1.0001917808219178</v>
      </c>
      <c r="I1407" s="4">
        <f t="shared" si="130"/>
        <v>1.4161120541617946</v>
      </c>
      <c r="J1407" s="13"/>
    </row>
    <row r="1408" spans="1:10" x14ac:dyDescent="0.25">
      <c r="A1408" s="1">
        <f t="shared" si="131"/>
        <v>40494</v>
      </c>
      <c r="B1408" s="2">
        <f t="shared" ca="1" si="127"/>
        <v>11</v>
      </c>
      <c r="C1408" s="3">
        <f t="shared" ca="1" si="128"/>
        <v>1</v>
      </c>
      <c r="D1408" s="2">
        <f t="shared" ca="1" si="126"/>
        <v>1418.5194658475318</v>
      </c>
      <c r="E1408" s="3"/>
      <c r="F1408" s="1">
        <v>40494</v>
      </c>
      <c r="G1408" s="2">
        <v>1415.8405231025763</v>
      </c>
      <c r="H1408" s="4">
        <f t="shared" si="129"/>
        <v>1.000054794520548</v>
      </c>
      <c r="I1408" s="4">
        <f t="shared" si="130"/>
        <v>1.4158405231025695</v>
      </c>
      <c r="J1408" s="13"/>
    </row>
    <row r="1409" spans="1:10" x14ac:dyDescent="0.25">
      <c r="A1409" s="1">
        <f t="shared" si="131"/>
        <v>40493</v>
      </c>
      <c r="B1409" s="2">
        <f t="shared" ca="1" si="127"/>
        <v>4</v>
      </c>
      <c r="C1409" s="3">
        <f t="shared" ca="1" si="128"/>
        <v>4</v>
      </c>
      <c r="D1409" s="2">
        <f t="shared" ref="D1409:D1472" ca="1" si="132">D1410*(1+(C1410/36500))</f>
        <v>1418.3640286937025</v>
      </c>
      <c r="E1409" s="3"/>
      <c r="F1409" s="1">
        <v>40493</v>
      </c>
      <c r="G1409" s="2">
        <v>1415.7629470506829</v>
      </c>
      <c r="H1409" s="4">
        <f t="shared" si="129"/>
        <v>1.0001369863013698</v>
      </c>
      <c r="I1409" s="4">
        <f t="shared" si="130"/>
        <v>1.4157629470506761</v>
      </c>
      <c r="J1409" s="13"/>
    </row>
    <row r="1410" spans="1:10" x14ac:dyDescent="0.25">
      <c r="A1410" s="1">
        <f t="shared" si="131"/>
        <v>40492</v>
      </c>
      <c r="B1410" s="2">
        <f t="shared" ca="1" si="127"/>
        <v>47</v>
      </c>
      <c r="C1410" s="3">
        <f t="shared" ca="1" si="128"/>
        <v>7</v>
      </c>
      <c r="D1410" s="2">
        <f t="shared" ca="1" si="132"/>
        <v>1418.0920658317621</v>
      </c>
      <c r="E1410" s="3"/>
      <c r="F1410" s="1">
        <v>40492</v>
      </c>
      <c r="G1410" s="2">
        <v>1415.5690334844521</v>
      </c>
      <c r="H1410" s="4">
        <f t="shared" si="129"/>
        <v>1.000082191780822</v>
      </c>
      <c r="I1410" s="4">
        <f t="shared" si="130"/>
        <v>1.4155690334844453</v>
      </c>
      <c r="J1410" s="13"/>
    </row>
    <row r="1411" spans="1:10" x14ac:dyDescent="0.25">
      <c r="A1411" s="1">
        <f t="shared" si="131"/>
        <v>40491</v>
      </c>
      <c r="B1411" s="2">
        <f t="shared" ref="B1411:B1474" ca="1" si="133">INT(RAND()*100)</f>
        <v>67</v>
      </c>
      <c r="C1411" s="3">
        <f t="shared" ref="C1411:C1474" ca="1" si="134">MOD(B1411,10)</f>
        <v>7</v>
      </c>
      <c r="D1411" s="2">
        <f t="shared" ca="1" si="132"/>
        <v>1417.8201551170821</v>
      </c>
      <c r="E1411" s="3"/>
      <c r="F1411" s="1">
        <v>40491</v>
      </c>
      <c r="G1411" s="2">
        <v>1415.4526949067883</v>
      </c>
      <c r="H1411" s="4">
        <f t="shared" ref="H1411:H1474" si="135">G1411/G1412</f>
        <v>1.000054794520548</v>
      </c>
      <c r="I1411" s="4">
        <f t="shared" ref="I1411:I1474" si="136">H1411*I1412</f>
        <v>1.4154526949067816</v>
      </c>
      <c r="J1411" s="13"/>
    </row>
    <row r="1412" spans="1:10" x14ac:dyDescent="0.25">
      <c r="A1412" s="1">
        <f t="shared" si="131"/>
        <v>40490</v>
      </c>
      <c r="B1412" s="2">
        <f t="shared" ca="1" si="133"/>
        <v>55</v>
      </c>
      <c r="C1412" s="3">
        <f t="shared" ca="1" si="134"/>
        <v>5</v>
      </c>
      <c r="D1412" s="2">
        <f t="shared" ca="1" si="132"/>
        <v>1417.6259597801259</v>
      </c>
      <c r="E1412" s="3"/>
      <c r="F1412" s="1">
        <v>40490</v>
      </c>
      <c r="G1412" s="2">
        <v>1415.3751401045906</v>
      </c>
      <c r="H1412" s="4">
        <f t="shared" si="135"/>
        <v>1.000054794520548</v>
      </c>
      <c r="I1412" s="4">
        <f t="shared" si="136"/>
        <v>1.415375140104584</v>
      </c>
      <c r="J1412" s="13"/>
    </row>
    <row r="1413" spans="1:10" x14ac:dyDescent="0.25">
      <c r="A1413" s="1">
        <f t="shared" si="131"/>
        <v>40487</v>
      </c>
      <c r="B1413" s="2">
        <f t="shared" ca="1" si="133"/>
        <v>16</v>
      </c>
      <c r="C1413" s="3">
        <f t="shared" ca="1" si="134"/>
        <v>6</v>
      </c>
      <c r="D1413" s="2">
        <f t="shared" ca="1" si="132"/>
        <v>1417.3929636765079</v>
      </c>
      <c r="E1413" s="3"/>
      <c r="F1413" s="1">
        <v>40487</v>
      </c>
      <c r="G1413" s="2">
        <v>1415.2975895517384</v>
      </c>
      <c r="H1413" s="4">
        <f t="shared" si="135"/>
        <v>1.0002465753424659</v>
      </c>
      <c r="I1413" s="4">
        <f t="shared" si="136"/>
        <v>1.4152975895517317</v>
      </c>
      <c r="J1413" s="13"/>
    </row>
    <row r="1414" spans="1:10" x14ac:dyDescent="0.25">
      <c r="A1414" s="1">
        <f t="shared" si="131"/>
        <v>40486</v>
      </c>
      <c r="B1414" s="2">
        <f t="shared" ca="1" si="133"/>
        <v>38</v>
      </c>
      <c r="C1414" s="3">
        <f t="shared" ca="1" si="134"/>
        <v>8</v>
      </c>
      <c r="D1414" s="2">
        <f t="shared" ca="1" si="132"/>
        <v>1417.082370280282</v>
      </c>
      <c r="E1414" s="3"/>
      <c r="F1414" s="1">
        <v>40486</v>
      </c>
      <c r="G1414" s="2">
        <v>1414.9486980919348</v>
      </c>
      <c r="H1414" s="4">
        <f t="shared" si="135"/>
        <v>1.0001643835616438</v>
      </c>
      <c r="I1414" s="4">
        <f t="shared" si="136"/>
        <v>1.4149486980919281</v>
      </c>
      <c r="J1414" s="13"/>
    </row>
    <row r="1415" spans="1:10" x14ac:dyDescent="0.25">
      <c r="A1415" s="1">
        <f t="shared" si="131"/>
        <v>40485</v>
      </c>
      <c r="B1415" s="2">
        <f t="shared" ca="1" si="133"/>
        <v>85</v>
      </c>
      <c r="C1415" s="3">
        <f t="shared" ca="1" si="134"/>
        <v>5</v>
      </c>
      <c r="D1415" s="2">
        <f t="shared" ca="1" si="132"/>
        <v>1416.888275995899</v>
      </c>
      <c r="E1415" s="3"/>
      <c r="F1415" s="1">
        <v>40485</v>
      </c>
      <c r="G1415" s="2">
        <v>1414.7161420137957</v>
      </c>
      <c r="H1415" s="4">
        <f t="shared" si="135"/>
        <v>1.0001643835616438</v>
      </c>
      <c r="I1415" s="4">
        <f t="shared" si="136"/>
        <v>1.4147161420137888</v>
      </c>
      <c r="J1415" s="13"/>
    </row>
    <row r="1416" spans="1:10" x14ac:dyDescent="0.25">
      <c r="A1416" s="1">
        <f t="shared" ref="A1416:A1479" si="137">IF(WEEKDAY(A1415-1, 1)=7,A1415-2,IF(WEEKDAY(A1415-1,1)=1,A1415-3,A1415-1))</f>
        <v>40484</v>
      </c>
      <c r="B1416" s="2">
        <f t="shared" ca="1" si="133"/>
        <v>76</v>
      </c>
      <c r="C1416" s="3">
        <f t="shared" ca="1" si="134"/>
        <v>6</v>
      </c>
      <c r="D1416" s="2">
        <f t="shared" ca="1" si="132"/>
        <v>1416.6554011354383</v>
      </c>
      <c r="E1416" s="3"/>
      <c r="F1416" s="1">
        <v>40484</v>
      </c>
      <c r="G1416" s="2">
        <v>1414.4836241577698</v>
      </c>
      <c r="H1416" s="4">
        <f t="shared" si="135"/>
        <v>1.000082191780822</v>
      </c>
      <c r="I1416" s="4">
        <f t="shared" si="136"/>
        <v>1.414483624157763</v>
      </c>
      <c r="J1416" s="13"/>
    </row>
    <row r="1417" spans="1:10" x14ac:dyDescent="0.25">
      <c r="A1417" s="1">
        <f t="shared" si="137"/>
        <v>40483</v>
      </c>
      <c r="B1417" s="2">
        <f t="shared" ca="1" si="133"/>
        <v>62</v>
      </c>
      <c r="C1417" s="3">
        <f t="shared" ca="1" si="134"/>
        <v>2</v>
      </c>
      <c r="D1417" s="2">
        <f t="shared" ca="1" si="132"/>
        <v>1416.5777804351403</v>
      </c>
      <c r="E1417" s="3"/>
      <c r="F1417" s="1">
        <v>40483</v>
      </c>
      <c r="G1417" s="2">
        <v>1414.3673747844996</v>
      </c>
      <c r="H1417" s="4">
        <f t="shared" si="135"/>
        <v>1.0001917808219178</v>
      </c>
      <c r="I1417" s="4">
        <f t="shared" si="136"/>
        <v>1.4143673747844929</v>
      </c>
      <c r="J1417" s="13"/>
    </row>
    <row r="1418" spans="1:10" x14ac:dyDescent="0.25">
      <c r="A1418" s="1">
        <f t="shared" si="137"/>
        <v>40480</v>
      </c>
      <c r="B1418" s="2">
        <f t="shared" ca="1" si="133"/>
        <v>48</v>
      </c>
      <c r="C1418" s="3">
        <f t="shared" ca="1" si="134"/>
        <v>8</v>
      </c>
      <c r="D1418" s="2">
        <f t="shared" ca="1" si="132"/>
        <v>1416.2673656700617</v>
      </c>
      <c r="E1418" s="3"/>
      <c r="F1418" s="1">
        <v>40480</v>
      </c>
      <c r="G1418" s="2">
        <v>1414.0961782571626</v>
      </c>
      <c r="H1418" s="4">
        <f t="shared" si="135"/>
        <v>1.0001095890410958</v>
      </c>
      <c r="I1418" s="4">
        <f t="shared" si="136"/>
        <v>1.4140961782571559</v>
      </c>
      <c r="J1418" s="13"/>
    </row>
    <row r="1419" spans="1:10" x14ac:dyDescent="0.25">
      <c r="A1419" s="1">
        <f t="shared" si="137"/>
        <v>40479</v>
      </c>
      <c r="B1419" s="2">
        <f t="shared" ca="1" si="133"/>
        <v>73</v>
      </c>
      <c r="C1419" s="3">
        <f t="shared" ca="1" si="134"/>
        <v>3</v>
      </c>
      <c r="D1419" s="2">
        <f t="shared" ca="1" si="132"/>
        <v>1416.1509696999492</v>
      </c>
      <c r="E1419" s="3"/>
      <c r="F1419" s="1">
        <v>40479</v>
      </c>
      <c r="G1419" s="2">
        <v>1413.9412257940619</v>
      </c>
      <c r="H1419" s="4">
        <f t="shared" si="135"/>
        <v>1.0001643835616438</v>
      </c>
      <c r="I1419" s="4">
        <f t="shared" si="136"/>
        <v>1.4139412257940553</v>
      </c>
      <c r="J1419" s="13"/>
    </row>
    <row r="1420" spans="1:10" x14ac:dyDescent="0.25">
      <c r="A1420" s="1">
        <f t="shared" si="137"/>
        <v>40478</v>
      </c>
      <c r="B1420" s="2">
        <f t="shared" ca="1" si="133"/>
        <v>36</v>
      </c>
      <c r="C1420" s="3">
        <f t="shared" ca="1" si="134"/>
        <v>6</v>
      </c>
      <c r="D1420" s="2">
        <f t="shared" ca="1" si="132"/>
        <v>1415.9182160206033</v>
      </c>
      <c r="E1420" s="3"/>
      <c r="F1420" s="1">
        <v>40478</v>
      </c>
      <c r="G1420" s="2">
        <v>1413.7088353005879</v>
      </c>
      <c r="H1420" s="4">
        <f t="shared" si="135"/>
        <v>1.0001917808219178</v>
      </c>
      <c r="I1420" s="4">
        <f t="shared" si="136"/>
        <v>1.4137088353005813</v>
      </c>
      <c r="J1420" s="13"/>
    </row>
    <row r="1421" spans="1:10" x14ac:dyDescent="0.25">
      <c r="A1421" s="1">
        <f t="shared" si="137"/>
        <v>40477</v>
      </c>
      <c r="B1421" s="2">
        <f t="shared" ca="1" si="133"/>
        <v>74</v>
      </c>
      <c r="C1421" s="3">
        <f t="shared" ca="1" si="134"/>
        <v>4</v>
      </c>
      <c r="D1421" s="2">
        <f t="shared" ca="1" si="132"/>
        <v>1415.7630639040112</v>
      </c>
      <c r="E1421" s="3"/>
      <c r="F1421" s="1">
        <v>40477</v>
      </c>
      <c r="G1421" s="2">
        <v>1413.437765044278</v>
      </c>
      <c r="H1421" s="4">
        <f t="shared" si="135"/>
        <v>1</v>
      </c>
      <c r="I1421" s="4">
        <f t="shared" si="136"/>
        <v>1.4134377650442713</v>
      </c>
      <c r="J1421" s="13"/>
    </row>
    <row r="1422" spans="1:10" x14ac:dyDescent="0.25">
      <c r="A1422" s="1">
        <f t="shared" si="137"/>
        <v>40476</v>
      </c>
      <c r="B1422" s="2">
        <f t="shared" ca="1" si="133"/>
        <v>27</v>
      </c>
      <c r="C1422" s="3">
        <f t="shared" ca="1" si="134"/>
        <v>7</v>
      </c>
      <c r="D1422" s="2">
        <f t="shared" ca="1" si="132"/>
        <v>1415.4915997615913</v>
      </c>
      <c r="E1422" s="3"/>
      <c r="F1422" s="1">
        <v>40476</v>
      </c>
      <c r="G1422" s="2">
        <v>1413.437765044278</v>
      </c>
      <c r="H1422" s="4">
        <f t="shared" si="135"/>
        <v>1.0001095890410958</v>
      </c>
      <c r="I1422" s="4">
        <f t="shared" si="136"/>
        <v>1.4134377650442713</v>
      </c>
      <c r="J1422" s="13"/>
    </row>
    <row r="1423" spans="1:10" x14ac:dyDescent="0.25">
      <c r="A1423" s="1">
        <f t="shared" si="137"/>
        <v>40473</v>
      </c>
      <c r="B1423" s="2">
        <f t="shared" ca="1" si="133"/>
        <v>3</v>
      </c>
      <c r="C1423" s="3">
        <f t="shared" ca="1" si="134"/>
        <v>3</v>
      </c>
      <c r="D1423" s="2">
        <f t="shared" ca="1" si="132"/>
        <v>1415.3752675478202</v>
      </c>
      <c r="E1423" s="3"/>
      <c r="F1423" s="1">
        <v>40473</v>
      </c>
      <c r="G1423" s="2">
        <v>1413.2828847281435</v>
      </c>
      <c r="H1423" s="4">
        <f t="shared" si="135"/>
        <v>1.000082191780822</v>
      </c>
      <c r="I1423" s="4">
        <f t="shared" si="136"/>
        <v>1.4132828847281369</v>
      </c>
      <c r="J1423" s="13"/>
    </row>
    <row r="1424" spans="1:10" x14ac:dyDescent="0.25">
      <c r="A1424" s="1">
        <f t="shared" si="137"/>
        <v>40472</v>
      </c>
      <c r="B1424" s="2">
        <f t="shared" ca="1" si="133"/>
        <v>79</v>
      </c>
      <c r="C1424" s="3">
        <f t="shared" ca="1" si="134"/>
        <v>9</v>
      </c>
      <c r="D1424" s="2">
        <f t="shared" ca="1" si="132"/>
        <v>1415.0263569392596</v>
      </c>
      <c r="E1424" s="3"/>
      <c r="F1424" s="1">
        <v>40472</v>
      </c>
      <c r="G1424" s="2">
        <v>1413.1667340376744</v>
      </c>
      <c r="H1424" s="4">
        <f t="shared" si="135"/>
        <v>1.000082191780822</v>
      </c>
      <c r="I1424" s="4">
        <f t="shared" si="136"/>
        <v>1.4131667340376679</v>
      </c>
      <c r="J1424" s="13"/>
    </row>
    <row r="1425" spans="1:10" x14ac:dyDescent="0.25">
      <c r="A1425" s="1">
        <f t="shared" si="137"/>
        <v>40471</v>
      </c>
      <c r="B1425" s="2">
        <f t="shared" ca="1" si="133"/>
        <v>47</v>
      </c>
      <c r="C1425" s="3">
        <f t="shared" ca="1" si="134"/>
        <v>7</v>
      </c>
      <c r="D1425" s="2">
        <f t="shared" ca="1" si="132"/>
        <v>1414.755034056016</v>
      </c>
      <c r="E1425" s="3"/>
      <c r="F1425" s="1">
        <v>40471</v>
      </c>
      <c r="G1425" s="2">
        <v>1413.0505928930529</v>
      </c>
      <c r="H1425" s="4">
        <f t="shared" si="135"/>
        <v>1.000054794520548</v>
      </c>
      <c r="I1425" s="4">
        <f t="shared" si="136"/>
        <v>1.4130505928930464</v>
      </c>
      <c r="J1425" s="13"/>
    </row>
    <row r="1426" spans="1:10" x14ac:dyDescent="0.25">
      <c r="A1426" s="1">
        <f t="shared" si="137"/>
        <v>40470</v>
      </c>
      <c r="B1426" s="2">
        <f t="shared" ca="1" si="133"/>
        <v>11</v>
      </c>
      <c r="C1426" s="3">
        <f t="shared" ca="1" si="134"/>
        <v>1</v>
      </c>
      <c r="D1426" s="2">
        <f t="shared" ca="1" si="132"/>
        <v>1414.716274706024</v>
      </c>
      <c r="E1426" s="3"/>
      <c r="F1426" s="1">
        <v>40470</v>
      </c>
      <c r="G1426" s="2">
        <v>1412.9731697056716</v>
      </c>
      <c r="H1426" s="4">
        <f t="shared" si="135"/>
        <v>1.000027397260274</v>
      </c>
      <c r="I1426" s="4">
        <f t="shared" si="136"/>
        <v>1.4129731697056651</v>
      </c>
      <c r="J1426" s="13"/>
    </row>
    <row r="1427" spans="1:10" x14ac:dyDescent="0.25">
      <c r="A1427" s="1">
        <f t="shared" si="137"/>
        <v>40469</v>
      </c>
      <c r="B1427" s="2">
        <f t="shared" ca="1" si="133"/>
        <v>63</v>
      </c>
      <c r="C1427" s="3">
        <f t="shared" ca="1" si="134"/>
        <v>3</v>
      </c>
      <c r="D1427" s="2">
        <f t="shared" ca="1" si="132"/>
        <v>1414.6000062123626</v>
      </c>
      <c r="E1427" s="3"/>
      <c r="F1427" s="1">
        <v>40469</v>
      </c>
      <c r="G1427" s="2">
        <v>1412.9344591725435</v>
      </c>
      <c r="H1427" s="4">
        <f t="shared" si="135"/>
        <v>1.0001095890410958</v>
      </c>
      <c r="I1427" s="4">
        <f t="shared" si="136"/>
        <v>1.412934459172537</v>
      </c>
      <c r="J1427" s="13"/>
    </row>
    <row r="1428" spans="1:10" x14ac:dyDescent="0.25">
      <c r="A1428" s="1">
        <f t="shared" si="137"/>
        <v>40466</v>
      </c>
      <c r="B1428" s="2">
        <f t="shared" ca="1" si="133"/>
        <v>60</v>
      </c>
      <c r="C1428" s="3">
        <f t="shared" ca="1" si="134"/>
        <v>0</v>
      </c>
      <c r="D1428" s="2">
        <f t="shared" ca="1" si="132"/>
        <v>1414.6000062123626</v>
      </c>
      <c r="E1428" s="3"/>
      <c r="F1428" s="1">
        <v>40466</v>
      </c>
      <c r="G1428" s="2">
        <v>1412.7796340071729</v>
      </c>
      <c r="H1428" s="4">
        <f t="shared" si="135"/>
        <v>1.0002465753424659</v>
      </c>
      <c r="I1428" s="4">
        <f t="shared" si="136"/>
        <v>1.4127796340071666</v>
      </c>
      <c r="J1428" s="13"/>
    </row>
    <row r="1429" spans="1:10" x14ac:dyDescent="0.25">
      <c r="A1429" s="1">
        <f t="shared" si="137"/>
        <v>40465</v>
      </c>
      <c r="B1429" s="2">
        <f t="shared" ca="1" si="133"/>
        <v>16</v>
      </c>
      <c r="C1429" s="3">
        <f t="shared" ca="1" si="134"/>
        <v>6</v>
      </c>
      <c r="D1429" s="2">
        <f t="shared" ca="1" si="132"/>
        <v>1414.3675074440157</v>
      </c>
      <c r="E1429" s="3"/>
      <c r="F1429" s="1">
        <v>40465</v>
      </c>
      <c r="G1429" s="2">
        <v>1412.4313632600677</v>
      </c>
      <c r="H1429" s="4">
        <f t="shared" si="135"/>
        <v>1.000082191780822</v>
      </c>
      <c r="I1429" s="4">
        <f t="shared" si="136"/>
        <v>1.4124313632600611</v>
      </c>
      <c r="J1429" s="13"/>
    </row>
    <row r="1430" spans="1:10" x14ac:dyDescent="0.25">
      <c r="A1430" s="1">
        <f t="shared" si="137"/>
        <v>40464</v>
      </c>
      <c r="B1430" s="2">
        <f t="shared" ca="1" si="133"/>
        <v>31</v>
      </c>
      <c r="C1430" s="3">
        <f t="shared" ca="1" si="134"/>
        <v>1</v>
      </c>
      <c r="D1430" s="2">
        <f t="shared" ca="1" si="132"/>
        <v>1414.3287587109003</v>
      </c>
      <c r="E1430" s="3"/>
      <c r="F1430" s="1">
        <v>40464</v>
      </c>
      <c r="G1430" s="2">
        <v>1412.3152825519126</v>
      </c>
      <c r="H1430" s="4">
        <f t="shared" si="135"/>
        <v>1.0002191780821919</v>
      </c>
      <c r="I1430" s="4">
        <f t="shared" si="136"/>
        <v>1.4123152825519061</v>
      </c>
      <c r="J1430" s="13"/>
    </row>
    <row r="1431" spans="1:10" x14ac:dyDescent="0.25">
      <c r="A1431" s="1">
        <f t="shared" si="137"/>
        <v>40463</v>
      </c>
      <c r="B1431" s="2">
        <f t="shared" ca="1" si="133"/>
        <v>97</v>
      </c>
      <c r="C1431" s="3">
        <f t="shared" ca="1" si="134"/>
        <v>7</v>
      </c>
      <c r="D1431" s="2">
        <f t="shared" ca="1" si="132"/>
        <v>1414.0575695879656</v>
      </c>
      <c r="E1431" s="3"/>
      <c r="F1431" s="1">
        <v>40463</v>
      </c>
      <c r="G1431" s="2">
        <v>1412.0058018282241</v>
      </c>
      <c r="H1431" s="4">
        <f t="shared" si="135"/>
        <v>1.0001917808219178</v>
      </c>
      <c r="I1431" s="4">
        <f t="shared" si="136"/>
        <v>1.4120058018282176</v>
      </c>
      <c r="J1431" s="13"/>
    </row>
    <row r="1432" spans="1:10" x14ac:dyDescent="0.25">
      <c r="A1432" s="1">
        <f t="shared" si="137"/>
        <v>40462</v>
      </c>
      <c r="B1432" s="2">
        <f t="shared" ca="1" si="133"/>
        <v>61</v>
      </c>
      <c r="C1432" s="3">
        <f t="shared" ca="1" si="134"/>
        <v>1</v>
      </c>
      <c r="D1432" s="2">
        <f t="shared" ca="1" si="132"/>
        <v>1414.0188293460658</v>
      </c>
      <c r="E1432" s="3"/>
      <c r="F1432" s="1">
        <v>40462</v>
      </c>
      <c r="G1432" s="2">
        <v>1411.7350581184478</v>
      </c>
      <c r="H1432" s="4">
        <f t="shared" si="135"/>
        <v>1.0002465753424659</v>
      </c>
      <c r="I1432" s="4">
        <f t="shared" si="136"/>
        <v>1.4117350581184414</v>
      </c>
      <c r="J1432" s="13"/>
    </row>
    <row r="1433" spans="1:10" x14ac:dyDescent="0.25">
      <c r="A1433" s="1">
        <f t="shared" si="137"/>
        <v>40459</v>
      </c>
      <c r="B1433" s="2">
        <f t="shared" ca="1" si="133"/>
        <v>84</v>
      </c>
      <c r="C1433" s="3">
        <f t="shared" ca="1" si="134"/>
        <v>4</v>
      </c>
      <c r="D1433" s="2">
        <f t="shared" ca="1" si="132"/>
        <v>1413.8638853586294</v>
      </c>
      <c r="E1433" s="3"/>
      <c r="F1433" s="1">
        <v>40459</v>
      </c>
      <c r="G1433" s="2">
        <v>1411.387044874506</v>
      </c>
      <c r="H1433" s="4">
        <f t="shared" si="135"/>
        <v>1.000054794520548</v>
      </c>
      <c r="I1433" s="4">
        <f t="shared" si="136"/>
        <v>1.4113870448744996</v>
      </c>
      <c r="J1433" s="13"/>
    </row>
    <row r="1434" spans="1:10" x14ac:dyDescent="0.25">
      <c r="A1434" s="1">
        <f t="shared" si="137"/>
        <v>40458</v>
      </c>
      <c r="B1434" s="2">
        <f t="shared" ca="1" si="133"/>
        <v>89</v>
      </c>
      <c r="C1434" s="3">
        <f t="shared" ca="1" si="134"/>
        <v>9</v>
      </c>
      <c r="D1434" s="2">
        <f t="shared" ca="1" si="132"/>
        <v>1413.5153473277812</v>
      </c>
      <c r="E1434" s="3"/>
      <c r="F1434" s="1">
        <v>40458</v>
      </c>
      <c r="G1434" s="2">
        <v>1411.3097128354464</v>
      </c>
      <c r="H1434" s="4">
        <f t="shared" si="135"/>
        <v>1.0001095890410958</v>
      </c>
      <c r="I1434" s="4">
        <f t="shared" si="136"/>
        <v>1.4113097128354399</v>
      </c>
      <c r="J1434" s="13"/>
    </row>
    <row r="1435" spans="1:10" x14ac:dyDescent="0.25">
      <c r="A1435" s="1">
        <f t="shared" si="137"/>
        <v>40457</v>
      </c>
      <c r="B1435" s="2">
        <f t="shared" ca="1" si="133"/>
        <v>70</v>
      </c>
      <c r="C1435" s="3">
        <f t="shared" ca="1" si="134"/>
        <v>0</v>
      </c>
      <c r="D1435" s="2">
        <f t="shared" ca="1" si="132"/>
        <v>1413.5153473277812</v>
      </c>
      <c r="E1435" s="3"/>
      <c r="F1435" s="1">
        <v>40457</v>
      </c>
      <c r="G1435" s="2">
        <v>1411.1550657049584</v>
      </c>
      <c r="H1435" s="4">
        <f t="shared" si="135"/>
        <v>1.0001917808219178</v>
      </c>
      <c r="I1435" s="4">
        <f t="shared" si="136"/>
        <v>1.4111550657049519</v>
      </c>
      <c r="J1435" s="13"/>
    </row>
    <row r="1436" spans="1:10" x14ac:dyDescent="0.25">
      <c r="A1436" s="1">
        <f t="shared" si="137"/>
        <v>40456</v>
      </c>
      <c r="B1436" s="2">
        <f t="shared" ca="1" si="133"/>
        <v>18</v>
      </c>
      <c r="C1436" s="3">
        <f t="shared" ca="1" si="134"/>
        <v>8</v>
      </c>
      <c r="D1436" s="2">
        <f t="shared" ca="1" si="132"/>
        <v>1413.205603633834</v>
      </c>
      <c r="E1436" s="3"/>
      <c r="F1436" s="1">
        <v>40456</v>
      </c>
      <c r="G1436" s="2">
        <v>1410.8844851187712</v>
      </c>
      <c r="H1436" s="4">
        <f t="shared" si="135"/>
        <v>1.000054794520548</v>
      </c>
      <c r="I1436" s="4">
        <f t="shared" si="136"/>
        <v>1.4108844851187647</v>
      </c>
      <c r="J1436" s="13"/>
    </row>
    <row r="1437" spans="1:10" x14ac:dyDescent="0.25">
      <c r="A1437" s="1">
        <f t="shared" si="137"/>
        <v>40455</v>
      </c>
      <c r="B1437" s="2">
        <f t="shared" ca="1" si="133"/>
        <v>68</v>
      </c>
      <c r="C1437" s="3">
        <f t="shared" ca="1" si="134"/>
        <v>8</v>
      </c>
      <c r="D1437" s="2">
        <f t="shared" ca="1" si="132"/>
        <v>1412.8959278140392</v>
      </c>
      <c r="E1437" s="3"/>
      <c r="F1437" s="1">
        <v>40455</v>
      </c>
      <c r="G1437" s="2">
        <v>1410.8071806157236</v>
      </c>
      <c r="H1437" s="4">
        <f t="shared" si="135"/>
        <v>1.000027397260274</v>
      </c>
      <c r="I1437" s="4">
        <f t="shared" si="136"/>
        <v>1.4108071806157172</v>
      </c>
      <c r="J1437" s="13"/>
    </row>
    <row r="1438" spans="1:10" x14ac:dyDescent="0.25">
      <c r="A1438" s="1">
        <f t="shared" si="137"/>
        <v>40452</v>
      </c>
      <c r="B1438" s="2">
        <f t="shared" ca="1" si="133"/>
        <v>46</v>
      </c>
      <c r="C1438" s="3">
        <f t="shared" ca="1" si="134"/>
        <v>6</v>
      </c>
      <c r="D1438" s="2">
        <f t="shared" ca="1" si="132"/>
        <v>1412.6637091221287</v>
      </c>
      <c r="E1438" s="3"/>
      <c r="F1438" s="1">
        <v>40452</v>
      </c>
      <c r="G1438" s="2">
        <v>1410.7685294231367</v>
      </c>
      <c r="H1438" s="4">
        <f t="shared" si="135"/>
        <v>1</v>
      </c>
      <c r="I1438" s="4">
        <f t="shared" si="136"/>
        <v>1.4107685294231302</v>
      </c>
      <c r="J1438" s="13"/>
    </row>
    <row r="1439" spans="1:10" x14ac:dyDescent="0.25">
      <c r="A1439" s="1">
        <f t="shared" si="137"/>
        <v>40451</v>
      </c>
      <c r="B1439" s="2">
        <f t="shared" ca="1" si="133"/>
        <v>87</v>
      </c>
      <c r="C1439" s="3">
        <f t="shared" ca="1" si="134"/>
        <v>7</v>
      </c>
      <c r="D1439" s="2">
        <f t="shared" ca="1" si="132"/>
        <v>1412.3928392625442</v>
      </c>
      <c r="E1439" s="3"/>
      <c r="F1439" s="1">
        <v>40451</v>
      </c>
      <c r="G1439" s="2">
        <v>1410.7685294231367</v>
      </c>
      <c r="H1439" s="4">
        <f t="shared" si="135"/>
        <v>1.000082191780822</v>
      </c>
      <c r="I1439" s="4">
        <f t="shared" si="136"/>
        <v>1.4107685294231302</v>
      </c>
      <c r="J1439" s="13"/>
    </row>
    <row r="1440" spans="1:10" x14ac:dyDescent="0.25">
      <c r="A1440" s="1">
        <f t="shared" si="137"/>
        <v>40450</v>
      </c>
      <c r="B1440" s="2">
        <f t="shared" ca="1" si="133"/>
        <v>40</v>
      </c>
      <c r="C1440" s="3">
        <f t="shared" ca="1" si="134"/>
        <v>0</v>
      </c>
      <c r="D1440" s="2">
        <f t="shared" ca="1" si="132"/>
        <v>1412.3928392625442</v>
      </c>
      <c r="E1440" s="3"/>
      <c r="F1440" s="1">
        <v>40450</v>
      </c>
      <c r="G1440" s="2">
        <v>1410.6525853750236</v>
      </c>
      <c r="H1440" s="4">
        <f t="shared" si="135"/>
        <v>1.000082191780822</v>
      </c>
      <c r="I1440" s="4">
        <f t="shared" si="136"/>
        <v>1.4106525853750171</v>
      </c>
      <c r="J1440" s="13"/>
    </row>
    <row r="1441" spans="1:10" x14ac:dyDescent="0.25">
      <c r="A1441" s="1">
        <f t="shared" si="137"/>
        <v>40449</v>
      </c>
      <c r="B1441" s="2">
        <f t="shared" ca="1" si="133"/>
        <v>93</v>
      </c>
      <c r="C1441" s="3">
        <f t="shared" ca="1" si="134"/>
        <v>3</v>
      </c>
      <c r="D1441" s="2">
        <f t="shared" ca="1" si="132"/>
        <v>1412.2767617204847</v>
      </c>
      <c r="E1441" s="3"/>
      <c r="F1441" s="1">
        <v>40449</v>
      </c>
      <c r="G1441" s="2">
        <v>1410.536650855775</v>
      </c>
      <c r="H1441" s="4">
        <f t="shared" si="135"/>
        <v>1.0001369863013698</v>
      </c>
      <c r="I1441" s="4">
        <f t="shared" si="136"/>
        <v>1.4105366508557686</v>
      </c>
      <c r="J1441" s="13"/>
    </row>
    <row r="1442" spans="1:10" x14ac:dyDescent="0.25">
      <c r="A1442" s="1">
        <f t="shared" si="137"/>
        <v>40448</v>
      </c>
      <c r="B1442" s="2">
        <f t="shared" ca="1" si="133"/>
        <v>75</v>
      </c>
      <c r="C1442" s="3">
        <f t="shared" ca="1" si="134"/>
        <v>5</v>
      </c>
      <c r="D1442" s="2">
        <f t="shared" ca="1" si="132"/>
        <v>1412.0833256484782</v>
      </c>
      <c r="E1442" s="3"/>
      <c r="F1442" s="1">
        <v>40448</v>
      </c>
      <c r="G1442" s="2">
        <v>1410.3434531224705</v>
      </c>
      <c r="H1442" s="4">
        <f t="shared" si="135"/>
        <v>1</v>
      </c>
      <c r="I1442" s="4">
        <f t="shared" si="136"/>
        <v>1.4103434531224643</v>
      </c>
      <c r="J1442" s="13"/>
    </row>
    <row r="1443" spans="1:10" x14ac:dyDescent="0.25">
      <c r="A1443" s="1">
        <f t="shared" si="137"/>
        <v>40445</v>
      </c>
      <c r="B1443" s="2">
        <f t="shared" ca="1" si="133"/>
        <v>29</v>
      </c>
      <c r="C1443" s="3">
        <f t="shared" ca="1" si="134"/>
        <v>9</v>
      </c>
      <c r="D1443" s="2">
        <f t="shared" ca="1" si="132"/>
        <v>1411.7352265515201</v>
      </c>
      <c r="E1443" s="3"/>
      <c r="F1443" s="1">
        <v>40445</v>
      </c>
      <c r="G1443" s="2">
        <v>1410.3434531224705</v>
      </c>
      <c r="H1443" s="4">
        <f t="shared" si="135"/>
        <v>1.000027397260274</v>
      </c>
      <c r="I1443" s="4">
        <f t="shared" si="136"/>
        <v>1.4103434531224643</v>
      </c>
      <c r="J1443" s="13"/>
    </row>
    <row r="1444" spans="1:10" x14ac:dyDescent="0.25">
      <c r="A1444" s="1">
        <f t="shared" si="137"/>
        <v>40444</v>
      </c>
      <c r="B1444" s="2">
        <f t="shared" ca="1" si="133"/>
        <v>62</v>
      </c>
      <c r="C1444" s="3">
        <f t="shared" ca="1" si="134"/>
        <v>2</v>
      </c>
      <c r="D1444" s="2">
        <f t="shared" ca="1" si="132"/>
        <v>1411.6578754350578</v>
      </c>
      <c r="E1444" s="3"/>
      <c r="F1444" s="1">
        <v>40444</v>
      </c>
      <c r="G1444" s="2">
        <v>1410.3048146343983</v>
      </c>
      <c r="H1444" s="4">
        <f t="shared" si="135"/>
        <v>1.000082191780822</v>
      </c>
      <c r="I1444" s="4">
        <f t="shared" si="136"/>
        <v>1.4103048146343922</v>
      </c>
      <c r="J1444" s="13"/>
    </row>
    <row r="1445" spans="1:10" x14ac:dyDescent="0.25">
      <c r="A1445" s="1">
        <f t="shared" si="137"/>
        <v>40443</v>
      </c>
      <c r="B1445" s="2">
        <f t="shared" ca="1" si="133"/>
        <v>19</v>
      </c>
      <c r="C1445" s="3">
        <f t="shared" ca="1" si="134"/>
        <v>9</v>
      </c>
      <c r="D1445" s="2">
        <f t="shared" ca="1" si="132"/>
        <v>1411.3098812177711</v>
      </c>
      <c r="E1445" s="3"/>
      <c r="F1445" s="1">
        <v>40443</v>
      </c>
      <c r="G1445" s="2">
        <v>1410.1889086966971</v>
      </c>
      <c r="H1445" s="4">
        <f t="shared" si="135"/>
        <v>1.0002465753424659</v>
      </c>
      <c r="I1445" s="4">
        <f t="shared" si="136"/>
        <v>1.410188908696691</v>
      </c>
      <c r="J1445" s="13"/>
    </row>
    <row r="1446" spans="1:10" x14ac:dyDescent="0.25">
      <c r="A1446" s="1">
        <f t="shared" si="137"/>
        <v>40442</v>
      </c>
      <c r="B1446" s="2">
        <f t="shared" ca="1" si="133"/>
        <v>95</v>
      </c>
      <c r="C1446" s="3">
        <f t="shared" ca="1" si="134"/>
        <v>5</v>
      </c>
      <c r="D1446" s="2">
        <f t="shared" ca="1" si="132"/>
        <v>1411.1165775770073</v>
      </c>
      <c r="E1446" s="3"/>
      <c r="F1446" s="1">
        <v>40442</v>
      </c>
      <c r="G1446" s="2">
        <v>1409.8412766010968</v>
      </c>
      <c r="H1446" s="4">
        <f t="shared" si="135"/>
        <v>1</v>
      </c>
      <c r="I1446" s="4">
        <f t="shared" si="136"/>
        <v>1.4098412766010906</v>
      </c>
      <c r="J1446" s="13"/>
    </row>
    <row r="1447" spans="1:10" x14ac:dyDescent="0.25">
      <c r="A1447" s="1">
        <f t="shared" si="137"/>
        <v>40441</v>
      </c>
      <c r="B1447" s="2">
        <f t="shared" ca="1" si="133"/>
        <v>64</v>
      </c>
      <c r="C1447" s="3">
        <f t="shared" ca="1" si="134"/>
        <v>4</v>
      </c>
      <c r="D1447" s="2">
        <f t="shared" ca="1" si="132"/>
        <v>1410.9619516097077</v>
      </c>
      <c r="E1447" s="3"/>
      <c r="F1447" s="1">
        <v>40441</v>
      </c>
      <c r="G1447" s="2">
        <v>1409.8412766010968</v>
      </c>
      <c r="H1447" s="4">
        <f t="shared" si="135"/>
        <v>1.0001643835616438</v>
      </c>
      <c r="I1447" s="4">
        <f t="shared" si="136"/>
        <v>1.4098412766010906</v>
      </c>
      <c r="J1447" s="13"/>
    </row>
    <row r="1448" spans="1:10" x14ac:dyDescent="0.25">
      <c r="A1448" s="1">
        <f t="shared" si="137"/>
        <v>40438</v>
      </c>
      <c r="B1448" s="2">
        <f t="shared" ca="1" si="133"/>
        <v>26</v>
      </c>
      <c r="C1448" s="3">
        <f t="shared" ca="1" si="134"/>
        <v>6</v>
      </c>
      <c r="D1448" s="2">
        <f t="shared" ca="1" si="132"/>
        <v>1410.7300507794425</v>
      </c>
      <c r="E1448" s="3"/>
      <c r="F1448" s="1">
        <v>40438</v>
      </c>
      <c r="G1448" s="2">
        <v>1409.6095599611031</v>
      </c>
      <c r="H1448" s="4">
        <f t="shared" si="135"/>
        <v>1.0001369863013698</v>
      </c>
      <c r="I1448" s="4">
        <f t="shared" si="136"/>
        <v>1.4096095599610969</v>
      </c>
      <c r="J1448" s="13"/>
    </row>
    <row r="1449" spans="1:10" x14ac:dyDescent="0.25">
      <c r="A1449" s="1">
        <f t="shared" si="137"/>
        <v>40437</v>
      </c>
      <c r="B1449" s="2">
        <f t="shared" ca="1" si="133"/>
        <v>63</v>
      </c>
      <c r="C1449" s="3">
        <f t="shared" ca="1" si="134"/>
        <v>3</v>
      </c>
      <c r="D1449" s="2">
        <f t="shared" ca="1" si="132"/>
        <v>1410.6141098936978</v>
      </c>
      <c r="E1449" s="3"/>
      <c r="F1449" s="1">
        <v>40437</v>
      </c>
      <c r="G1449" s="2">
        <v>1409.4164892091567</v>
      </c>
      <c r="H1449" s="4">
        <f t="shared" si="135"/>
        <v>1</v>
      </c>
      <c r="I1449" s="4">
        <f t="shared" si="136"/>
        <v>1.4094164892091505</v>
      </c>
      <c r="J1449" s="13"/>
    </row>
    <row r="1450" spans="1:10" x14ac:dyDescent="0.25">
      <c r="A1450" s="1">
        <f t="shared" si="137"/>
        <v>40436</v>
      </c>
      <c r="B1450" s="2">
        <f t="shared" ca="1" si="133"/>
        <v>2</v>
      </c>
      <c r="C1450" s="3">
        <f t="shared" ca="1" si="134"/>
        <v>2</v>
      </c>
      <c r="D1450" s="2">
        <f t="shared" ca="1" si="132"/>
        <v>1410.5368202049194</v>
      </c>
      <c r="E1450" s="3"/>
      <c r="F1450" s="1">
        <v>40436</v>
      </c>
      <c r="G1450" s="2">
        <v>1409.4164892091567</v>
      </c>
      <c r="H1450" s="4">
        <f t="shared" si="135"/>
        <v>1</v>
      </c>
      <c r="I1450" s="4">
        <f t="shared" si="136"/>
        <v>1.4094164892091505</v>
      </c>
      <c r="J1450" s="13"/>
    </row>
    <row r="1451" spans="1:10" x14ac:dyDescent="0.25">
      <c r="A1451" s="1">
        <f t="shared" si="137"/>
        <v>40435</v>
      </c>
      <c r="B1451" s="2">
        <f t="shared" ca="1" si="133"/>
        <v>69</v>
      </c>
      <c r="C1451" s="3">
        <f t="shared" ca="1" si="134"/>
        <v>9</v>
      </c>
      <c r="D1451" s="2">
        <f t="shared" ca="1" si="132"/>
        <v>1410.1891023440674</v>
      </c>
      <c r="E1451" s="3"/>
      <c r="F1451" s="1">
        <v>40435</v>
      </c>
      <c r="G1451" s="2">
        <v>1409.4164892091567</v>
      </c>
      <c r="H1451" s="4">
        <f t="shared" si="135"/>
        <v>1.0001643835616438</v>
      </c>
      <c r="I1451" s="4">
        <f t="shared" si="136"/>
        <v>1.4094164892091505</v>
      </c>
      <c r="J1451" s="13"/>
    </row>
    <row r="1452" spans="1:10" x14ac:dyDescent="0.25">
      <c r="A1452" s="1">
        <f t="shared" si="137"/>
        <v>40434</v>
      </c>
      <c r="B1452" s="2">
        <f t="shared" ca="1" si="133"/>
        <v>40</v>
      </c>
      <c r="C1452" s="3">
        <f t="shared" ca="1" si="134"/>
        <v>0</v>
      </c>
      <c r="D1452" s="2">
        <f t="shared" ca="1" si="132"/>
        <v>1410.1891023440674</v>
      </c>
      <c r="E1452" s="3"/>
      <c r="F1452" s="1">
        <v>40434</v>
      </c>
      <c r="G1452" s="2">
        <v>1409.1848423857507</v>
      </c>
      <c r="H1452" s="4">
        <f t="shared" si="135"/>
        <v>1.000027397260274</v>
      </c>
      <c r="I1452" s="4">
        <f t="shared" si="136"/>
        <v>1.4091848423857447</v>
      </c>
      <c r="J1452" s="13"/>
    </row>
    <row r="1453" spans="1:10" x14ac:dyDescent="0.25">
      <c r="A1453" s="1">
        <f t="shared" si="137"/>
        <v>40431</v>
      </c>
      <c r="B1453" s="2">
        <f t="shared" ca="1" si="133"/>
        <v>49</v>
      </c>
      <c r="C1453" s="3">
        <f t="shared" ca="1" si="134"/>
        <v>9</v>
      </c>
      <c r="D1453" s="2">
        <f t="shared" ca="1" si="132"/>
        <v>1409.8414702007301</v>
      </c>
      <c r="E1453" s="3"/>
      <c r="F1453" s="1">
        <v>40431</v>
      </c>
      <c r="G1453" s="2">
        <v>1409.1462356395687</v>
      </c>
      <c r="H1453" s="4">
        <f t="shared" si="135"/>
        <v>1.000082191780822</v>
      </c>
      <c r="I1453" s="4">
        <f t="shared" si="136"/>
        <v>1.4091462356395628</v>
      </c>
      <c r="J1453" s="13"/>
    </row>
    <row r="1454" spans="1:10" x14ac:dyDescent="0.25">
      <c r="A1454" s="1">
        <f t="shared" si="137"/>
        <v>40430</v>
      </c>
      <c r="B1454" s="2">
        <f t="shared" ca="1" si="133"/>
        <v>73</v>
      </c>
      <c r="C1454" s="3">
        <f t="shared" ca="1" si="134"/>
        <v>3</v>
      </c>
      <c r="D1454" s="2">
        <f t="shared" ca="1" si="132"/>
        <v>1409.7256023430032</v>
      </c>
      <c r="E1454" s="3"/>
      <c r="F1454" s="1">
        <v>40430</v>
      </c>
      <c r="G1454" s="2">
        <v>1409.030424919712</v>
      </c>
      <c r="H1454" s="4">
        <f t="shared" si="135"/>
        <v>1.0001095890410958</v>
      </c>
      <c r="I1454" s="4">
        <f t="shared" si="136"/>
        <v>1.4090304249197061</v>
      </c>
      <c r="J1454" s="13"/>
    </row>
    <row r="1455" spans="1:10" x14ac:dyDescent="0.25">
      <c r="A1455" s="1">
        <f t="shared" si="137"/>
        <v>40429</v>
      </c>
      <c r="B1455" s="2">
        <f t="shared" ca="1" si="133"/>
        <v>25</v>
      </c>
      <c r="C1455" s="3">
        <f t="shared" ca="1" si="134"/>
        <v>5</v>
      </c>
      <c r="D1455" s="2">
        <f t="shared" ca="1" si="132"/>
        <v>1409.5325156970173</v>
      </c>
      <c r="E1455" s="3"/>
      <c r="F1455" s="1">
        <v>40429</v>
      </c>
      <c r="G1455" s="2">
        <v>1408.8760275468303</v>
      </c>
      <c r="H1455" s="4">
        <f t="shared" si="135"/>
        <v>1.0002191780821919</v>
      </c>
      <c r="I1455" s="4">
        <f t="shared" si="136"/>
        <v>1.4088760275468244</v>
      </c>
      <c r="J1455" s="13"/>
    </row>
    <row r="1456" spans="1:10" x14ac:dyDescent="0.25">
      <c r="A1456" s="1">
        <f t="shared" si="137"/>
        <v>40428</v>
      </c>
      <c r="B1456" s="2">
        <f t="shared" ca="1" si="133"/>
        <v>54</v>
      </c>
      <c r="C1456" s="3">
        <f t="shared" ca="1" si="134"/>
        <v>4</v>
      </c>
      <c r="D1456" s="2">
        <f t="shared" ca="1" si="132"/>
        <v>1409.378063306518</v>
      </c>
      <c r="E1456" s="3"/>
      <c r="F1456" s="1">
        <v>40428</v>
      </c>
      <c r="G1456" s="2">
        <v>1408.5673004672758</v>
      </c>
      <c r="H1456" s="4">
        <f t="shared" si="135"/>
        <v>1.0001643835616438</v>
      </c>
      <c r="I1456" s="4">
        <f t="shared" si="136"/>
        <v>1.4085673004672699</v>
      </c>
      <c r="J1456" s="13"/>
    </row>
    <row r="1457" spans="1:10" x14ac:dyDescent="0.25">
      <c r="A1457" s="1">
        <f t="shared" si="137"/>
        <v>40427</v>
      </c>
      <c r="B1457" s="2">
        <f t="shared" ca="1" si="133"/>
        <v>88</v>
      </c>
      <c r="C1457" s="3">
        <f t="shared" ca="1" si="134"/>
        <v>8</v>
      </c>
      <c r="D1457" s="2">
        <f t="shared" ca="1" si="132"/>
        <v>1409.0692262158404</v>
      </c>
      <c r="E1457" s="3"/>
      <c r="F1457" s="1">
        <v>40427</v>
      </c>
      <c r="G1457" s="2">
        <v>1408.3357932135968</v>
      </c>
      <c r="H1457" s="4">
        <f t="shared" si="135"/>
        <v>1.000027397260274</v>
      </c>
      <c r="I1457" s="4">
        <f t="shared" si="136"/>
        <v>1.4083357932135909</v>
      </c>
      <c r="J1457" s="13"/>
    </row>
    <row r="1458" spans="1:10" x14ac:dyDescent="0.25">
      <c r="A1458" s="1">
        <f t="shared" si="137"/>
        <v>40424</v>
      </c>
      <c r="B1458" s="2">
        <f t="shared" ca="1" si="133"/>
        <v>9</v>
      </c>
      <c r="C1458" s="3">
        <f t="shared" ca="1" si="134"/>
        <v>9</v>
      </c>
      <c r="D1458" s="2">
        <f t="shared" ca="1" si="132"/>
        <v>1408.7218701382719</v>
      </c>
      <c r="E1458" s="3"/>
      <c r="F1458" s="1">
        <v>40424</v>
      </c>
      <c r="G1458" s="2">
        <v>1408.2972097283987</v>
      </c>
      <c r="H1458" s="4">
        <f t="shared" si="135"/>
        <v>1.000082191780822</v>
      </c>
      <c r="I1458" s="4">
        <f t="shared" si="136"/>
        <v>1.4082972097283928</v>
      </c>
      <c r="J1458" s="13"/>
    </row>
    <row r="1459" spans="1:10" x14ac:dyDescent="0.25">
      <c r="A1459" s="1">
        <f t="shared" si="137"/>
        <v>40423</v>
      </c>
      <c r="B1459" s="2">
        <f t="shared" ca="1" si="133"/>
        <v>23</v>
      </c>
      <c r="C1459" s="3">
        <f t="shared" ca="1" si="134"/>
        <v>3</v>
      </c>
      <c r="D1459" s="2">
        <f t="shared" ca="1" si="132"/>
        <v>1408.606094294905</v>
      </c>
      <c r="E1459" s="3"/>
      <c r="F1459" s="1">
        <v>40423</v>
      </c>
      <c r="G1459" s="2">
        <v>1408.1814687857586</v>
      </c>
      <c r="H1459" s="4">
        <f t="shared" si="135"/>
        <v>1</v>
      </c>
      <c r="I1459" s="4">
        <f t="shared" si="136"/>
        <v>1.4081814687857528</v>
      </c>
      <c r="J1459" s="13"/>
    </row>
    <row r="1460" spans="1:10" x14ac:dyDescent="0.25">
      <c r="A1460" s="1">
        <f t="shared" si="137"/>
        <v>40422</v>
      </c>
      <c r="B1460" s="2">
        <f t="shared" ca="1" si="133"/>
        <v>5</v>
      </c>
      <c r="C1460" s="3">
        <f t="shared" ca="1" si="134"/>
        <v>5</v>
      </c>
      <c r="D1460" s="2">
        <f t="shared" ca="1" si="132"/>
        <v>1408.4131609851811</v>
      </c>
      <c r="E1460" s="3"/>
      <c r="F1460" s="1">
        <v>40422</v>
      </c>
      <c r="G1460" s="2">
        <v>1408.1814687857586</v>
      </c>
      <c r="H1460" s="4">
        <f t="shared" si="135"/>
        <v>1.0001369863013698</v>
      </c>
      <c r="I1460" s="4">
        <f t="shared" si="136"/>
        <v>1.4081814687857528</v>
      </c>
      <c r="J1460" s="13"/>
    </row>
    <row r="1461" spans="1:10" x14ac:dyDescent="0.25">
      <c r="A1461" s="1">
        <f t="shared" si="137"/>
        <v>40421</v>
      </c>
      <c r="B1461" s="2">
        <f t="shared" ca="1" si="133"/>
        <v>3</v>
      </c>
      <c r="C1461" s="3">
        <f t="shared" ca="1" si="134"/>
        <v>3</v>
      </c>
      <c r="D1461" s="2">
        <f t="shared" ca="1" si="132"/>
        <v>1408.2974105130841</v>
      </c>
      <c r="E1461" s="3"/>
      <c r="F1461" s="1">
        <v>40421</v>
      </c>
      <c r="G1461" s="2">
        <v>1407.9885936359456</v>
      </c>
      <c r="H1461" s="4">
        <f t="shared" si="135"/>
        <v>1.000082191780822</v>
      </c>
      <c r="I1461" s="4">
        <f t="shared" si="136"/>
        <v>1.4079885936359398</v>
      </c>
      <c r="J1461" s="13"/>
    </row>
    <row r="1462" spans="1:10" x14ac:dyDescent="0.25">
      <c r="A1462" s="1">
        <f t="shared" si="137"/>
        <v>40420</v>
      </c>
      <c r="B1462" s="2">
        <f t="shared" ca="1" si="133"/>
        <v>71</v>
      </c>
      <c r="C1462" s="3">
        <f t="shared" ca="1" si="134"/>
        <v>1</v>
      </c>
      <c r="D1462" s="2">
        <f t="shared" ca="1" si="132"/>
        <v>1408.258828079438</v>
      </c>
      <c r="E1462" s="3"/>
      <c r="F1462" s="1">
        <v>40420</v>
      </c>
      <c r="G1462" s="2">
        <v>1407.872878056927</v>
      </c>
      <c r="H1462" s="4">
        <f t="shared" si="135"/>
        <v>1.000082191780822</v>
      </c>
      <c r="I1462" s="4">
        <f t="shared" si="136"/>
        <v>1.4078728780569212</v>
      </c>
      <c r="J1462" s="13"/>
    </row>
    <row r="1463" spans="1:10" x14ac:dyDescent="0.25">
      <c r="A1463" s="1">
        <f t="shared" si="137"/>
        <v>40417</v>
      </c>
      <c r="B1463" s="2">
        <f t="shared" ca="1" si="133"/>
        <v>82</v>
      </c>
      <c r="C1463" s="3">
        <f t="shared" ca="1" si="134"/>
        <v>2</v>
      </c>
      <c r="D1463" s="2">
        <f t="shared" ca="1" si="132"/>
        <v>1408.1816674401261</v>
      </c>
      <c r="E1463" s="3"/>
      <c r="F1463" s="1">
        <v>40417</v>
      </c>
      <c r="G1463" s="2">
        <v>1407.7571719879963</v>
      </c>
      <c r="H1463" s="4">
        <f t="shared" si="135"/>
        <v>1.0001369863013698</v>
      </c>
      <c r="I1463" s="4">
        <f t="shared" si="136"/>
        <v>1.4077571719879904</v>
      </c>
      <c r="J1463" s="13"/>
    </row>
    <row r="1464" spans="1:10" x14ac:dyDescent="0.25">
      <c r="A1464" s="1">
        <f t="shared" si="137"/>
        <v>40416</v>
      </c>
      <c r="B1464" s="2">
        <f t="shared" ca="1" si="133"/>
        <v>33</v>
      </c>
      <c r="C1464" s="3">
        <f t="shared" ca="1" si="134"/>
        <v>3</v>
      </c>
      <c r="D1464" s="2">
        <f t="shared" ca="1" si="132"/>
        <v>1408.065935993332</v>
      </c>
      <c r="E1464" s="3"/>
      <c r="F1464" s="1">
        <v>40416</v>
      </c>
      <c r="G1464" s="2">
        <v>1407.5643549530714</v>
      </c>
      <c r="H1464" s="4">
        <f t="shared" si="135"/>
        <v>1.0001369863013698</v>
      </c>
      <c r="I1464" s="4">
        <f t="shared" si="136"/>
        <v>1.4075643549530654</v>
      </c>
      <c r="J1464" s="13"/>
    </row>
    <row r="1465" spans="1:10" x14ac:dyDescent="0.25">
      <c r="A1465" s="1">
        <f t="shared" si="137"/>
        <v>40415</v>
      </c>
      <c r="B1465" s="2">
        <f t="shared" ca="1" si="133"/>
        <v>36</v>
      </c>
      <c r="C1465" s="3">
        <f t="shared" ca="1" si="134"/>
        <v>6</v>
      </c>
      <c r="D1465" s="2">
        <f t="shared" ca="1" si="132"/>
        <v>1407.8345111421854</v>
      </c>
      <c r="E1465" s="3"/>
      <c r="F1465" s="1">
        <v>40415</v>
      </c>
      <c r="G1465" s="2">
        <v>1407.371564327821</v>
      </c>
      <c r="H1465" s="4">
        <f t="shared" si="135"/>
        <v>1.0001095890410958</v>
      </c>
      <c r="I1465" s="4">
        <f t="shared" si="136"/>
        <v>1.4073715643278151</v>
      </c>
      <c r="J1465" s="13"/>
    </row>
    <row r="1466" spans="1:10" x14ac:dyDescent="0.25">
      <c r="A1466" s="1">
        <f t="shared" si="137"/>
        <v>40414</v>
      </c>
      <c r="B1466" s="2">
        <f t="shared" ca="1" si="133"/>
        <v>13</v>
      </c>
      <c r="C1466" s="3">
        <f t="shared" ca="1" si="134"/>
        <v>3</v>
      </c>
      <c r="D1466" s="2">
        <f t="shared" ca="1" si="132"/>
        <v>1407.7188082264406</v>
      </c>
      <c r="E1466" s="3"/>
      <c r="F1466" s="1">
        <v>40414</v>
      </c>
      <c r="G1466" s="2">
        <v>1407.2173487279606</v>
      </c>
      <c r="H1466" s="4">
        <f t="shared" si="135"/>
        <v>1.0001643835616438</v>
      </c>
      <c r="I1466" s="4">
        <f t="shared" si="136"/>
        <v>1.4072173487279547</v>
      </c>
      <c r="J1466" s="13"/>
    </row>
    <row r="1467" spans="1:10" x14ac:dyDescent="0.25">
      <c r="A1467" s="1">
        <f t="shared" si="137"/>
        <v>40413</v>
      </c>
      <c r="B1467" s="2">
        <f t="shared" ca="1" si="133"/>
        <v>20</v>
      </c>
      <c r="C1467" s="3">
        <f t="shared" ca="1" si="134"/>
        <v>0</v>
      </c>
      <c r="D1467" s="2">
        <f t="shared" ca="1" si="132"/>
        <v>1407.7188082264406</v>
      </c>
      <c r="E1467" s="3"/>
      <c r="F1467" s="1">
        <v>40413</v>
      </c>
      <c r="G1467" s="2">
        <v>1406.9860633476842</v>
      </c>
      <c r="H1467" s="4">
        <f t="shared" si="135"/>
        <v>1.000082191780822</v>
      </c>
      <c r="I1467" s="4">
        <f t="shared" si="136"/>
        <v>1.4069860633476783</v>
      </c>
      <c r="J1467" s="13"/>
    </row>
    <row r="1468" spans="1:10" x14ac:dyDescent="0.25">
      <c r="A1468" s="1">
        <f t="shared" si="137"/>
        <v>40410</v>
      </c>
      <c r="B1468" s="2">
        <f t="shared" ca="1" si="133"/>
        <v>94</v>
      </c>
      <c r="C1468" s="3">
        <f t="shared" ca="1" si="134"/>
        <v>4</v>
      </c>
      <c r="D1468" s="2">
        <f t="shared" ca="1" si="132"/>
        <v>1407.564554576624</v>
      </c>
      <c r="E1468" s="3"/>
      <c r="F1468" s="1">
        <v>40410</v>
      </c>
      <c r="G1468" s="2">
        <v>1406.8704301616433</v>
      </c>
      <c r="H1468" s="4">
        <f t="shared" si="135"/>
        <v>1</v>
      </c>
      <c r="I1468" s="4">
        <f t="shared" si="136"/>
        <v>1.4068704301616375</v>
      </c>
      <c r="J1468" s="13"/>
    </row>
    <row r="1469" spans="1:10" x14ac:dyDescent="0.25">
      <c r="A1469" s="1">
        <f t="shared" si="137"/>
        <v>40409</v>
      </c>
      <c r="B1469" s="2">
        <f t="shared" ca="1" si="133"/>
        <v>7</v>
      </c>
      <c r="C1469" s="3">
        <f t="shared" ca="1" si="134"/>
        <v>7</v>
      </c>
      <c r="D1469" s="2">
        <f t="shared" ca="1" si="132"/>
        <v>1407.2946624495789</v>
      </c>
      <c r="E1469" s="3"/>
      <c r="F1469" s="1">
        <v>40409</v>
      </c>
      <c r="G1469" s="2">
        <v>1406.8704301616433</v>
      </c>
      <c r="H1469" s="4">
        <f t="shared" si="135"/>
        <v>1.000027397260274</v>
      </c>
      <c r="I1469" s="4">
        <f t="shared" si="136"/>
        <v>1.4068704301616375</v>
      </c>
      <c r="J1469" s="13"/>
    </row>
    <row r="1470" spans="1:10" x14ac:dyDescent="0.25">
      <c r="A1470" s="1">
        <f t="shared" si="137"/>
        <v>40408</v>
      </c>
      <c r="B1470" s="2">
        <f t="shared" ca="1" si="133"/>
        <v>59</v>
      </c>
      <c r="C1470" s="3">
        <f t="shared" ca="1" si="134"/>
        <v>9</v>
      </c>
      <c r="D1470" s="2">
        <f t="shared" ca="1" si="132"/>
        <v>1406.9477438278129</v>
      </c>
      <c r="E1470" s="3"/>
      <c r="F1470" s="1">
        <v>40408</v>
      </c>
      <c r="G1470" s="2">
        <v>1406.8318868222782</v>
      </c>
      <c r="H1470" s="4">
        <f t="shared" si="135"/>
        <v>1.0002465753424659</v>
      </c>
      <c r="I1470" s="4">
        <f t="shared" si="136"/>
        <v>1.4068318868222724</v>
      </c>
      <c r="J1470" s="13"/>
    </row>
    <row r="1471" spans="1:10" x14ac:dyDescent="0.25">
      <c r="A1471" s="1">
        <f t="shared" si="137"/>
        <v>40407</v>
      </c>
      <c r="B1471" s="2">
        <f t="shared" ca="1" si="133"/>
        <v>58</v>
      </c>
      <c r="C1471" s="3">
        <f t="shared" ca="1" si="134"/>
        <v>8</v>
      </c>
      <c r="D1471" s="2">
        <f t="shared" ca="1" si="132"/>
        <v>1406.6394392931732</v>
      </c>
      <c r="E1471" s="3"/>
      <c r="F1471" s="1">
        <v>40407</v>
      </c>
      <c r="G1471" s="2">
        <v>1406.4850822814415</v>
      </c>
      <c r="H1471" s="4">
        <f t="shared" si="135"/>
        <v>1.000054794520548</v>
      </c>
      <c r="I1471" s="4">
        <f t="shared" si="136"/>
        <v>1.4064850822814359</v>
      </c>
      <c r="J1471" s="13"/>
    </row>
    <row r="1472" spans="1:10" x14ac:dyDescent="0.25">
      <c r="A1472" s="1">
        <f t="shared" si="137"/>
        <v>40406</v>
      </c>
      <c r="B1472" s="2">
        <f t="shared" ca="1" si="133"/>
        <v>59</v>
      </c>
      <c r="C1472" s="3">
        <f t="shared" ca="1" si="134"/>
        <v>9</v>
      </c>
      <c r="D1472" s="2">
        <f t="shared" ca="1" si="132"/>
        <v>1406.2926821934541</v>
      </c>
      <c r="E1472" s="3"/>
      <c r="F1472" s="1">
        <v>40406</v>
      </c>
      <c r="G1472" s="2">
        <v>1406.4080188283549</v>
      </c>
      <c r="H1472" s="4">
        <f t="shared" si="135"/>
        <v>1.000027397260274</v>
      </c>
      <c r="I1472" s="4">
        <f t="shared" si="136"/>
        <v>1.4064080188283492</v>
      </c>
      <c r="J1472" s="13"/>
    </row>
    <row r="1473" spans="1:10" x14ac:dyDescent="0.25">
      <c r="A1473" s="1">
        <f t="shared" si="137"/>
        <v>40403</v>
      </c>
      <c r="B1473" s="2">
        <f t="shared" ca="1" si="133"/>
        <v>23</v>
      </c>
      <c r="C1473" s="3">
        <f t="shared" ca="1" si="134"/>
        <v>3</v>
      </c>
      <c r="D1473" s="2">
        <f t="shared" ref="D1473:D1536" ca="1" si="138">D1474*(1+(C1474/36500))</f>
        <v>1406.1771059929613</v>
      </c>
      <c r="E1473" s="3"/>
      <c r="F1473" s="1">
        <v>40403</v>
      </c>
      <c r="G1473" s="2">
        <v>1406.3694881574463</v>
      </c>
      <c r="H1473" s="4">
        <f t="shared" si="135"/>
        <v>1.0001917808219178</v>
      </c>
      <c r="I1473" s="4">
        <f t="shared" si="136"/>
        <v>1.4063694881574407</v>
      </c>
      <c r="J1473" s="13"/>
    </row>
    <row r="1474" spans="1:10" x14ac:dyDescent="0.25">
      <c r="A1474" s="1">
        <f t="shared" si="137"/>
        <v>40402</v>
      </c>
      <c r="B1474" s="2">
        <f t="shared" ca="1" si="133"/>
        <v>0</v>
      </c>
      <c r="C1474" s="3">
        <f t="shared" ca="1" si="134"/>
        <v>0</v>
      </c>
      <c r="D1474" s="2">
        <f t="shared" ca="1" si="138"/>
        <v>1406.1771059929613</v>
      </c>
      <c r="E1474" s="3"/>
      <c r="F1474" s="1">
        <v>40402</v>
      </c>
      <c r="G1474" s="2">
        <v>1406.0998251772753</v>
      </c>
      <c r="H1474" s="4">
        <f t="shared" si="135"/>
        <v>1.000082191780822</v>
      </c>
      <c r="I1474" s="4">
        <f t="shared" si="136"/>
        <v>1.4060998251772696</v>
      </c>
      <c r="J1474" s="13"/>
    </row>
    <row r="1475" spans="1:10" x14ac:dyDescent="0.25">
      <c r="A1475" s="1">
        <f t="shared" si="137"/>
        <v>40401</v>
      </c>
      <c r="B1475" s="2">
        <f t="shared" ref="B1475:B1538" ca="1" si="139">INT(RAND()*100)</f>
        <v>87</v>
      </c>
      <c r="C1475" s="3">
        <f t="shared" ref="C1475:C1538" ca="1" si="140">MOD(B1475,10)</f>
        <v>7</v>
      </c>
      <c r="D1475" s="2">
        <f t="shared" ca="1" si="138"/>
        <v>1405.9074799009254</v>
      </c>
      <c r="E1475" s="3"/>
      <c r="F1475" s="1">
        <v>40401</v>
      </c>
      <c r="G1475" s="2">
        <v>1405.9842648267415</v>
      </c>
      <c r="H1475" s="4">
        <f t="shared" ref="H1475:H1538" si="141">G1475/G1476</f>
        <v>1.0002465753424659</v>
      </c>
      <c r="I1475" s="4">
        <f t="shared" ref="I1475:I1538" si="142">H1475*I1476</f>
        <v>1.4059842648267358</v>
      </c>
      <c r="J1475" s="13"/>
    </row>
    <row r="1476" spans="1:10" x14ac:dyDescent="0.25">
      <c r="A1476" s="1">
        <f t="shared" si="137"/>
        <v>40400</v>
      </c>
      <c r="B1476" s="2">
        <f t="shared" ca="1" si="139"/>
        <v>29</v>
      </c>
      <c r="C1476" s="3">
        <f t="shared" ca="1" si="140"/>
        <v>9</v>
      </c>
      <c r="D1476" s="2">
        <f t="shared" ca="1" si="138"/>
        <v>1405.5609032398525</v>
      </c>
      <c r="E1476" s="3"/>
      <c r="F1476" s="1">
        <v>40400</v>
      </c>
      <c r="G1476" s="2">
        <v>1405.6376692370666</v>
      </c>
      <c r="H1476" s="4">
        <f t="shared" si="141"/>
        <v>1.0001095890410958</v>
      </c>
      <c r="I1476" s="4">
        <f t="shared" si="142"/>
        <v>1.4056376692370607</v>
      </c>
      <c r="J1476" s="13"/>
    </row>
    <row r="1477" spans="1:10" x14ac:dyDescent="0.25">
      <c r="A1477" s="1">
        <f t="shared" si="137"/>
        <v>40399</v>
      </c>
      <c r="B1477" s="2">
        <f t="shared" ca="1" si="139"/>
        <v>47</v>
      </c>
      <c r="C1477" s="3">
        <f t="shared" ca="1" si="140"/>
        <v>7</v>
      </c>
      <c r="D1477" s="2">
        <f t="shared" ca="1" si="138"/>
        <v>1405.2913953010275</v>
      </c>
      <c r="E1477" s="3"/>
      <c r="F1477" s="1">
        <v>40399</v>
      </c>
      <c r="G1477" s="2">
        <v>1405.4836436322851</v>
      </c>
      <c r="H1477" s="4">
        <f t="shared" si="141"/>
        <v>1.0001369863013698</v>
      </c>
      <c r="I1477" s="4">
        <f t="shared" si="142"/>
        <v>1.4054836436322791</v>
      </c>
      <c r="J1477" s="13"/>
    </row>
    <row r="1478" spans="1:10" x14ac:dyDescent="0.25">
      <c r="A1478" s="1">
        <f t="shared" si="137"/>
        <v>40396</v>
      </c>
      <c r="B1478" s="2">
        <f t="shared" ca="1" si="139"/>
        <v>77</v>
      </c>
      <c r="C1478" s="3">
        <f t="shared" ca="1" si="140"/>
        <v>7</v>
      </c>
      <c r="D1478" s="2">
        <f t="shared" ca="1" si="138"/>
        <v>1405.021939038746</v>
      </c>
      <c r="E1478" s="3"/>
      <c r="F1478" s="1">
        <v>40396</v>
      </c>
      <c r="G1478" s="2">
        <v>1405.291137996943</v>
      </c>
      <c r="H1478" s="4">
        <f t="shared" si="141"/>
        <v>1.0001095890410958</v>
      </c>
      <c r="I1478" s="4">
        <f t="shared" si="142"/>
        <v>1.4052911379969371</v>
      </c>
      <c r="J1478" s="13"/>
    </row>
    <row r="1479" spans="1:10" x14ac:dyDescent="0.25">
      <c r="A1479" s="1">
        <f t="shared" si="137"/>
        <v>40395</v>
      </c>
      <c r="B1479" s="2">
        <f t="shared" ca="1" si="139"/>
        <v>66</v>
      </c>
      <c r="C1479" s="3">
        <f t="shared" ca="1" si="140"/>
        <v>6</v>
      </c>
      <c r="D1479" s="2">
        <f t="shared" ca="1" si="138"/>
        <v>1404.7910144884193</v>
      </c>
      <c r="E1479" s="3"/>
      <c r="F1479" s="1">
        <v>40395</v>
      </c>
      <c r="G1479" s="2">
        <v>1405.1371503640264</v>
      </c>
      <c r="H1479" s="4">
        <f t="shared" si="141"/>
        <v>1.0001643835616438</v>
      </c>
      <c r="I1479" s="4">
        <f t="shared" si="142"/>
        <v>1.4051371503640206</v>
      </c>
      <c r="J1479" s="13"/>
    </row>
    <row r="1480" spans="1:10" x14ac:dyDescent="0.25">
      <c r="A1480" s="1">
        <f t="shared" ref="A1480:A1543" si="143">IF(WEEKDAY(A1479-1, 1)=7,A1479-2,IF(WEEKDAY(A1479-1,1)=1,A1479-3,A1479-1))</f>
        <v>40394</v>
      </c>
      <c r="B1480" s="2">
        <f t="shared" ca="1" si="139"/>
        <v>99</v>
      </c>
      <c r="C1480" s="3">
        <f t="shared" ca="1" si="140"/>
        <v>9</v>
      </c>
      <c r="D1480" s="2">
        <f t="shared" ca="1" si="138"/>
        <v>1404.444713052324</v>
      </c>
      <c r="E1480" s="3"/>
      <c r="F1480" s="1">
        <v>40394</v>
      </c>
      <c r="G1480" s="2">
        <v>1404.9062068779642</v>
      </c>
      <c r="H1480" s="4">
        <f t="shared" si="141"/>
        <v>1.0001095890410958</v>
      </c>
      <c r="I1480" s="4">
        <f t="shared" si="142"/>
        <v>1.4049062068779585</v>
      </c>
      <c r="J1480" s="13"/>
    </row>
    <row r="1481" spans="1:10" x14ac:dyDescent="0.25">
      <c r="A1481" s="1">
        <f t="shared" si="143"/>
        <v>40393</v>
      </c>
      <c r="B1481" s="2">
        <f t="shared" ca="1" si="139"/>
        <v>7</v>
      </c>
      <c r="C1481" s="3">
        <f t="shared" ca="1" si="140"/>
        <v>7</v>
      </c>
      <c r="D1481" s="2">
        <f t="shared" ca="1" si="138"/>
        <v>1404.1754191363252</v>
      </c>
      <c r="E1481" s="3"/>
      <c r="F1481" s="1">
        <v>40393</v>
      </c>
      <c r="G1481" s="2">
        <v>1404.7522614246575</v>
      </c>
      <c r="H1481" s="4">
        <f t="shared" si="141"/>
        <v>1.0002191780821919</v>
      </c>
      <c r="I1481" s="4">
        <f t="shared" si="142"/>
        <v>1.4047522614246519</v>
      </c>
      <c r="J1481" s="13"/>
    </row>
    <row r="1482" spans="1:10" x14ac:dyDescent="0.25">
      <c r="A1482" s="1">
        <f t="shared" si="143"/>
        <v>40392</v>
      </c>
      <c r="B1482" s="2">
        <f t="shared" ca="1" si="139"/>
        <v>37</v>
      </c>
      <c r="C1482" s="3">
        <f t="shared" ca="1" si="140"/>
        <v>7</v>
      </c>
      <c r="D1482" s="2">
        <f t="shared" ca="1" si="138"/>
        <v>1403.9061768558322</v>
      </c>
      <c r="E1482" s="3"/>
      <c r="F1482" s="1">
        <v>40392</v>
      </c>
      <c r="G1482" s="2">
        <v>1404.4444379861948</v>
      </c>
      <c r="H1482" s="4">
        <f t="shared" si="141"/>
        <v>1.000027397260274</v>
      </c>
      <c r="I1482" s="4">
        <f t="shared" si="142"/>
        <v>1.4044444379861891</v>
      </c>
      <c r="J1482" s="13"/>
    </row>
    <row r="1483" spans="1:10" x14ac:dyDescent="0.25">
      <c r="A1483" s="1">
        <f t="shared" si="143"/>
        <v>40389</v>
      </c>
      <c r="B1483" s="2">
        <f t="shared" ca="1" si="139"/>
        <v>33</v>
      </c>
      <c r="C1483" s="3">
        <f t="shared" ca="1" si="140"/>
        <v>3</v>
      </c>
      <c r="D1483" s="2">
        <f t="shared" ca="1" si="138"/>
        <v>1403.7907967903425</v>
      </c>
      <c r="E1483" s="3"/>
      <c r="F1483" s="1">
        <v>40389</v>
      </c>
      <c r="G1483" s="2">
        <v>1404.4059611105479</v>
      </c>
      <c r="H1483" s="4">
        <f t="shared" si="141"/>
        <v>1.0002465753424659</v>
      </c>
      <c r="I1483" s="4">
        <f t="shared" si="142"/>
        <v>1.4044059611105422</v>
      </c>
      <c r="J1483" s="13"/>
    </row>
    <row r="1484" spans="1:10" x14ac:dyDescent="0.25">
      <c r="A1484" s="1">
        <f t="shared" si="143"/>
        <v>40388</v>
      </c>
      <c r="B1484" s="2">
        <f t="shared" ca="1" si="139"/>
        <v>14</v>
      </c>
      <c r="C1484" s="3">
        <f t="shared" ca="1" si="140"/>
        <v>4</v>
      </c>
      <c r="D1484" s="2">
        <f t="shared" ca="1" si="138"/>
        <v>1403.6369735603635</v>
      </c>
      <c r="E1484" s="3"/>
      <c r="F1484" s="1">
        <v>40388</v>
      </c>
      <c r="G1484" s="2">
        <v>1404.059754595716</v>
      </c>
      <c r="H1484" s="4">
        <f t="shared" si="141"/>
        <v>1.0001095890410958</v>
      </c>
      <c r="I1484" s="4">
        <f t="shared" si="142"/>
        <v>1.4040597545957103</v>
      </c>
      <c r="J1484" s="13"/>
    </row>
    <row r="1485" spans="1:10" x14ac:dyDescent="0.25">
      <c r="A1485" s="1">
        <f t="shared" si="143"/>
        <v>40387</v>
      </c>
      <c r="B1485" s="2">
        <f t="shared" ca="1" si="139"/>
        <v>93</v>
      </c>
      <c r="C1485" s="3">
        <f t="shared" ca="1" si="140"/>
        <v>3</v>
      </c>
      <c r="D1485" s="2">
        <f t="shared" ca="1" si="138"/>
        <v>1403.5216156193535</v>
      </c>
      <c r="E1485" s="3"/>
      <c r="F1485" s="1">
        <v>40387</v>
      </c>
      <c r="G1485" s="2">
        <v>1403.9059018941387</v>
      </c>
      <c r="H1485" s="4">
        <f t="shared" si="141"/>
        <v>1</v>
      </c>
      <c r="I1485" s="4">
        <f t="shared" si="142"/>
        <v>1.4039059018941329</v>
      </c>
      <c r="J1485" s="13"/>
    </row>
    <row r="1486" spans="1:10" x14ac:dyDescent="0.25">
      <c r="A1486" s="1">
        <f t="shared" si="143"/>
        <v>40386</v>
      </c>
      <c r="B1486" s="2">
        <f t="shared" ca="1" si="139"/>
        <v>44</v>
      </c>
      <c r="C1486" s="3">
        <f t="shared" ca="1" si="140"/>
        <v>4</v>
      </c>
      <c r="D1486" s="2">
        <f t="shared" ca="1" si="138"/>
        <v>1403.3678218854484</v>
      </c>
      <c r="E1486" s="3"/>
      <c r="F1486" s="1">
        <v>40386</v>
      </c>
      <c r="G1486" s="2">
        <v>1403.9059018941387</v>
      </c>
      <c r="H1486" s="4">
        <f t="shared" si="141"/>
        <v>1.000027397260274</v>
      </c>
      <c r="I1486" s="4">
        <f t="shared" si="142"/>
        <v>1.4039059018941329</v>
      </c>
      <c r="J1486" s="13"/>
    </row>
    <row r="1487" spans="1:10" x14ac:dyDescent="0.25">
      <c r="A1487" s="1">
        <f t="shared" si="143"/>
        <v>40385</v>
      </c>
      <c r="B1487" s="2">
        <f t="shared" ca="1" si="139"/>
        <v>36</v>
      </c>
      <c r="C1487" s="3">
        <f t="shared" ca="1" si="140"/>
        <v>6</v>
      </c>
      <c r="D1487" s="2">
        <f t="shared" ca="1" si="138"/>
        <v>1403.1371692001005</v>
      </c>
      <c r="E1487" s="3"/>
      <c r="F1487" s="1">
        <v>40385</v>
      </c>
      <c r="G1487" s="2">
        <v>1403.867439772501</v>
      </c>
      <c r="H1487" s="4">
        <f t="shared" si="141"/>
        <v>1.000027397260274</v>
      </c>
      <c r="I1487" s="4">
        <f t="shared" si="142"/>
        <v>1.4038674397724953</v>
      </c>
      <c r="J1487" s="13"/>
    </row>
    <row r="1488" spans="1:10" x14ac:dyDescent="0.25">
      <c r="A1488" s="1">
        <f t="shared" si="143"/>
        <v>40382</v>
      </c>
      <c r="B1488" s="2">
        <f t="shared" ca="1" si="139"/>
        <v>19</v>
      </c>
      <c r="C1488" s="3">
        <f t="shared" ca="1" si="140"/>
        <v>9</v>
      </c>
      <c r="D1488" s="2">
        <f t="shared" ca="1" si="138"/>
        <v>1402.7912754609456</v>
      </c>
      <c r="E1488" s="3"/>
      <c r="F1488" s="1">
        <v>40382</v>
      </c>
      <c r="G1488" s="2">
        <v>1403.8289787045912</v>
      </c>
      <c r="H1488" s="4">
        <f t="shared" si="141"/>
        <v>1.0001369863013698</v>
      </c>
      <c r="I1488" s="4">
        <f t="shared" si="142"/>
        <v>1.4038289787045855</v>
      </c>
      <c r="J1488" s="13"/>
    </row>
    <row r="1489" spans="1:10" x14ac:dyDescent="0.25">
      <c r="A1489" s="1">
        <f t="shared" si="143"/>
        <v>40381</v>
      </c>
      <c r="B1489" s="2">
        <f t="shared" ca="1" si="139"/>
        <v>51</v>
      </c>
      <c r="C1489" s="3">
        <f t="shared" ca="1" si="140"/>
        <v>1</v>
      </c>
      <c r="D1489" s="2">
        <f t="shared" ca="1" si="138"/>
        <v>1402.7528438761817</v>
      </c>
      <c r="E1489" s="3"/>
      <c r="F1489" s="1">
        <v>40381</v>
      </c>
      <c r="G1489" s="2">
        <v>1403.6366997046318</v>
      </c>
      <c r="H1489" s="4">
        <f t="shared" si="141"/>
        <v>1.000054794520548</v>
      </c>
      <c r="I1489" s="4">
        <f t="shared" si="142"/>
        <v>1.4036366997046259</v>
      </c>
      <c r="J1489" s="13"/>
    </row>
    <row r="1490" spans="1:10" x14ac:dyDescent="0.25">
      <c r="A1490" s="1">
        <f t="shared" si="143"/>
        <v>40380</v>
      </c>
      <c r="B1490" s="2">
        <f t="shared" ca="1" si="139"/>
        <v>70</v>
      </c>
      <c r="C1490" s="3">
        <f t="shared" ca="1" si="140"/>
        <v>0</v>
      </c>
      <c r="D1490" s="2">
        <f t="shared" ca="1" si="138"/>
        <v>1402.7528438761817</v>
      </c>
      <c r="E1490" s="3"/>
      <c r="F1490" s="1">
        <v>40380</v>
      </c>
      <c r="G1490" s="2">
        <v>1403.5597923187513</v>
      </c>
      <c r="H1490" s="4">
        <f t="shared" si="141"/>
        <v>1.000082191780822</v>
      </c>
      <c r="I1490" s="4">
        <f t="shared" si="142"/>
        <v>1.4035597923187453</v>
      </c>
      <c r="J1490" s="13"/>
    </row>
    <row r="1491" spans="1:10" x14ac:dyDescent="0.25">
      <c r="A1491" s="1">
        <f t="shared" si="143"/>
        <v>40379</v>
      </c>
      <c r="B1491" s="2">
        <f t="shared" ca="1" si="139"/>
        <v>33</v>
      </c>
      <c r="C1491" s="3">
        <f t="shared" ca="1" si="140"/>
        <v>3</v>
      </c>
      <c r="D1491" s="2">
        <f t="shared" ca="1" si="138"/>
        <v>1402.6375585973926</v>
      </c>
      <c r="E1491" s="3"/>
      <c r="F1491" s="1">
        <v>40379</v>
      </c>
      <c r="G1491" s="2">
        <v>1403.4444407208837</v>
      </c>
      <c r="H1491" s="4">
        <f t="shared" si="141"/>
        <v>1.0002465753424659</v>
      </c>
      <c r="I1491" s="4">
        <f t="shared" si="142"/>
        <v>1.4034444407208777</v>
      </c>
      <c r="J1491" s="13"/>
    </row>
    <row r="1492" spans="1:10" x14ac:dyDescent="0.25">
      <c r="A1492" s="1">
        <f t="shared" si="143"/>
        <v>40378</v>
      </c>
      <c r="B1492" s="2">
        <f t="shared" ca="1" si="139"/>
        <v>9</v>
      </c>
      <c r="C1492" s="3">
        <f t="shared" ca="1" si="140"/>
        <v>9</v>
      </c>
      <c r="D1492" s="2">
        <f t="shared" ca="1" si="138"/>
        <v>1402.2917880195246</v>
      </c>
      <c r="E1492" s="3"/>
      <c r="F1492" s="1">
        <v>40378</v>
      </c>
      <c r="G1492" s="2">
        <v>1403.0984712348256</v>
      </c>
      <c r="H1492" s="4">
        <f t="shared" si="141"/>
        <v>1.0001369863013698</v>
      </c>
      <c r="I1492" s="4">
        <f t="shared" si="142"/>
        <v>1.4030984712348196</v>
      </c>
      <c r="J1492" s="13"/>
    </row>
    <row r="1493" spans="1:10" x14ac:dyDescent="0.25">
      <c r="A1493" s="1">
        <f t="shared" si="143"/>
        <v>40375</v>
      </c>
      <c r="B1493" s="2">
        <f t="shared" ca="1" si="139"/>
        <v>4</v>
      </c>
      <c r="C1493" s="3">
        <f t="shared" ca="1" si="140"/>
        <v>4</v>
      </c>
      <c r="D1493" s="2">
        <f t="shared" ca="1" si="138"/>
        <v>1402.1381290464785</v>
      </c>
      <c r="E1493" s="3"/>
      <c r="F1493" s="1">
        <v>40375</v>
      </c>
      <c r="G1493" s="2">
        <v>1402.9062922906762</v>
      </c>
      <c r="H1493" s="4">
        <f t="shared" si="141"/>
        <v>1.0001369863013698</v>
      </c>
      <c r="I1493" s="4">
        <f t="shared" si="142"/>
        <v>1.4029062922906703</v>
      </c>
      <c r="J1493" s="13"/>
    </row>
    <row r="1494" spans="1:10" x14ac:dyDescent="0.25">
      <c r="A1494" s="1">
        <f t="shared" si="143"/>
        <v>40374</v>
      </c>
      <c r="B1494" s="2">
        <f t="shared" ca="1" si="139"/>
        <v>85</v>
      </c>
      <c r="C1494" s="3">
        <f t="shared" ca="1" si="140"/>
        <v>5</v>
      </c>
      <c r="D1494" s="2">
        <f t="shared" ca="1" si="138"/>
        <v>1401.9460816380349</v>
      </c>
      <c r="E1494" s="3"/>
      <c r="F1494" s="1">
        <v>40374</v>
      </c>
      <c r="G1494" s="2">
        <v>1402.7141396688039</v>
      </c>
      <c r="H1494" s="4">
        <f t="shared" si="141"/>
        <v>1.0001917808219178</v>
      </c>
      <c r="I1494" s="4">
        <f t="shared" si="142"/>
        <v>1.4027141396687979</v>
      </c>
      <c r="J1494" s="13"/>
    </row>
    <row r="1495" spans="1:10" x14ac:dyDescent="0.25">
      <c r="A1495" s="1">
        <f t="shared" si="143"/>
        <v>40373</v>
      </c>
      <c r="B1495" s="2">
        <f t="shared" ca="1" si="139"/>
        <v>90</v>
      </c>
      <c r="C1495" s="3">
        <f t="shared" ca="1" si="140"/>
        <v>0</v>
      </c>
      <c r="D1495" s="2">
        <f t="shared" ca="1" si="138"/>
        <v>1401.9460816380349</v>
      </c>
      <c r="E1495" s="3"/>
      <c r="F1495" s="1">
        <v>40373</v>
      </c>
      <c r="G1495" s="2">
        <v>1402.445177579953</v>
      </c>
      <c r="H1495" s="4">
        <f t="shared" si="141"/>
        <v>1.0001095890410958</v>
      </c>
      <c r="I1495" s="4">
        <f t="shared" si="142"/>
        <v>1.4024451775799469</v>
      </c>
      <c r="J1495" s="13"/>
    </row>
    <row r="1496" spans="1:10" x14ac:dyDescent="0.25">
      <c r="A1496" s="1">
        <f t="shared" si="143"/>
        <v>40372</v>
      </c>
      <c r="B1496" s="2">
        <f t="shared" ca="1" si="139"/>
        <v>47</v>
      </c>
      <c r="C1496" s="3">
        <f t="shared" ca="1" si="140"/>
        <v>7</v>
      </c>
      <c r="D1496" s="2">
        <f t="shared" ca="1" si="138"/>
        <v>1401.6772668197407</v>
      </c>
      <c r="E1496" s="3"/>
      <c r="F1496" s="1">
        <v>40372</v>
      </c>
      <c r="G1496" s="2">
        <v>1402.291501798934</v>
      </c>
      <c r="H1496" s="4">
        <f t="shared" si="141"/>
        <v>1.0002191780821919</v>
      </c>
      <c r="I1496" s="4">
        <f t="shared" si="142"/>
        <v>1.4022915017989279</v>
      </c>
      <c r="J1496" s="13"/>
    </row>
    <row r="1497" spans="1:10" x14ac:dyDescent="0.25">
      <c r="A1497" s="1">
        <f t="shared" si="143"/>
        <v>40371</v>
      </c>
      <c r="B1497" s="2">
        <f t="shared" ca="1" si="139"/>
        <v>19</v>
      </c>
      <c r="C1497" s="3">
        <f t="shared" ca="1" si="140"/>
        <v>9</v>
      </c>
      <c r="D1497" s="2">
        <f t="shared" ca="1" si="138"/>
        <v>1401.3317329677759</v>
      </c>
      <c r="E1497" s="3"/>
      <c r="F1497" s="1">
        <v>40371</v>
      </c>
      <c r="G1497" s="2">
        <v>1401.98421758686</v>
      </c>
      <c r="H1497" s="4">
        <f t="shared" si="141"/>
        <v>1.0002191780821919</v>
      </c>
      <c r="I1497" s="4">
        <f t="shared" si="142"/>
        <v>1.401984217586854</v>
      </c>
      <c r="J1497" s="13"/>
    </row>
    <row r="1498" spans="1:10" x14ac:dyDescent="0.25">
      <c r="A1498" s="1">
        <f t="shared" si="143"/>
        <v>40368</v>
      </c>
      <c r="B1498" s="2">
        <f t="shared" ca="1" si="139"/>
        <v>86</v>
      </c>
      <c r="C1498" s="3">
        <f t="shared" ca="1" si="140"/>
        <v>6</v>
      </c>
      <c r="D1498" s="2">
        <f t="shared" ca="1" si="138"/>
        <v>1401.1014149269661</v>
      </c>
      <c r="E1498" s="3"/>
      <c r="F1498" s="1">
        <v>40368</v>
      </c>
      <c r="G1498" s="2">
        <v>1401.6770007099919</v>
      </c>
      <c r="H1498" s="4">
        <f t="shared" si="141"/>
        <v>1</v>
      </c>
      <c r="I1498" s="4">
        <f t="shared" si="142"/>
        <v>1.4016770007099859</v>
      </c>
      <c r="J1498" s="13"/>
    </row>
    <row r="1499" spans="1:10" x14ac:dyDescent="0.25">
      <c r="A1499" s="1">
        <f t="shared" si="143"/>
        <v>40367</v>
      </c>
      <c r="B1499" s="2">
        <f t="shared" ca="1" si="139"/>
        <v>59</v>
      </c>
      <c r="C1499" s="3">
        <f t="shared" ca="1" si="140"/>
        <v>9</v>
      </c>
      <c r="D1499" s="2">
        <f t="shared" ca="1" si="138"/>
        <v>1400.7560230308761</v>
      </c>
      <c r="E1499" s="3"/>
      <c r="F1499" s="1">
        <v>40367</v>
      </c>
      <c r="G1499" s="2">
        <v>1401.6770007099919</v>
      </c>
      <c r="H1499" s="4">
        <f t="shared" si="141"/>
        <v>1.0001917808219178</v>
      </c>
      <c r="I1499" s="4">
        <f t="shared" si="142"/>
        <v>1.4016770007099859</v>
      </c>
      <c r="J1499" s="13"/>
    </row>
    <row r="1500" spans="1:10" x14ac:dyDescent="0.25">
      <c r="A1500" s="1">
        <f t="shared" si="143"/>
        <v>40366</v>
      </c>
      <c r="B1500" s="2">
        <f t="shared" ca="1" si="139"/>
        <v>4</v>
      </c>
      <c r="C1500" s="3">
        <f t="shared" ca="1" si="140"/>
        <v>4</v>
      </c>
      <c r="D1500" s="2">
        <f t="shared" ca="1" si="138"/>
        <v>1400.6025323424003</v>
      </c>
      <c r="E1500" s="3"/>
      <c r="F1500" s="1">
        <v>40366</v>
      </c>
      <c r="G1500" s="2">
        <v>1401.4082374863644</v>
      </c>
      <c r="H1500" s="4">
        <f t="shared" si="141"/>
        <v>1.0001643835616438</v>
      </c>
      <c r="I1500" s="4">
        <f t="shared" si="142"/>
        <v>1.4014082374863583</v>
      </c>
      <c r="J1500" s="13"/>
    </row>
    <row r="1501" spans="1:10" x14ac:dyDescent="0.25">
      <c r="A1501" s="1">
        <f t="shared" si="143"/>
        <v>40365</v>
      </c>
      <c r="B1501" s="2">
        <f t="shared" ca="1" si="139"/>
        <v>29</v>
      </c>
      <c r="C1501" s="3">
        <f t="shared" ca="1" si="140"/>
        <v>9</v>
      </c>
      <c r="D1501" s="2">
        <f t="shared" ca="1" si="138"/>
        <v>1400.2572634281303</v>
      </c>
      <c r="E1501" s="3"/>
      <c r="F1501" s="1">
        <v>40365</v>
      </c>
      <c r="G1501" s="2">
        <v>1401.1779068715362</v>
      </c>
      <c r="H1501" s="4">
        <f t="shared" si="141"/>
        <v>1.000027397260274</v>
      </c>
      <c r="I1501" s="4">
        <f t="shared" si="142"/>
        <v>1.4011779068715302</v>
      </c>
      <c r="J1501" s="13"/>
    </row>
    <row r="1502" spans="1:10" x14ac:dyDescent="0.25">
      <c r="A1502" s="1">
        <f t="shared" si="143"/>
        <v>40364</v>
      </c>
      <c r="B1502" s="2">
        <f t="shared" ca="1" si="139"/>
        <v>81</v>
      </c>
      <c r="C1502" s="3">
        <f t="shared" ca="1" si="140"/>
        <v>1</v>
      </c>
      <c r="D1502" s="2">
        <f t="shared" ca="1" si="138"/>
        <v>1400.2189012664517</v>
      </c>
      <c r="E1502" s="3"/>
      <c r="F1502" s="1">
        <v>40364</v>
      </c>
      <c r="G1502" s="2">
        <v>1401.1395194874406</v>
      </c>
      <c r="H1502" s="4">
        <f t="shared" si="141"/>
        <v>1.0001643835616438</v>
      </c>
      <c r="I1502" s="4">
        <f t="shared" si="142"/>
        <v>1.4011395194874345</v>
      </c>
      <c r="J1502" s="13"/>
    </row>
    <row r="1503" spans="1:10" x14ac:dyDescent="0.25">
      <c r="A1503" s="1">
        <f t="shared" si="143"/>
        <v>40361</v>
      </c>
      <c r="B1503" s="2">
        <f t="shared" ca="1" si="139"/>
        <v>43</v>
      </c>
      <c r="C1503" s="3">
        <f t="shared" ca="1" si="140"/>
        <v>3</v>
      </c>
      <c r="D1503" s="2">
        <f t="shared" ca="1" si="138"/>
        <v>1400.1038242398017</v>
      </c>
      <c r="E1503" s="3"/>
      <c r="F1503" s="1">
        <v>40361</v>
      </c>
      <c r="G1503" s="2">
        <v>1400.9092330381741</v>
      </c>
      <c r="H1503" s="4">
        <f t="shared" si="141"/>
        <v>1.000054794520548</v>
      </c>
      <c r="I1503" s="4">
        <f t="shared" si="142"/>
        <v>1.4009092330381681</v>
      </c>
      <c r="J1503" s="13"/>
    </row>
    <row r="1504" spans="1:10" x14ac:dyDescent="0.25">
      <c r="A1504" s="1">
        <f t="shared" si="143"/>
        <v>40360</v>
      </c>
      <c r="B1504" s="2">
        <f t="shared" ca="1" si="139"/>
        <v>68</v>
      </c>
      <c r="C1504" s="3">
        <f t="shared" ca="1" si="140"/>
        <v>8</v>
      </c>
      <c r="D1504" s="2">
        <f t="shared" ca="1" si="138"/>
        <v>1399.7970194136287</v>
      </c>
      <c r="E1504" s="3"/>
      <c r="F1504" s="1">
        <v>40360</v>
      </c>
      <c r="G1504" s="2">
        <v>1400.8324750943332</v>
      </c>
      <c r="H1504" s="4">
        <f t="shared" si="141"/>
        <v>1.0001643835616438</v>
      </c>
      <c r="I1504" s="4">
        <f t="shared" si="142"/>
        <v>1.4008324750943271</v>
      </c>
      <c r="J1504" s="13"/>
    </row>
    <row r="1505" spans="1:10" x14ac:dyDescent="0.25">
      <c r="A1505" s="1">
        <f t="shared" si="143"/>
        <v>40359</v>
      </c>
      <c r="B1505" s="2">
        <f t="shared" ca="1" si="139"/>
        <v>0</v>
      </c>
      <c r="C1505" s="3">
        <f t="shared" ca="1" si="140"/>
        <v>0</v>
      </c>
      <c r="D1505" s="2">
        <f t="shared" ca="1" si="138"/>
        <v>1399.7970194136287</v>
      </c>
      <c r="E1505" s="3"/>
      <c r="F1505" s="1">
        <v>40359</v>
      </c>
      <c r="G1505" s="2">
        <v>1400.602239109822</v>
      </c>
      <c r="H1505" s="4">
        <f t="shared" si="141"/>
        <v>1.0002465753424659</v>
      </c>
      <c r="I1505" s="4">
        <f t="shared" si="142"/>
        <v>1.4006022391098158</v>
      </c>
      <c r="J1505" s="13"/>
    </row>
    <row r="1506" spans="1:10" x14ac:dyDescent="0.25">
      <c r="A1506" s="1">
        <f t="shared" si="143"/>
        <v>40358</v>
      </c>
      <c r="B1506" s="2">
        <f t="shared" ca="1" si="139"/>
        <v>90</v>
      </c>
      <c r="C1506" s="3">
        <f t="shared" ca="1" si="140"/>
        <v>0</v>
      </c>
      <c r="D1506" s="2">
        <f t="shared" ca="1" si="138"/>
        <v>1399.7970194136287</v>
      </c>
      <c r="E1506" s="3"/>
      <c r="F1506" s="1">
        <v>40358</v>
      </c>
      <c r="G1506" s="2">
        <v>1400.2569702678379</v>
      </c>
      <c r="H1506" s="4">
        <f t="shared" si="141"/>
        <v>1.0001917808219178</v>
      </c>
      <c r="I1506" s="4">
        <f t="shared" si="142"/>
        <v>1.4002569702678318</v>
      </c>
      <c r="J1506" s="13"/>
    </row>
    <row r="1507" spans="1:10" x14ac:dyDescent="0.25">
      <c r="A1507" s="1">
        <f t="shared" si="143"/>
        <v>40357</v>
      </c>
      <c r="B1507" s="2">
        <f t="shared" ca="1" si="139"/>
        <v>35</v>
      </c>
      <c r="C1507" s="3">
        <f t="shared" ca="1" si="140"/>
        <v>5</v>
      </c>
      <c r="D1507" s="2">
        <f t="shared" ca="1" si="138"/>
        <v>1399.6052926612094</v>
      </c>
      <c r="E1507" s="3"/>
      <c r="F1507" s="1">
        <v>40357</v>
      </c>
      <c r="G1507" s="2">
        <v>1399.9884793265971</v>
      </c>
      <c r="H1507" s="4">
        <f t="shared" si="141"/>
        <v>1.000027397260274</v>
      </c>
      <c r="I1507" s="4">
        <f t="shared" si="142"/>
        <v>1.3999884793265911</v>
      </c>
      <c r="J1507" s="13"/>
    </row>
    <row r="1508" spans="1:10" x14ac:dyDescent="0.25">
      <c r="A1508" s="1">
        <f t="shared" si="143"/>
        <v>40354</v>
      </c>
      <c r="B1508" s="2">
        <f t="shared" ca="1" si="139"/>
        <v>89</v>
      </c>
      <c r="C1508" s="3">
        <f t="shared" ca="1" si="140"/>
        <v>9</v>
      </c>
      <c r="D1508" s="2">
        <f t="shared" ca="1" si="138"/>
        <v>1399.2602695810385</v>
      </c>
      <c r="E1508" s="3"/>
      <c r="F1508" s="1">
        <v>40354</v>
      </c>
      <c r="G1508" s="2">
        <v>1399.9501245286649</v>
      </c>
      <c r="H1508" s="4">
        <f t="shared" si="141"/>
        <v>1.000027397260274</v>
      </c>
      <c r="I1508" s="4">
        <f t="shared" si="142"/>
        <v>1.3999501245286587</v>
      </c>
      <c r="J1508" s="13"/>
    </row>
    <row r="1509" spans="1:10" x14ac:dyDescent="0.25">
      <c r="A1509" s="1">
        <f t="shared" si="143"/>
        <v>40353</v>
      </c>
      <c r="B1509" s="2">
        <f t="shared" ca="1" si="139"/>
        <v>85</v>
      </c>
      <c r="C1509" s="3">
        <f t="shared" ca="1" si="140"/>
        <v>5</v>
      </c>
      <c r="D1509" s="2">
        <f t="shared" ca="1" si="138"/>
        <v>1399.0686163459227</v>
      </c>
      <c r="E1509" s="3"/>
      <c r="F1509" s="1">
        <v>40353</v>
      </c>
      <c r="G1509" s="2">
        <v>1399.9117707815201</v>
      </c>
      <c r="H1509" s="4">
        <f t="shared" si="141"/>
        <v>1.000054794520548</v>
      </c>
      <c r="I1509" s="4">
        <f t="shared" si="142"/>
        <v>1.3999117707815141</v>
      </c>
      <c r="J1509" s="13"/>
    </row>
    <row r="1510" spans="1:10" x14ac:dyDescent="0.25">
      <c r="A1510" s="1">
        <f t="shared" si="143"/>
        <v>40352</v>
      </c>
      <c r="B1510" s="2">
        <f t="shared" ca="1" si="139"/>
        <v>26</v>
      </c>
      <c r="C1510" s="3">
        <f t="shared" ca="1" si="140"/>
        <v>6</v>
      </c>
      <c r="D1510" s="2">
        <f t="shared" ca="1" si="138"/>
        <v>1398.8386702631396</v>
      </c>
      <c r="E1510" s="3"/>
      <c r="F1510" s="1">
        <v>40352</v>
      </c>
      <c r="G1510" s="2">
        <v>1399.8350674901508</v>
      </c>
      <c r="H1510" s="4">
        <f t="shared" si="141"/>
        <v>1.000054794520548</v>
      </c>
      <c r="I1510" s="4">
        <f t="shared" si="142"/>
        <v>1.3998350674901447</v>
      </c>
      <c r="J1510" s="13"/>
    </row>
    <row r="1511" spans="1:10" x14ac:dyDescent="0.25">
      <c r="A1511" s="1">
        <f t="shared" si="143"/>
        <v>40351</v>
      </c>
      <c r="B1511" s="2">
        <f t="shared" ca="1" si="139"/>
        <v>12</v>
      </c>
      <c r="C1511" s="3">
        <f t="shared" ca="1" si="140"/>
        <v>2</v>
      </c>
      <c r="D1511" s="2">
        <f t="shared" ca="1" si="138"/>
        <v>1398.7620257685769</v>
      </c>
      <c r="E1511" s="3"/>
      <c r="F1511" s="1">
        <v>40351</v>
      </c>
      <c r="G1511" s="2">
        <v>1399.7583684014712</v>
      </c>
      <c r="H1511" s="4">
        <f t="shared" si="141"/>
        <v>1</v>
      </c>
      <c r="I1511" s="4">
        <f t="shared" si="142"/>
        <v>1.3997583684014652</v>
      </c>
      <c r="J1511" s="13"/>
    </row>
    <row r="1512" spans="1:10" x14ac:dyDescent="0.25">
      <c r="A1512" s="1">
        <f t="shared" si="143"/>
        <v>40350</v>
      </c>
      <c r="B1512" s="2">
        <f t="shared" ca="1" si="139"/>
        <v>40</v>
      </c>
      <c r="C1512" s="3">
        <f t="shared" ca="1" si="140"/>
        <v>0</v>
      </c>
      <c r="D1512" s="2">
        <f t="shared" ca="1" si="138"/>
        <v>1398.7620257685769</v>
      </c>
      <c r="E1512" s="3"/>
      <c r="F1512" s="1">
        <v>40350</v>
      </c>
      <c r="G1512" s="2">
        <v>1399.7583684014712</v>
      </c>
      <c r="H1512" s="4">
        <f t="shared" si="141"/>
        <v>1.0002465753424659</v>
      </c>
      <c r="I1512" s="4">
        <f t="shared" si="142"/>
        <v>1.3997583684014652</v>
      </c>
      <c r="J1512" s="13"/>
    </row>
    <row r="1513" spans="1:10" x14ac:dyDescent="0.25">
      <c r="A1513" s="1">
        <f t="shared" si="143"/>
        <v>40347</v>
      </c>
      <c r="B1513" s="2">
        <f t="shared" ca="1" si="139"/>
        <v>22</v>
      </c>
      <c r="C1513" s="3">
        <f t="shared" ca="1" si="140"/>
        <v>2</v>
      </c>
      <c r="D1513" s="2">
        <f t="shared" ca="1" si="138"/>
        <v>1398.6853854734823</v>
      </c>
      <c r="E1513" s="3"/>
      <c r="F1513" s="1">
        <v>40347</v>
      </c>
      <c r="G1513" s="2">
        <v>1399.413307585902</v>
      </c>
      <c r="H1513" s="4">
        <f t="shared" si="141"/>
        <v>1.0002191780821919</v>
      </c>
      <c r="I1513" s="4">
        <f t="shared" si="142"/>
        <v>1.3994133075858959</v>
      </c>
      <c r="J1513" s="13"/>
    </row>
    <row r="1514" spans="1:10" x14ac:dyDescent="0.25">
      <c r="A1514" s="1">
        <f t="shared" si="143"/>
        <v>40346</v>
      </c>
      <c r="B1514" s="2">
        <f t="shared" ca="1" si="139"/>
        <v>3</v>
      </c>
      <c r="C1514" s="3">
        <f t="shared" ca="1" si="140"/>
        <v>3</v>
      </c>
      <c r="D1514" s="2">
        <f t="shared" ca="1" si="138"/>
        <v>1398.5704344788674</v>
      </c>
      <c r="E1514" s="3"/>
      <c r="F1514" s="1">
        <v>40346</v>
      </c>
      <c r="G1514" s="2">
        <v>1399.1066540726804</v>
      </c>
      <c r="H1514" s="4">
        <f t="shared" si="141"/>
        <v>1.0001369863013698</v>
      </c>
      <c r="I1514" s="4">
        <f t="shared" si="142"/>
        <v>1.3991066540726744</v>
      </c>
      <c r="J1514" s="13"/>
    </row>
    <row r="1515" spans="1:10" x14ac:dyDescent="0.25">
      <c r="A1515" s="1">
        <f t="shared" si="143"/>
        <v>40345</v>
      </c>
      <c r="B1515" s="2">
        <f t="shared" ca="1" si="139"/>
        <v>85</v>
      </c>
      <c r="C1515" s="3">
        <f t="shared" ca="1" si="140"/>
        <v>5</v>
      </c>
      <c r="D1515" s="2">
        <f t="shared" ca="1" si="138"/>
        <v>1398.3788757287675</v>
      </c>
      <c r="E1515" s="3"/>
      <c r="F1515" s="1">
        <v>40345</v>
      </c>
      <c r="G1515" s="2">
        <v>1398.9150218779027</v>
      </c>
      <c r="H1515" s="4">
        <f t="shared" si="141"/>
        <v>1.000027397260274</v>
      </c>
      <c r="I1515" s="4">
        <f t="shared" si="142"/>
        <v>1.3989150218778967</v>
      </c>
      <c r="J1515" s="13"/>
    </row>
    <row r="1516" spans="1:10" x14ac:dyDescent="0.25">
      <c r="A1516" s="1">
        <f t="shared" si="143"/>
        <v>40344</v>
      </c>
      <c r="B1516" s="2">
        <f t="shared" ca="1" si="139"/>
        <v>35</v>
      </c>
      <c r="C1516" s="3">
        <f t="shared" ca="1" si="140"/>
        <v>5</v>
      </c>
      <c r="D1516" s="2">
        <f t="shared" ca="1" si="138"/>
        <v>1398.1873432159982</v>
      </c>
      <c r="E1516" s="3"/>
      <c r="F1516" s="1">
        <v>40344</v>
      </c>
      <c r="G1516" s="2">
        <v>1398.8766964889578</v>
      </c>
      <c r="H1516" s="4">
        <f t="shared" si="141"/>
        <v>1.0002191780821919</v>
      </c>
      <c r="I1516" s="4">
        <f t="shared" si="142"/>
        <v>1.3988766964889519</v>
      </c>
      <c r="J1516" s="13"/>
    </row>
    <row r="1517" spans="1:10" x14ac:dyDescent="0.25">
      <c r="A1517" s="1">
        <f t="shared" si="143"/>
        <v>40343</v>
      </c>
      <c r="B1517" s="2">
        <f t="shared" ca="1" si="139"/>
        <v>98</v>
      </c>
      <c r="C1517" s="3">
        <f t="shared" ca="1" si="140"/>
        <v>8</v>
      </c>
      <c r="D1517" s="2">
        <f t="shared" ca="1" si="138"/>
        <v>1397.8809583484149</v>
      </c>
      <c r="E1517" s="3"/>
      <c r="F1517" s="1">
        <v>40343</v>
      </c>
      <c r="G1517" s="2">
        <v>1398.5701605633549</v>
      </c>
      <c r="H1517" s="4">
        <f t="shared" si="141"/>
        <v>1.0001917808219178</v>
      </c>
      <c r="I1517" s="4">
        <f t="shared" si="142"/>
        <v>1.3985701605633489</v>
      </c>
      <c r="J1517" s="13"/>
    </row>
    <row r="1518" spans="1:10" x14ac:dyDescent="0.25">
      <c r="A1518" s="1">
        <f t="shared" si="143"/>
        <v>40340</v>
      </c>
      <c r="B1518" s="2">
        <f t="shared" ca="1" si="139"/>
        <v>12</v>
      </c>
      <c r="C1518" s="3">
        <f t="shared" ca="1" si="140"/>
        <v>2</v>
      </c>
      <c r="D1518" s="2">
        <f t="shared" ca="1" si="138"/>
        <v>1397.804366328342</v>
      </c>
      <c r="E1518" s="3"/>
      <c r="F1518" s="1">
        <v>40340</v>
      </c>
      <c r="G1518" s="2">
        <v>1398.3019930578369</v>
      </c>
      <c r="H1518" s="4">
        <f t="shared" si="141"/>
        <v>1.0001369863013698</v>
      </c>
      <c r="I1518" s="4">
        <f t="shared" si="142"/>
        <v>1.3983019930578309</v>
      </c>
      <c r="J1518" s="13"/>
    </row>
    <row r="1519" spans="1:10" x14ac:dyDescent="0.25">
      <c r="A1519" s="1">
        <f t="shared" si="143"/>
        <v>40339</v>
      </c>
      <c r="B1519" s="2">
        <f t="shared" ca="1" si="139"/>
        <v>71</v>
      </c>
      <c r="C1519" s="3">
        <f t="shared" ca="1" si="140"/>
        <v>1</v>
      </c>
      <c r="D1519" s="2">
        <f t="shared" ca="1" si="138"/>
        <v>1397.7660713674825</v>
      </c>
      <c r="E1519" s="3"/>
      <c r="F1519" s="1">
        <v>40339</v>
      </c>
      <c r="G1519" s="2">
        <v>1398.1104710754978</v>
      </c>
      <c r="H1519" s="4">
        <f t="shared" si="141"/>
        <v>1.0001369863013698</v>
      </c>
      <c r="I1519" s="4">
        <f t="shared" si="142"/>
        <v>1.3981104710754919</v>
      </c>
      <c r="J1519" s="13"/>
    </row>
    <row r="1520" spans="1:10" x14ac:dyDescent="0.25">
      <c r="A1520" s="1">
        <f t="shared" si="143"/>
        <v>40338</v>
      </c>
      <c r="B1520" s="2">
        <f t="shared" ca="1" si="139"/>
        <v>23</v>
      </c>
      <c r="C1520" s="3">
        <f t="shared" ca="1" si="140"/>
        <v>3</v>
      </c>
      <c r="D1520" s="2">
        <f t="shared" ca="1" si="138"/>
        <v>1397.6511959267211</v>
      </c>
      <c r="E1520" s="3"/>
      <c r="F1520" s="1">
        <v>40338</v>
      </c>
      <c r="G1520" s="2">
        <v>1397.9189753254532</v>
      </c>
      <c r="H1520" s="4">
        <f t="shared" si="141"/>
        <v>1.0001095890410958</v>
      </c>
      <c r="I1520" s="4">
        <f t="shared" si="142"/>
        <v>1.3979189753254473</v>
      </c>
      <c r="J1520" s="13"/>
    </row>
    <row r="1521" spans="1:10" x14ac:dyDescent="0.25">
      <c r="A1521" s="1">
        <f t="shared" si="143"/>
        <v>40337</v>
      </c>
      <c r="B1521" s="2">
        <f t="shared" ca="1" si="139"/>
        <v>10</v>
      </c>
      <c r="C1521" s="3">
        <f t="shared" ca="1" si="140"/>
        <v>0</v>
      </c>
      <c r="D1521" s="2">
        <f t="shared" ca="1" si="138"/>
        <v>1397.6511959267211</v>
      </c>
      <c r="E1521" s="3"/>
      <c r="F1521" s="1">
        <v>40337</v>
      </c>
      <c r="G1521" s="2">
        <v>1397.7657955122465</v>
      </c>
      <c r="H1521" s="4">
        <f t="shared" si="141"/>
        <v>1.0001369863013698</v>
      </c>
      <c r="I1521" s="4">
        <f t="shared" si="142"/>
        <v>1.3977657955122407</v>
      </c>
      <c r="J1521" s="13"/>
    </row>
    <row r="1522" spans="1:10" x14ac:dyDescent="0.25">
      <c r="A1522" s="1">
        <f t="shared" si="143"/>
        <v>40336</v>
      </c>
      <c r="B1522" s="2">
        <f t="shared" ca="1" si="139"/>
        <v>1</v>
      </c>
      <c r="C1522" s="3">
        <f t="shared" ca="1" si="140"/>
        <v>1</v>
      </c>
      <c r="D1522" s="2">
        <f t="shared" ca="1" si="138"/>
        <v>1397.6129051621961</v>
      </c>
      <c r="E1522" s="3"/>
      <c r="F1522" s="1">
        <v>40336</v>
      </c>
      <c r="G1522" s="2">
        <v>1397.5743469715655</v>
      </c>
      <c r="H1522" s="4">
        <f t="shared" si="141"/>
        <v>1.0001369863013698</v>
      </c>
      <c r="I1522" s="4">
        <f t="shared" si="142"/>
        <v>1.3975743469715598</v>
      </c>
      <c r="J1522" s="13"/>
    </row>
    <row r="1523" spans="1:10" x14ac:dyDescent="0.25">
      <c r="A1523" s="1">
        <f t="shared" si="143"/>
        <v>40333</v>
      </c>
      <c r="B1523" s="2">
        <f t="shared" ca="1" si="139"/>
        <v>54</v>
      </c>
      <c r="C1523" s="3">
        <f t="shared" ca="1" si="140"/>
        <v>4</v>
      </c>
      <c r="D1523" s="2">
        <f t="shared" ca="1" si="138"/>
        <v>1397.4597588872496</v>
      </c>
      <c r="E1523" s="3"/>
      <c r="F1523" s="1">
        <v>40333</v>
      </c>
      <c r="G1523" s="2">
        <v>1397.38292465312</v>
      </c>
      <c r="H1523" s="4">
        <f t="shared" si="141"/>
        <v>1.0001369863013698</v>
      </c>
      <c r="I1523" s="4">
        <f t="shared" si="142"/>
        <v>1.3973829246531142</v>
      </c>
      <c r="J1523" s="13"/>
    </row>
    <row r="1524" spans="1:10" x14ac:dyDescent="0.25">
      <c r="A1524" s="1">
        <f t="shared" si="143"/>
        <v>40332</v>
      </c>
      <c r="B1524" s="2">
        <f t="shared" ca="1" si="139"/>
        <v>15</v>
      </c>
      <c r="C1524" s="3">
        <f t="shared" ca="1" si="140"/>
        <v>5</v>
      </c>
      <c r="D1524" s="2">
        <f t="shared" ca="1" si="138"/>
        <v>1397.2683522636519</v>
      </c>
      <c r="E1524" s="3"/>
      <c r="F1524" s="1">
        <v>40332</v>
      </c>
      <c r="G1524" s="2">
        <v>1397.1915285533182</v>
      </c>
      <c r="H1524" s="4">
        <f t="shared" si="141"/>
        <v>1.0002465753424659</v>
      </c>
      <c r="I1524" s="4">
        <f t="shared" si="142"/>
        <v>1.3971915285533125</v>
      </c>
      <c r="J1524" s="13"/>
    </row>
    <row r="1525" spans="1:10" x14ac:dyDescent="0.25">
      <c r="A1525" s="1">
        <f t="shared" si="143"/>
        <v>40331</v>
      </c>
      <c r="B1525" s="2">
        <f t="shared" ca="1" si="139"/>
        <v>48</v>
      </c>
      <c r="C1525" s="3">
        <f t="shared" ca="1" si="140"/>
        <v>8</v>
      </c>
      <c r="D1525" s="2">
        <f t="shared" ca="1" si="138"/>
        <v>1396.9621687746053</v>
      </c>
      <c r="E1525" s="3"/>
      <c r="F1525" s="1">
        <v>40331</v>
      </c>
      <c r="G1525" s="2">
        <v>1396.8471005011397</v>
      </c>
      <c r="H1525" s="4">
        <f t="shared" si="141"/>
        <v>1.000082191780822</v>
      </c>
      <c r="I1525" s="4">
        <f t="shared" si="142"/>
        <v>1.396847100501134</v>
      </c>
      <c r="J1525" s="13"/>
    </row>
    <row r="1526" spans="1:10" x14ac:dyDescent="0.25">
      <c r="A1526" s="1">
        <f t="shared" si="143"/>
        <v>40330</v>
      </c>
      <c r="B1526" s="2">
        <f t="shared" ca="1" si="139"/>
        <v>83</v>
      </c>
      <c r="C1526" s="3">
        <f t="shared" ca="1" si="140"/>
        <v>3</v>
      </c>
      <c r="D1526" s="2">
        <f t="shared" ca="1" si="138"/>
        <v>1396.8473594025995</v>
      </c>
      <c r="E1526" s="3"/>
      <c r="F1526" s="1">
        <v>40330</v>
      </c>
      <c r="G1526" s="2">
        <v>1396.7323005860228</v>
      </c>
      <c r="H1526" s="4">
        <f t="shared" si="141"/>
        <v>1</v>
      </c>
      <c r="I1526" s="4">
        <f t="shared" si="142"/>
        <v>1.3967323005860173</v>
      </c>
      <c r="J1526" s="13"/>
    </row>
    <row r="1527" spans="1:10" x14ac:dyDescent="0.25">
      <c r="A1527" s="1">
        <f t="shared" si="143"/>
        <v>40329</v>
      </c>
      <c r="B1527" s="2">
        <f t="shared" ca="1" si="139"/>
        <v>68</v>
      </c>
      <c r="C1527" s="3">
        <f t="shared" ca="1" si="140"/>
        <v>8</v>
      </c>
      <c r="D1527" s="2">
        <f t="shared" ca="1" si="138"/>
        <v>1396.5412681657413</v>
      </c>
      <c r="E1527" s="3"/>
      <c r="F1527" s="1">
        <v>40329</v>
      </c>
      <c r="G1527" s="2">
        <v>1396.7323005860228</v>
      </c>
      <c r="H1527" s="4">
        <f t="shared" si="141"/>
        <v>1.0001917808219178</v>
      </c>
      <c r="I1527" s="4">
        <f t="shared" si="142"/>
        <v>1.3967323005860173</v>
      </c>
      <c r="J1527" s="13"/>
    </row>
    <row r="1528" spans="1:10" x14ac:dyDescent="0.25">
      <c r="A1528" s="1">
        <f t="shared" si="143"/>
        <v>40326</v>
      </c>
      <c r="B1528" s="2">
        <f t="shared" ca="1" si="139"/>
        <v>47</v>
      </c>
      <c r="C1528" s="3">
        <f t="shared" ca="1" si="140"/>
        <v>7</v>
      </c>
      <c r="D1528" s="2">
        <f t="shared" ca="1" si="138"/>
        <v>1396.2734896882666</v>
      </c>
      <c r="E1528" s="3"/>
      <c r="F1528" s="1">
        <v>40326</v>
      </c>
      <c r="G1528" s="2">
        <v>1396.4644854792184</v>
      </c>
      <c r="H1528" s="4">
        <f t="shared" si="141"/>
        <v>1</v>
      </c>
      <c r="I1528" s="4">
        <f t="shared" si="142"/>
        <v>1.396464485479213</v>
      </c>
      <c r="J1528" s="13"/>
    </row>
    <row r="1529" spans="1:10" x14ac:dyDescent="0.25">
      <c r="A1529" s="1">
        <f t="shared" si="143"/>
        <v>40325</v>
      </c>
      <c r="B1529" s="2">
        <f t="shared" ca="1" si="139"/>
        <v>92</v>
      </c>
      <c r="C1529" s="3">
        <f t="shared" ca="1" si="140"/>
        <v>2</v>
      </c>
      <c r="D1529" s="2">
        <f t="shared" ca="1" si="138"/>
        <v>1396.1969857438421</v>
      </c>
      <c r="E1529" s="3"/>
      <c r="F1529" s="1">
        <v>40325</v>
      </c>
      <c r="G1529" s="2">
        <v>1396.4644854792184</v>
      </c>
      <c r="H1529" s="4">
        <f t="shared" si="141"/>
        <v>1.0001917808219178</v>
      </c>
      <c r="I1529" s="4">
        <f t="shared" si="142"/>
        <v>1.396464485479213</v>
      </c>
      <c r="J1529" s="13"/>
    </row>
    <row r="1530" spans="1:10" x14ac:dyDescent="0.25">
      <c r="A1530" s="1">
        <f t="shared" si="143"/>
        <v>40324</v>
      </c>
      <c r="B1530" s="2">
        <f t="shared" ca="1" si="139"/>
        <v>65</v>
      </c>
      <c r="C1530" s="3">
        <f t="shared" ca="1" si="140"/>
        <v>5</v>
      </c>
      <c r="D1530" s="2">
        <f t="shared" ca="1" si="138"/>
        <v>1396.0057520791738</v>
      </c>
      <c r="E1530" s="3"/>
      <c r="F1530" s="1">
        <v>40324</v>
      </c>
      <c r="G1530" s="2">
        <v>1396.1967217243671</v>
      </c>
      <c r="H1530" s="4">
        <f t="shared" si="141"/>
        <v>1.000027397260274</v>
      </c>
      <c r="I1530" s="4">
        <f t="shared" si="142"/>
        <v>1.3961967217243616</v>
      </c>
      <c r="J1530" s="13"/>
    </row>
    <row r="1531" spans="1:10" x14ac:dyDescent="0.25">
      <c r="A1531" s="1">
        <f t="shared" si="143"/>
        <v>40323</v>
      </c>
      <c r="B1531" s="2">
        <f t="shared" ca="1" si="139"/>
        <v>1</v>
      </c>
      <c r="C1531" s="3">
        <f t="shared" ca="1" si="140"/>
        <v>1</v>
      </c>
      <c r="D1531" s="2">
        <f t="shared" ca="1" si="138"/>
        <v>1395.9675063940672</v>
      </c>
      <c r="E1531" s="3"/>
      <c r="F1531" s="1">
        <v>40323</v>
      </c>
      <c r="G1531" s="2">
        <v>1396.1584708073585</v>
      </c>
      <c r="H1531" s="4">
        <f t="shared" si="141"/>
        <v>1.000027397260274</v>
      </c>
      <c r="I1531" s="4">
        <f t="shared" si="142"/>
        <v>1.3961584708073531</v>
      </c>
      <c r="J1531" s="13"/>
    </row>
    <row r="1532" spans="1:10" x14ac:dyDescent="0.25">
      <c r="A1532" s="1">
        <f t="shared" si="143"/>
        <v>40322</v>
      </c>
      <c r="B1532" s="2">
        <f t="shared" ca="1" si="139"/>
        <v>1</v>
      </c>
      <c r="C1532" s="3">
        <f t="shared" ca="1" si="140"/>
        <v>1</v>
      </c>
      <c r="D1532" s="2">
        <f t="shared" ca="1" si="138"/>
        <v>1395.9292617567587</v>
      </c>
      <c r="E1532" s="3"/>
      <c r="F1532" s="1">
        <v>40322</v>
      </c>
      <c r="G1532" s="2">
        <v>1396.1202209382916</v>
      </c>
      <c r="H1532" s="4">
        <f t="shared" si="141"/>
        <v>1.0001369863013698</v>
      </c>
      <c r="I1532" s="4">
        <f t="shared" si="142"/>
        <v>1.3961202209382864</v>
      </c>
      <c r="J1532" s="13"/>
    </row>
    <row r="1533" spans="1:10" x14ac:dyDescent="0.25">
      <c r="A1533" s="1">
        <f t="shared" si="143"/>
        <v>40319</v>
      </c>
      <c r="B1533" s="2">
        <f t="shared" ca="1" si="139"/>
        <v>36</v>
      </c>
      <c r="C1533" s="3">
        <f t="shared" ca="1" si="140"/>
        <v>6</v>
      </c>
      <c r="D1533" s="2">
        <f t="shared" ca="1" si="138"/>
        <v>1395.6998316474469</v>
      </c>
      <c r="E1533" s="3"/>
      <c r="F1533" s="1">
        <v>40319</v>
      </c>
      <c r="G1533" s="2">
        <v>1395.9289977879098</v>
      </c>
      <c r="H1533" s="4">
        <f t="shared" si="141"/>
        <v>1.0002465753424659</v>
      </c>
      <c r="I1533" s="4">
        <f t="shared" si="142"/>
        <v>1.3959289977879046</v>
      </c>
      <c r="J1533" s="13"/>
    </row>
    <row r="1534" spans="1:10" x14ac:dyDescent="0.25">
      <c r="A1534" s="1">
        <f t="shared" si="143"/>
        <v>40318</v>
      </c>
      <c r="B1534" s="2">
        <f t="shared" ca="1" si="139"/>
        <v>61</v>
      </c>
      <c r="C1534" s="3">
        <f t="shared" ca="1" si="140"/>
        <v>1</v>
      </c>
      <c r="D1534" s="2">
        <f t="shared" ca="1" si="138"/>
        <v>1395.6615943434922</v>
      </c>
      <c r="E1534" s="3"/>
      <c r="F1534" s="1">
        <v>40318</v>
      </c>
      <c r="G1534" s="2">
        <v>1395.5848809679449</v>
      </c>
      <c r="H1534" s="4">
        <f t="shared" si="141"/>
        <v>1.0002465753424659</v>
      </c>
      <c r="I1534" s="4">
        <f t="shared" si="142"/>
        <v>1.3955848809679396</v>
      </c>
      <c r="J1534" s="13"/>
    </row>
    <row r="1535" spans="1:10" x14ac:dyDescent="0.25">
      <c r="A1535" s="1">
        <f t="shared" si="143"/>
        <v>40317</v>
      </c>
      <c r="B1535" s="2">
        <f t="shared" ca="1" si="139"/>
        <v>7</v>
      </c>
      <c r="C1535" s="3">
        <f t="shared" ca="1" si="140"/>
        <v>7</v>
      </c>
      <c r="D1535" s="2">
        <f t="shared" ca="1" si="138"/>
        <v>1395.3939845382383</v>
      </c>
      <c r="E1535" s="3"/>
      <c r="F1535" s="1">
        <v>40317</v>
      </c>
      <c r="G1535" s="2">
        <v>1395.2408489777858</v>
      </c>
      <c r="H1535" s="4">
        <f t="shared" si="141"/>
        <v>1.000054794520548</v>
      </c>
      <c r="I1535" s="4">
        <f t="shared" si="142"/>
        <v>1.3952408489777806</v>
      </c>
      <c r="J1535" s="13"/>
    </row>
    <row r="1536" spans="1:10" x14ac:dyDescent="0.25">
      <c r="A1536" s="1">
        <f t="shared" si="143"/>
        <v>40316</v>
      </c>
      <c r="B1536" s="2">
        <f t="shared" ca="1" si="139"/>
        <v>10</v>
      </c>
      <c r="C1536" s="3">
        <f t="shared" ca="1" si="140"/>
        <v>0</v>
      </c>
      <c r="D1536" s="2">
        <f t="shared" ca="1" si="138"/>
        <v>1395.3939845382383</v>
      </c>
      <c r="E1536" s="3"/>
      <c r="F1536" s="1">
        <v>40316</v>
      </c>
      <c r="G1536" s="2">
        <v>1395.1644016133139</v>
      </c>
      <c r="H1536" s="4">
        <f t="shared" si="141"/>
        <v>1.0001095890410958</v>
      </c>
      <c r="I1536" s="4">
        <f t="shared" si="142"/>
        <v>1.3951644016133085</v>
      </c>
      <c r="J1536" s="13"/>
    </row>
    <row r="1537" spans="1:10" x14ac:dyDescent="0.25">
      <c r="A1537" s="1">
        <f t="shared" si="143"/>
        <v>40315</v>
      </c>
      <c r="B1537" s="2">
        <f t="shared" ca="1" si="139"/>
        <v>59</v>
      </c>
      <c r="C1537" s="3">
        <f t="shared" ca="1" si="140"/>
        <v>9</v>
      </c>
      <c r="D1537" s="2">
        <f t="shared" ref="D1537:D1600" ca="1" si="144">D1538*(1+(C1538/36500))</f>
        <v>1395.0499996068284</v>
      </c>
      <c r="E1537" s="3"/>
      <c r="F1537" s="1">
        <v>40315</v>
      </c>
      <c r="G1537" s="2">
        <v>1395.0115236381207</v>
      </c>
      <c r="H1537" s="4">
        <f t="shared" si="141"/>
        <v>1.0001095890410958</v>
      </c>
      <c r="I1537" s="4">
        <f t="shared" si="142"/>
        <v>1.3950115236381153</v>
      </c>
      <c r="J1537" s="13"/>
    </row>
    <row r="1538" spans="1:10" x14ac:dyDescent="0.25">
      <c r="A1538" s="1">
        <f t="shared" si="143"/>
        <v>40312</v>
      </c>
      <c r="B1538" s="2">
        <f t="shared" ca="1" si="139"/>
        <v>37</v>
      </c>
      <c r="C1538" s="3">
        <f t="shared" ca="1" si="140"/>
        <v>7</v>
      </c>
      <c r="D1538" s="2">
        <f t="shared" ca="1" si="144"/>
        <v>1394.7825070712256</v>
      </c>
      <c r="E1538" s="3"/>
      <c r="F1538" s="1">
        <v>40312</v>
      </c>
      <c r="G1538" s="2">
        <v>1394.8586624148425</v>
      </c>
      <c r="H1538" s="4">
        <f t="shared" si="141"/>
        <v>1.000054794520548</v>
      </c>
      <c r="I1538" s="4">
        <f t="shared" si="142"/>
        <v>1.3948586624148371</v>
      </c>
      <c r="J1538" s="13"/>
    </row>
    <row r="1539" spans="1:10" x14ac:dyDescent="0.25">
      <c r="A1539" s="1">
        <f t="shared" si="143"/>
        <v>40311</v>
      </c>
      <c r="B1539" s="2">
        <f t="shared" ref="B1539:B1602" ca="1" si="145">INT(RAND()*100)</f>
        <v>83</v>
      </c>
      <c r="C1539" s="3">
        <f t="shared" ref="C1539:C1602" ca="1" si="146">MOD(B1539,10)</f>
        <v>3</v>
      </c>
      <c r="D1539" s="2">
        <f t="shared" ca="1" si="144"/>
        <v>1394.6678768347733</v>
      </c>
      <c r="E1539" s="3"/>
      <c r="F1539" s="1">
        <v>40311</v>
      </c>
      <c r="G1539" s="2">
        <v>1394.7822359909524</v>
      </c>
      <c r="H1539" s="4">
        <f t="shared" ref="H1539:H1602" si="147">G1539/G1540</f>
        <v>1</v>
      </c>
      <c r="I1539" s="4">
        <f t="shared" ref="I1539:I1602" si="148">H1539*I1540</f>
        <v>1.3947822359909472</v>
      </c>
      <c r="J1539" s="13"/>
    </row>
    <row r="1540" spans="1:10" x14ac:dyDescent="0.25">
      <c r="A1540" s="1">
        <f t="shared" si="143"/>
        <v>40310</v>
      </c>
      <c r="B1540" s="2">
        <f t="shared" ca="1" si="145"/>
        <v>93</v>
      </c>
      <c r="C1540" s="3">
        <f t="shared" ca="1" si="146"/>
        <v>3</v>
      </c>
      <c r="D1540" s="2">
        <f t="shared" ca="1" si="144"/>
        <v>1394.55325601921</v>
      </c>
      <c r="E1540" s="3"/>
      <c r="F1540" s="1">
        <v>40310</v>
      </c>
      <c r="G1540" s="2">
        <v>1394.7822359909524</v>
      </c>
      <c r="H1540" s="4">
        <f t="shared" si="147"/>
        <v>1.0001643835616438</v>
      </c>
      <c r="I1540" s="4">
        <f t="shared" si="148"/>
        <v>1.3947822359909472</v>
      </c>
      <c r="J1540" s="13"/>
    </row>
    <row r="1541" spans="1:10" x14ac:dyDescent="0.25">
      <c r="A1541" s="1">
        <f t="shared" si="143"/>
        <v>40309</v>
      </c>
      <c r="B1541" s="2">
        <f t="shared" ca="1" si="145"/>
        <v>84</v>
      </c>
      <c r="C1541" s="3">
        <f t="shared" ca="1" si="146"/>
        <v>4</v>
      </c>
      <c r="D1541" s="2">
        <f t="shared" ca="1" si="144"/>
        <v>1394.4004450115376</v>
      </c>
      <c r="E1541" s="3"/>
      <c r="F1541" s="1">
        <v>40309</v>
      </c>
      <c r="G1541" s="2">
        <v>1394.5529944028312</v>
      </c>
      <c r="H1541" s="4">
        <f t="shared" si="147"/>
        <v>1.000027397260274</v>
      </c>
      <c r="I1541" s="4">
        <f t="shared" si="148"/>
        <v>1.3945529944028261</v>
      </c>
      <c r="J1541" s="13"/>
    </row>
    <row r="1542" spans="1:10" x14ac:dyDescent="0.25">
      <c r="A1542" s="1">
        <f t="shared" si="143"/>
        <v>40308</v>
      </c>
      <c r="B1542" s="2">
        <f t="shared" ca="1" si="145"/>
        <v>10</v>
      </c>
      <c r="C1542" s="3">
        <f t="shared" ca="1" si="146"/>
        <v>0</v>
      </c>
      <c r="D1542" s="2">
        <f t="shared" ca="1" si="144"/>
        <v>1394.4004450115376</v>
      </c>
      <c r="E1542" s="3"/>
      <c r="F1542" s="1">
        <v>40308</v>
      </c>
      <c r="G1542" s="2">
        <v>1394.5147885182143</v>
      </c>
      <c r="H1542" s="4">
        <f t="shared" si="147"/>
        <v>1</v>
      </c>
      <c r="I1542" s="4">
        <f t="shared" si="148"/>
        <v>1.3945147885182092</v>
      </c>
      <c r="J1542" s="13"/>
    </row>
    <row r="1543" spans="1:10" x14ac:dyDescent="0.25">
      <c r="A1543" s="1">
        <f t="shared" si="143"/>
        <v>40305</v>
      </c>
      <c r="B1543" s="2">
        <f t="shared" ca="1" si="145"/>
        <v>13</v>
      </c>
      <c r="C1543" s="3">
        <f t="shared" ca="1" si="146"/>
        <v>3</v>
      </c>
      <c r="D1543" s="2">
        <f t="shared" ca="1" si="144"/>
        <v>1394.2858461748656</v>
      </c>
      <c r="E1543" s="3"/>
      <c r="F1543" s="1">
        <v>40305</v>
      </c>
      <c r="G1543" s="2">
        <v>1394.5147885182143</v>
      </c>
      <c r="H1543" s="4">
        <f t="shared" si="147"/>
        <v>1.0002191780821919</v>
      </c>
      <c r="I1543" s="4">
        <f t="shared" si="148"/>
        <v>1.3945147885182092</v>
      </c>
      <c r="J1543" s="13"/>
    </row>
    <row r="1544" spans="1:10" x14ac:dyDescent="0.25">
      <c r="A1544" s="1">
        <f t="shared" ref="A1544:A1607" si="149">IF(WEEKDAY(A1543-1, 1)=7,A1543-2,IF(WEEKDAY(A1543-1,1)=1,A1543-3,A1543-1))</f>
        <v>40304</v>
      </c>
      <c r="B1544" s="2">
        <f t="shared" ca="1" si="145"/>
        <v>88</v>
      </c>
      <c r="C1544" s="3">
        <f t="shared" ca="1" si="146"/>
        <v>8</v>
      </c>
      <c r="D1544" s="2">
        <f t="shared" ca="1" si="144"/>
        <v>1393.9803162425383</v>
      </c>
      <c r="E1544" s="3"/>
      <c r="F1544" s="1">
        <v>40304</v>
      </c>
      <c r="G1544" s="2">
        <v>1394.2092084177391</v>
      </c>
      <c r="H1544" s="4">
        <f t="shared" si="147"/>
        <v>1.000027397260274</v>
      </c>
      <c r="I1544" s="4">
        <f t="shared" si="148"/>
        <v>1.394209208417734</v>
      </c>
      <c r="J1544" s="13"/>
    </row>
    <row r="1545" spans="1:10" x14ac:dyDescent="0.25">
      <c r="A1545" s="1">
        <f t="shared" si="149"/>
        <v>40303</v>
      </c>
      <c r="B1545" s="2">
        <f t="shared" ca="1" si="145"/>
        <v>43</v>
      </c>
      <c r="C1545" s="3">
        <f t="shared" ca="1" si="146"/>
        <v>3</v>
      </c>
      <c r="D1545" s="2">
        <f t="shared" ca="1" si="144"/>
        <v>1393.86575193416</v>
      </c>
      <c r="E1545" s="3"/>
      <c r="F1545" s="1">
        <v>40303</v>
      </c>
      <c r="G1545" s="2">
        <v>1394.1710119516581</v>
      </c>
      <c r="H1545" s="4">
        <f t="shared" si="147"/>
        <v>1</v>
      </c>
      <c r="I1545" s="4">
        <f t="shared" si="148"/>
        <v>1.394171011951653</v>
      </c>
      <c r="J1545" s="13"/>
    </row>
    <row r="1546" spans="1:10" x14ac:dyDescent="0.25">
      <c r="A1546" s="1">
        <f t="shared" si="149"/>
        <v>40302</v>
      </c>
      <c r="B1546" s="2">
        <f t="shared" ca="1" si="145"/>
        <v>80</v>
      </c>
      <c r="C1546" s="3">
        <f t="shared" ca="1" si="146"/>
        <v>0</v>
      </c>
      <c r="D1546" s="2">
        <f t="shared" ca="1" si="144"/>
        <v>1393.86575193416</v>
      </c>
      <c r="E1546" s="3"/>
      <c r="F1546" s="1">
        <v>40302</v>
      </c>
      <c r="G1546" s="2">
        <v>1394.1710119516581</v>
      </c>
      <c r="H1546" s="4">
        <f t="shared" si="147"/>
        <v>1.0001095890410958</v>
      </c>
      <c r="I1546" s="4">
        <f t="shared" si="148"/>
        <v>1.394171011951653</v>
      </c>
      <c r="J1546" s="13"/>
    </row>
    <row r="1547" spans="1:10" x14ac:dyDescent="0.25">
      <c r="A1547" s="1">
        <f t="shared" si="149"/>
        <v>40301</v>
      </c>
      <c r="B1547" s="2">
        <f t="shared" ca="1" si="145"/>
        <v>8</v>
      </c>
      <c r="C1547" s="3">
        <f t="shared" ca="1" si="146"/>
        <v>8</v>
      </c>
      <c r="D1547" s="2">
        <f t="shared" ca="1" si="144"/>
        <v>1393.5603140571063</v>
      </c>
      <c r="E1547" s="3"/>
      <c r="F1547" s="1">
        <v>40301</v>
      </c>
      <c r="G1547" s="2">
        <v>1394.0182428291564</v>
      </c>
      <c r="H1547" s="4">
        <f t="shared" si="147"/>
        <v>1.0001369863013698</v>
      </c>
      <c r="I1547" s="4">
        <f t="shared" si="148"/>
        <v>1.3940182428291514</v>
      </c>
      <c r="J1547" s="13"/>
    </row>
    <row r="1548" spans="1:10" x14ac:dyDescent="0.25">
      <c r="A1548" s="1">
        <f t="shared" si="149"/>
        <v>40298</v>
      </c>
      <c r="B1548" s="2">
        <f t="shared" ca="1" si="145"/>
        <v>64</v>
      </c>
      <c r="C1548" s="3">
        <f t="shared" ca="1" si="146"/>
        <v>4</v>
      </c>
      <c r="D1548" s="2">
        <f t="shared" ca="1" si="144"/>
        <v>1393.4076118530677</v>
      </c>
      <c r="E1548" s="3"/>
      <c r="F1548" s="1">
        <v>40298</v>
      </c>
      <c r="G1548" s="2">
        <v>1393.8273075815425</v>
      </c>
      <c r="H1548" s="4">
        <f t="shared" si="147"/>
        <v>1.0001095890410958</v>
      </c>
      <c r="I1548" s="4">
        <f t="shared" si="148"/>
        <v>1.3938273075815375</v>
      </c>
      <c r="J1548" s="13"/>
    </row>
    <row r="1549" spans="1:10" x14ac:dyDescent="0.25">
      <c r="A1549" s="1">
        <f t="shared" si="149"/>
        <v>40297</v>
      </c>
      <c r="B1549" s="2">
        <f t="shared" ca="1" si="145"/>
        <v>99</v>
      </c>
      <c r="C1549" s="3">
        <f t="shared" ca="1" si="146"/>
        <v>9</v>
      </c>
      <c r="D1549" s="2">
        <f t="shared" ca="1" si="144"/>
        <v>1393.0641165914421</v>
      </c>
      <c r="E1549" s="3"/>
      <c r="F1549" s="1">
        <v>40297</v>
      </c>
      <c r="G1549" s="2">
        <v>1393.6745761211457</v>
      </c>
      <c r="H1549" s="4">
        <f t="shared" si="147"/>
        <v>1.0002191780821919</v>
      </c>
      <c r="I1549" s="4">
        <f t="shared" si="148"/>
        <v>1.3936745761211409</v>
      </c>
      <c r="J1549" s="13"/>
    </row>
    <row r="1550" spans="1:10" x14ac:dyDescent="0.25">
      <c r="A1550" s="1">
        <f t="shared" si="149"/>
        <v>40296</v>
      </c>
      <c r="B1550" s="2">
        <f t="shared" ca="1" si="145"/>
        <v>70</v>
      </c>
      <c r="C1550" s="3">
        <f t="shared" ca="1" si="146"/>
        <v>0</v>
      </c>
      <c r="D1550" s="2">
        <f t="shared" ca="1" si="144"/>
        <v>1393.0641165914421</v>
      </c>
      <c r="E1550" s="3"/>
      <c r="F1550" s="1">
        <v>40296</v>
      </c>
      <c r="G1550" s="2">
        <v>1393.3691801364582</v>
      </c>
      <c r="H1550" s="4">
        <f t="shared" si="147"/>
        <v>1.000082191780822</v>
      </c>
      <c r="I1550" s="4">
        <f t="shared" si="148"/>
        <v>1.3933691801364534</v>
      </c>
      <c r="J1550" s="13"/>
    </row>
    <row r="1551" spans="1:10" x14ac:dyDescent="0.25">
      <c r="A1551" s="1">
        <f t="shared" si="149"/>
        <v>40295</v>
      </c>
      <c r="B1551" s="2">
        <f t="shared" ca="1" si="145"/>
        <v>18</v>
      </c>
      <c r="C1551" s="3">
        <f t="shared" ca="1" si="146"/>
        <v>8</v>
      </c>
      <c r="D1551" s="2">
        <f t="shared" ca="1" si="144"/>
        <v>1392.758854376784</v>
      </c>
      <c r="E1551" s="3"/>
      <c r="F1551" s="1">
        <v>40295</v>
      </c>
      <c r="G1551" s="2">
        <v>1393.2546660543167</v>
      </c>
      <c r="H1551" s="4">
        <f t="shared" si="147"/>
        <v>1</v>
      </c>
      <c r="I1551" s="4">
        <f t="shared" si="148"/>
        <v>1.3932546660543117</v>
      </c>
      <c r="J1551" s="13"/>
    </row>
    <row r="1552" spans="1:10" x14ac:dyDescent="0.25">
      <c r="A1552" s="1">
        <f t="shared" si="149"/>
        <v>40294</v>
      </c>
      <c r="B1552" s="2">
        <f t="shared" ca="1" si="145"/>
        <v>68</v>
      </c>
      <c r="C1552" s="3">
        <f t="shared" ca="1" si="146"/>
        <v>8</v>
      </c>
      <c r="D1552" s="2">
        <f t="shared" ca="1" si="144"/>
        <v>1392.4536590542516</v>
      </c>
      <c r="E1552" s="3"/>
      <c r="F1552" s="1">
        <v>40294</v>
      </c>
      <c r="G1552" s="2">
        <v>1393.2546660543167</v>
      </c>
      <c r="H1552" s="4">
        <f t="shared" si="147"/>
        <v>1.000027397260274</v>
      </c>
      <c r="I1552" s="4">
        <f t="shared" si="148"/>
        <v>1.3932546660543117</v>
      </c>
      <c r="J1552" s="13"/>
    </row>
    <row r="1553" spans="1:10" x14ac:dyDescent="0.25">
      <c r="A1553" s="1">
        <f t="shared" si="149"/>
        <v>40291</v>
      </c>
      <c r="B1553" s="2">
        <f t="shared" ca="1" si="145"/>
        <v>25</v>
      </c>
      <c r="C1553" s="3">
        <f t="shared" ca="1" si="146"/>
        <v>5</v>
      </c>
      <c r="D1553" s="2">
        <f t="shared" ca="1" si="144"/>
        <v>1392.2629381038264</v>
      </c>
      <c r="E1553" s="3"/>
      <c r="F1553" s="1">
        <v>40291</v>
      </c>
      <c r="G1553" s="2">
        <v>1393.2164957393647</v>
      </c>
      <c r="H1553" s="4">
        <f t="shared" si="147"/>
        <v>1.0001917808219178</v>
      </c>
      <c r="I1553" s="4">
        <f t="shared" si="148"/>
        <v>1.3932164957393598</v>
      </c>
      <c r="J1553" s="13"/>
    </row>
    <row r="1554" spans="1:10" x14ac:dyDescent="0.25">
      <c r="A1554" s="1">
        <f t="shared" si="149"/>
        <v>40290</v>
      </c>
      <c r="B1554" s="2">
        <f t="shared" ca="1" si="145"/>
        <v>92</v>
      </c>
      <c r="C1554" s="3">
        <f t="shared" ca="1" si="146"/>
        <v>2</v>
      </c>
      <c r="D1554" s="2">
        <f t="shared" ca="1" si="144"/>
        <v>1392.1866539036123</v>
      </c>
      <c r="E1554" s="3"/>
      <c r="F1554" s="1">
        <v>40290</v>
      </c>
      <c r="G1554" s="2">
        <v>1392.9493547672175</v>
      </c>
      <c r="H1554" s="4">
        <f t="shared" si="147"/>
        <v>1</v>
      </c>
      <c r="I1554" s="4">
        <f t="shared" si="148"/>
        <v>1.3929493547672127</v>
      </c>
      <c r="J1554" s="13"/>
    </row>
    <row r="1555" spans="1:10" x14ac:dyDescent="0.25">
      <c r="A1555" s="1">
        <f t="shared" si="149"/>
        <v>40289</v>
      </c>
      <c r="B1555" s="2">
        <f t="shared" ca="1" si="145"/>
        <v>81</v>
      </c>
      <c r="C1555" s="3">
        <f t="shared" ca="1" si="146"/>
        <v>1</v>
      </c>
      <c r="D1555" s="2">
        <f t="shared" ca="1" si="144"/>
        <v>1392.1485128484658</v>
      </c>
      <c r="E1555" s="3"/>
      <c r="F1555" s="1">
        <v>40289</v>
      </c>
      <c r="G1555" s="2">
        <v>1392.9493547672175</v>
      </c>
      <c r="H1555" s="4">
        <f t="shared" si="147"/>
        <v>1</v>
      </c>
      <c r="I1555" s="4">
        <f t="shared" si="148"/>
        <v>1.3929493547672127</v>
      </c>
      <c r="J1555" s="13"/>
    </row>
    <row r="1556" spans="1:10" x14ac:dyDescent="0.25">
      <c r="A1556" s="1">
        <f t="shared" si="149"/>
        <v>40288</v>
      </c>
      <c r="B1556" s="2">
        <f t="shared" ca="1" si="145"/>
        <v>82</v>
      </c>
      <c r="C1556" s="3">
        <f t="shared" ca="1" si="146"/>
        <v>2</v>
      </c>
      <c r="D1556" s="2">
        <f t="shared" ca="1" si="144"/>
        <v>1392.0722349177852</v>
      </c>
      <c r="E1556" s="3"/>
      <c r="F1556" s="1">
        <v>40288</v>
      </c>
      <c r="G1556" s="2">
        <v>1392.9493547672175</v>
      </c>
      <c r="H1556" s="4">
        <f t="shared" si="147"/>
        <v>1.000082191780822</v>
      </c>
      <c r="I1556" s="4">
        <f t="shared" si="148"/>
        <v>1.3929493547672127</v>
      </c>
      <c r="J1556" s="13"/>
    </row>
    <row r="1557" spans="1:10" x14ac:dyDescent="0.25">
      <c r="A1557" s="1">
        <f t="shared" si="149"/>
        <v>40287</v>
      </c>
      <c r="B1557" s="2">
        <f t="shared" ca="1" si="145"/>
        <v>65</v>
      </c>
      <c r="C1557" s="3">
        <f t="shared" ca="1" si="146"/>
        <v>5</v>
      </c>
      <c r="D1557" s="2">
        <f t="shared" ca="1" si="144"/>
        <v>1391.8815662100851</v>
      </c>
      <c r="E1557" s="3"/>
      <c r="F1557" s="1">
        <v>40287</v>
      </c>
      <c r="G1557" s="2">
        <v>1392.8348751884348</v>
      </c>
      <c r="H1557" s="4">
        <f t="shared" si="147"/>
        <v>1</v>
      </c>
      <c r="I1557" s="4">
        <f t="shared" si="148"/>
        <v>1.3928348751884299</v>
      </c>
      <c r="J1557" s="13"/>
    </row>
    <row r="1558" spans="1:10" x14ac:dyDescent="0.25">
      <c r="A1558" s="1">
        <f t="shared" si="149"/>
        <v>40284</v>
      </c>
      <c r="B1558" s="2">
        <f t="shared" ca="1" si="145"/>
        <v>50</v>
      </c>
      <c r="C1558" s="3">
        <f t="shared" ca="1" si="146"/>
        <v>0</v>
      </c>
      <c r="D1558" s="2">
        <f t="shared" ca="1" si="144"/>
        <v>1391.8815662100851</v>
      </c>
      <c r="E1558" s="3"/>
      <c r="F1558" s="1">
        <v>40284</v>
      </c>
      <c r="G1558" s="2">
        <v>1392.8348751884348</v>
      </c>
      <c r="H1558" s="4">
        <f t="shared" si="147"/>
        <v>1.0002465753424659</v>
      </c>
      <c r="I1558" s="4">
        <f t="shared" si="148"/>
        <v>1.3928348751884299</v>
      </c>
      <c r="J1558" s="13"/>
    </row>
    <row r="1559" spans="1:10" x14ac:dyDescent="0.25">
      <c r="A1559" s="1">
        <f t="shared" si="149"/>
        <v>40283</v>
      </c>
      <c r="B1559" s="2">
        <f t="shared" ca="1" si="145"/>
        <v>19</v>
      </c>
      <c r="C1559" s="3">
        <f t="shared" ca="1" si="146"/>
        <v>9</v>
      </c>
      <c r="D1559" s="2">
        <f t="shared" ca="1" si="144"/>
        <v>1391.538447140927</v>
      </c>
      <c r="E1559" s="3"/>
      <c r="F1559" s="1">
        <v>40283</v>
      </c>
      <c r="G1559" s="2">
        <v>1392.4915211147352</v>
      </c>
      <c r="H1559" s="4">
        <f t="shared" si="147"/>
        <v>1.0001095890410958</v>
      </c>
      <c r="I1559" s="4">
        <f t="shared" si="148"/>
        <v>1.3924915211147302</v>
      </c>
      <c r="J1559" s="13"/>
    </row>
    <row r="1560" spans="1:10" x14ac:dyDescent="0.25">
      <c r="A1560" s="1">
        <f t="shared" si="149"/>
        <v>40282</v>
      </c>
      <c r="B1560" s="2">
        <f t="shared" ca="1" si="145"/>
        <v>16</v>
      </c>
      <c r="C1560" s="3">
        <f t="shared" ca="1" si="146"/>
        <v>6</v>
      </c>
      <c r="D1560" s="2">
        <f t="shared" ca="1" si="144"/>
        <v>1391.3097386907314</v>
      </c>
      <c r="E1560" s="3"/>
      <c r="F1560" s="1">
        <v>40282</v>
      </c>
      <c r="G1560" s="2">
        <v>1392.3389360258557</v>
      </c>
      <c r="H1560" s="4">
        <f t="shared" si="147"/>
        <v>1.000027397260274</v>
      </c>
      <c r="I1560" s="4">
        <f t="shared" si="148"/>
        <v>1.3923389360258507</v>
      </c>
      <c r="J1560" s="13"/>
    </row>
    <row r="1561" spans="1:10" x14ac:dyDescent="0.25">
      <c r="A1561" s="1">
        <f t="shared" si="149"/>
        <v>40281</v>
      </c>
      <c r="B1561" s="2">
        <f t="shared" ca="1" si="145"/>
        <v>41</v>
      </c>
      <c r="C1561" s="3">
        <f t="shared" ca="1" si="146"/>
        <v>1</v>
      </c>
      <c r="D1561" s="2">
        <f t="shared" ca="1" si="144"/>
        <v>1391.2716216600008</v>
      </c>
      <c r="E1561" s="3"/>
      <c r="F1561" s="1">
        <v>40281</v>
      </c>
      <c r="G1561" s="2">
        <v>1392.3007907987105</v>
      </c>
      <c r="H1561" s="4">
        <f t="shared" si="147"/>
        <v>1.000082191780822</v>
      </c>
      <c r="I1561" s="4">
        <f t="shared" si="148"/>
        <v>1.3923007907987055</v>
      </c>
      <c r="J1561" s="13"/>
    </row>
    <row r="1562" spans="1:10" x14ac:dyDescent="0.25">
      <c r="A1562" s="1">
        <f t="shared" si="149"/>
        <v>40280</v>
      </c>
      <c r="B1562" s="2">
        <f t="shared" ca="1" si="145"/>
        <v>29</v>
      </c>
      <c r="C1562" s="3">
        <f t="shared" ca="1" si="146"/>
        <v>9</v>
      </c>
      <c r="D1562" s="2">
        <f t="shared" ca="1" si="144"/>
        <v>1390.9286529510539</v>
      </c>
      <c r="E1562" s="3"/>
      <c r="F1562" s="1">
        <v>40280</v>
      </c>
      <c r="G1562" s="2">
        <v>1392.1863645221742</v>
      </c>
      <c r="H1562" s="4">
        <f t="shared" si="147"/>
        <v>1.0001369863013698</v>
      </c>
      <c r="I1562" s="4">
        <f t="shared" si="148"/>
        <v>1.3921863645221693</v>
      </c>
      <c r="J1562" s="13"/>
    </row>
    <row r="1563" spans="1:10" x14ac:dyDescent="0.25">
      <c r="A1563" s="1">
        <f t="shared" si="149"/>
        <v>40277</v>
      </c>
      <c r="B1563" s="2">
        <f t="shared" ca="1" si="145"/>
        <v>27</v>
      </c>
      <c r="C1563" s="3">
        <f t="shared" ca="1" si="146"/>
        <v>7</v>
      </c>
      <c r="D1563" s="2">
        <f t="shared" ca="1" si="144"/>
        <v>1390.6619506591467</v>
      </c>
      <c r="E1563" s="3"/>
      <c r="F1563" s="1">
        <v>40277</v>
      </c>
      <c r="G1563" s="2">
        <v>1391.9956801824233</v>
      </c>
      <c r="H1563" s="4">
        <f t="shared" si="147"/>
        <v>1</v>
      </c>
      <c r="I1563" s="4">
        <f t="shared" si="148"/>
        <v>1.3919956801824183</v>
      </c>
      <c r="J1563" s="13"/>
    </row>
    <row r="1564" spans="1:10" x14ac:dyDescent="0.25">
      <c r="A1564" s="1">
        <f t="shared" si="149"/>
        <v>40276</v>
      </c>
      <c r="B1564" s="2">
        <f t="shared" ca="1" si="145"/>
        <v>4</v>
      </c>
      <c r="C1564" s="3">
        <f t="shared" ca="1" si="146"/>
        <v>4</v>
      </c>
      <c r="D1564" s="2">
        <f t="shared" ca="1" si="144"/>
        <v>1390.5095660491688</v>
      </c>
      <c r="E1564" s="3"/>
      <c r="F1564" s="1">
        <v>40276</v>
      </c>
      <c r="G1564" s="2">
        <v>1391.9956801824233</v>
      </c>
      <c r="H1564" s="4">
        <f t="shared" si="147"/>
        <v>1.0002465753424659</v>
      </c>
      <c r="I1564" s="4">
        <f t="shared" si="148"/>
        <v>1.3919956801824183</v>
      </c>
      <c r="J1564" s="13"/>
    </row>
    <row r="1565" spans="1:10" x14ac:dyDescent="0.25">
      <c r="A1565" s="1">
        <f t="shared" si="149"/>
        <v>40275</v>
      </c>
      <c r="B1565" s="2">
        <f t="shared" ca="1" si="145"/>
        <v>60</v>
      </c>
      <c r="C1565" s="3">
        <f t="shared" ca="1" si="146"/>
        <v>0</v>
      </c>
      <c r="D1565" s="2">
        <f t="shared" ca="1" si="144"/>
        <v>1390.5095660491688</v>
      </c>
      <c r="E1565" s="3"/>
      <c r="F1565" s="1">
        <v>40275</v>
      </c>
      <c r="G1565" s="2">
        <v>1391.6525329825097</v>
      </c>
      <c r="H1565" s="4">
        <f t="shared" si="147"/>
        <v>1.000082191780822</v>
      </c>
      <c r="I1565" s="4">
        <f t="shared" si="148"/>
        <v>1.3916525329825047</v>
      </c>
      <c r="J1565" s="13"/>
    </row>
    <row r="1566" spans="1:10" x14ac:dyDescent="0.25">
      <c r="A1566" s="1">
        <f t="shared" si="149"/>
        <v>40274</v>
      </c>
      <c r="B1566" s="2">
        <f t="shared" ca="1" si="145"/>
        <v>13</v>
      </c>
      <c r="C1566" s="3">
        <f t="shared" ca="1" si="146"/>
        <v>3</v>
      </c>
      <c r="D1566" s="2">
        <f t="shared" ca="1" si="144"/>
        <v>1390.395286984485</v>
      </c>
      <c r="E1566" s="3"/>
      <c r="F1566" s="1">
        <v>40274</v>
      </c>
      <c r="G1566" s="2">
        <v>1391.5381599830589</v>
      </c>
      <c r="H1566" s="4">
        <f t="shared" si="147"/>
        <v>1.000082191780822</v>
      </c>
      <c r="I1566" s="4">
        <f t="shared" si="148"/>
        <v>1.3915381599830539</v>
      </c>
      <c r="J1566" s="13"/>
    </row>
    <row r="1567" spans="1:10" x14ac:dyDescent="0.25">
      <c r="A1567" s="1">
        <f t="shared" si="149"/>
        <v>40273</v>
      </c>
      <c r="B1567" s="2">
        <f t="shared" ca="1" si="145"/>
        <v>25</v>
      </c>
      <c r="C1567" s="3">
        <f t="shared" ca="1" si="146"/>
        <v>5</v>
      </c>
      <c r="D1567" s="2">
        <f t="shared" ca="1" si="144"/>
        <v>1390.204847964216</v>
      </c>
      <c r="E1567" s="3"/>
      <c r="F1567" s="1">
        <v>40273</v>
      </c>
      <c r="G1567" s="2">
        <v>1391.4237963833559</v>
      </c>
      <c r="H1567" s="4">
        <f t="shared" si="147"/>
        <v>1.0001095890410958</v>
      </c>
      <c r="I1567" s="4">
        <f t="shared" si="148"/>
        <v>1.3914237963833509</v>
      </c>
      <c r="J1567" s="13"/>
    </row>
    <row r="1568" spans="1:10" x14ac:dyDescent="0.25">
      <c r="A1568" s="1">
        <f t="shared" si="149"/>
        <v>40270</v>
      </c>
      <c r="B1568" s="2">
        <f t="shared" ca="1" si="145"/>
        <v>51</v>
      </c>
      <c r="C1568" s="3">
        <f t="shared" ca="1" si="146"/>
        <v>1</v>
      </c>
      <c r="D1568" s="2">
        <f t="shared" ca="1" si="144"/>
        <v>1390.1667612036351</v>
      </c>
      <c r="E1568" s="3"/>
      <c r="F1568" s="1">
        <v>40270</v>
      </c>
      <c r="G1568" s="2">
        <v>1391.2713282925843</v>
      </c>
      <c r="H1568" s="4">
        <f t="shared" si="147"/>
        <v>1.000082191780822</v>
      </c>
      <c r="I1568" s="4">
        <f t="shared" si="148"/>
        <v>1.3912713282925793</v>
      </c>
      <c r="J1568" s="13"/>
    </row>
    <row r="1569" spans="1:10" x14ac:dyDescent="0.25">
      <c r="A1569" s="1">
        <f t="shared" si="149"/>
        <v>40269</v>
      </c>
      <c r="B1569" s="2">
        <f t="shared" ca="1" si="145"/>
        <v>13</v>
      </c>
      <c r="C1569" s="3">
        <f t="shared" ca="1" si="146"/>
        <v>3</v>
      </c>
      <c r="D1569" s="2">
        <f t="shared" ca="1" si="144"/>
        <v>1390.0525103123764</v>
      </c>
      <c r="E1569" s="3"/>
      <c r="F1569" s="1">
        <v>40269</v>
      </c>
      <c r="G1569" s="2">
        <v>1391.1569866224509</v>
      </c>
      <c r="H1569" s="4">
        <f t="shared" si="147"/>
        <v>1.000027397260274</v>
      </c>
      <c r="I1569" s="4">
        <f t="shared" si="148"/>
        <v>1.3911569866224458</v>
      </c>
      <c r="J1569" s="13"/>
    </row>
    <row r="1570" spans="1:10" x14ac:dyDescent="0.25">
      <c r="A1570" s="1">
        <f t="shared" si="149"/>
        <v>40268</v>
      </c>
      <c r="B1570" s="2">
        <f t="shared" ca="1" si="145"/>
        <v>35</v>
      </c>
      <c r="C1570" s="3">
        <f t="shared" ca="1" si="146"/>
        <v>5</v>
      </c>
      <c r="D1570" s="2">
        <f t="shared" ca="1" si="144"/>
        <v>1389.8621182413845</v>
      </c>
      <c r="E1570" s="3"/>
      <c r="F1570" s="1">
        <v>40268</v>
      </c>
      <c r="G1570" s="2">
        <v>1391.118873776594</v>
      </c>
      <c r="H1570" s="4">
        <f t="shared" si="147"/>
        <v>1.0001369863013698</v>
      </c>
      <c r="I1570" s="4">
        <f t="shared" si="148"/>
        <v>1.3911188737765889</v>
      </c>
      <c r="J1570" s="13"/>
    </row>
    <row r="1571" spans="1:10" x14ac:dyDescent="0.25">
      <c r="A1571" s="1">
        <f t="shared" si="149"/>
        <v>40267</v>
      </c>
      <c r="B1571" s="2">
        <f t="shared" ca="1" si="145"/>
        <v>37</v>
      </c>
      <c r="C1571" s="3">
        <f t="shared" ca="1" si="146"/>
        <v>7</v>
      </c>
      <c r="D1571" s="2">
        <f t="shared" ca="1" si="144"/>
        <v>1389.5956204511608</v>
      </c>
      <c r="E1571" s="3"/>
      <c r="F1571" s="1">
        <v>40267</v>
      </c>
      <c r="G1571" s="2">
        <v>1390.9283356484229</v>
      </c>
      <c r="H1571" s="4">
        <f t="shared" si="147"/>
        <v>1</v>
      </c>
      <c r="I1571" s="4">
        <f t="shared" si="148"/>
        <v>1.3909283356484179</v>
      </c>
      <c r="J1571" s="13"/>
    </row>
    <row r="1572" spans="1:10" x14ac:dyDescent="0.25">
      <c r="A1572" s="1">
        <f t="shared" si="149"/>
        <v>40266</v>
      </c>
      <c r="B1572" s="2">
        <f t="shared" ca="1" si="145"/>
        <v>93</v>
      </c>
      <c r="C1572" s="3">
        <f t="shared" ca="1" si="146"/>
        <v>3</v>
      </c>
      <c r="D1572" s="2">
        <f t="shared" ca="1" si="144"/>
        <v>1389.4814164991196</v>
      </c>
      <c r="E1572" s="3"/>
      <c r="F1572" s="1">
        <v>40266</v>
      </c>
      <c r="G1572" s="2">
        <v>1390.9283356484229</v>
      </c>
      <c r="H1572" s="4">
        <f t="shared" si="147"/>
        <v>1.0002191780821919</v>
      </c>
      <c r="I1572" s="4">
        <f t="shared" si="148"/>
        <v>1.3909283356484179</v>
      </c>
      <c r="J1572" s="13"/>
    </row>
    <row r="1573" spans="1:10" x14ac:dyDescent="0.25">
      <c r="A1573" s="1">
        <f t="shared" si="149"/>
        <v>40263</v>
      </c>
      <c r="B1573" s="2">
        <f t="shared" ca="1" si="145"/>
        <v>40</v>
      </c>
      <c r="C1573" s="3">
        <f t="shared" ca="1" si="146"/>
        <v>0</v>
      </c>
      <c r="D1573" s="2">
        <f t="shared" ca="1" si="144"/>
        <v>1389.4814164991196</v>
      </c>
      <c r="E1573" s="3"/>
      <c r="F1573" s="1">
        <v>40263</v>
      </c>
      <c r="G1573" s="2">
        <v>1390.6235414475577</v>
      </c>
      <c r="H1573" s="4">
        <f t="shared" si="147"/>
        <v>1.000082191780822</v>
      </c>
      <c r="I1573" s="4">
        <f t="shared" si="148"/>
        <v>1.3906235414475525</v>
      </c>
      <c r="J1573" s="13"/>
    </row>
    <row r="1574" spans="1:10" x14ac:dyDescent="0.25">
      <c r="A1574" s="1">
        <f t="shared" si="149"/>
        <v>40262</v>
      </c>
      <c r="B1574" s="2">
        <f t="shared" ca="1" si="145"/>
        <v>63</v>
      </c>
      <c r="C1574" s="3">
        <f t="shared" ca="1" si="146"/>
        <v>3</v>
      </c>
      <c r="D1574" s="2">
        <f t="shared" ca="1" si="144"/>
        <v>1389.3672219329333</v>
      </c>
      <c r="E1574" s="3"/>
      <c r="F1574" s="1">
        <v>40262</v>
      </c>
      <c r="G1574" s="2">
        <v>1390.5092530158029</v>
      </c>
      <c r="H1574" s="4">
        <f t="shared" si="147"/>
        <v>1.0002465753424659</v>
      </c>
      <c r="I1574" s="4">
        <f t="shared" si="148"/>
        <v>1.3905092530157976</v>
      </c>
      <c r="J1574" s="13"/>
    </row>
    <row r="1575" spans="1:10" x14ac:dyDescent="0.25">
      <c r="A1575" s="1">
        <f t="shared" si="149"/>
        <v>40261</v>
      </c>
      <c r="B1575" s="2">
        <f t="shared" ca="1" si="145"/>
        <v>98</v>
      </c>
      <c r="C1575" s="3">
        <f t="shared" ca="1" si="146"/>
        <v>8</v>
      </c>
      <c r="D1575" s="2">
        <f t="shared" ca="1" si="144"/>
        <v>1389.0627698190003</v>
      </c>
      <c r="E1575" s="3"/>
      <c r="F1575" s="1">
        <v>40261</v>
      </c>
      <c r="G1575" s="2">
        <v>1390.1664722418252</v>
      </c>
      <c r="H1575" s="4">
        <f t="shared" si="147"/>
        <v>1.000027397260274</v>
      </c>
      <c r="I1575" s="4">
        <f t="shared" si="148"/>
        <v>1.3901664722418201</v>
      </c>
      <c r="J1575" s="13"/>
    </row>
    <row r="1576" spans="1:10" x14ac:dyDescent="0.25">
      <c r="A1576" s="1">
        <f t="shared" si="149"/>
        <v>40260</v>
      </c>
      <c r="B1576" s="2">
        <f t="shared" ca="1" si="145"/>
        <v>9</v>
      </c>
      <c r="C1576" s="3">
        <f t="shared" ca="1" si="146"/>
        <v>9</v>
      </c>
      <c r="D1576" s="2">
        <f t="shared" ca="1" si="144"/>
        <v>1388.7203456241887</v>
      </c>
      <c r="E1576" s="3"/>
      <c r="F1576" s="1">
        <v>40260</v>
      </c>
      <c r="G1576" s="2">
        <v>1390.1283865326052</v>
      </c>
      <c r="H1576" s="4">
        <f t="shared" si="147"/>
        <v>1.0001643835616438</v>
      </c>
      <c r="I1576" s="4">
        <f t="shared" si="148"/>
        <v>1.3901283865326</v>
      </c>
      <c r="J1576" s="13"/>
    </row>
    <row r="1577" spans="1:10" x14ac:dyDescent="0.25">
      <c r="A1577" s="1">
        <f t="shared" si="149"/>
        <v>40259</v>
      </c>
      <c r="B1577" s="2">
        <f t="shared" ca="1" si="145"/>
        <v>11</v>
      </c>
      <c r="C1577" s="3">
        <f t="shared" ca="1" si="146"/>
        <v>1</v>
      </c>
      <c r="D1577" s="2">
        <f t="shared" ca="1" si="144"/>
        <v>1388.6822995337905</v>
      </c>
      <c r="E1577" s="3"/>
      <c r="F1577" s="1">
        <v>40259</v>
      </c>
      <c r="G1577" s="2">
        <v>1389.899909835098</v>
      </c>
      <c r="H1577" s="4">
        <f t="shared" si="147"/>
        <v>1.000027397260274</v>
      </c>
      <c r="I1577" s="4">
        <f t="shared" si="148"/>
        <v>1.3898999098350928</v>
      </c>
      <c r="J1577" s="13"/>
    </row>
    <row r="1578" spans="1:10" x14ac:dyDescent="0.25">
      <c r="A1578" s="1">
        <f t="shared" si="149"/>
        <v>40256</v>
      </c>
      <c r="B1578" s="2">
        <f t="shared" ca="1" si="145"/>
        <v>90</v>
      </c>
      <c r="C1578" s="3">
        <f t="shared" ca="1" si="146"/>
        <v>0</v>
      </c>
      <c r="D1578" s="2">
        <f t="shared" ca="1" si="144"/>
        <v>1388.6822995337905</v>
      </c>
      <c r="E1578" s="3"/>
      <c r="F1578" s="1">
        <v>40256</v>
      </c>
      <c r="G1578" s="2">
        <v>1389.8618314287573</v>
      </c>
      <c r="H1578" s="4">
        <f t="shared" si="147"/>
        <v>1.000054794520548</v>
      </c>
      <c r="I1578" s="4">
        <f t="shared" si="148"/>
        <v>1.3898618314287523</v>
      </c>
      <c r="J1578" s="13"/>
    </row>
    <row r="1579" spans="1:10" x14ac:dyDescent="0.25">
      <c r="A1579" s="1">
        <f t="shared" si="149"/>
        <v>40255</v>
      </c>
      <c r="B1579" s="2">
        <f t="shared" ca="1" si="145"/>
        <v>38</v>
      </c>
      <c r="C1579" s="3">
        <f t="shared" ca="1" si="146"/>
        <v>8</v>
      </c>
      <c r="D1579" s="2">
        <f t="shared" ca="1" si="144"/>
        <v>1388.3779975069394</v>
      </c>
      <c r="E1579" s="3"/>
      <c r="F1579" s="1">
        <v>40255</v>
      </c>
      <c r="G1579" s="2">
        <v>1389.7856787888236</v>
      </c>
      <c r="H1579" s="4">
        <f t="shared" si="147"/>
        <v>1.0002465753424659</v>
      </c>
      <c r="I1579" s="4">
        <f t="shared" si="148"/>
        <v>1.3897856787888185</v>
      </c>
      <c r="J1579" s="13"/>
    </row>
    <row r="1580" spans="1:10" x14ac:dyDescent="0.25">
      <c r="A1580" s="1">
        <f t="shared" si="149"/>
        <v>40254</v>
      </c>
      <c r="B1580" s="2">
        <f t="shared" ca="1" si="145"/>
        <v>81</v>
      </c>
      <c r="C1580" s="3">
        <f t="shared" ca="1" si="146"/>
        <v>1</v>
      </c>
      <c r="D1580" s="2">
        <f t="shared" ca="1" si="144"/>
        <v>1388.3399607956846</v>
      </c>
      <c r="E1580" s="3"/>
      <c r="F1580" s="1">
        <v>40254</v>
      </c>
      <c r="G1580" s="2">
        <v>1389.4430763864268</v>
      </c>
      <c r="H1580" s="4">
        <f t="shared" si="147"/>
        <v>1.0001369863013698</v>
      </c>
      <c r="I1580" s="4">
        <f t="shared" si="148"/>
        <v>1.3894430763864218</v>
      </c>
      <c r="J1580" s="13"/>
    </row>
    <row r="1581" spans="1:10" x14ac:dyDescent="0.25">
      <c r="A1581" s="1">
        <f t="shared" si="149"/>
        <v>40253</v>
      </c>
      <c r="B1581" s="2">
        <f t="shared" ca="1" si="145"/>
        <v>32</v>
      </c>
      <c r="C1581" s="3">
        <f t="shared" ca="1" si="146"/>
        <v>2</v>
      </c>
      <c r="D1581" s="2">
        <f t="shared" ca="1" si="144"/>
        <v>1388.2638915413536</v>
      </c>
      <c r="E1581" s="3"/>
      <c r="F1581" s="1">
        <v>40253</v>
      </c>
      <c r="G1581" s="2">
        <v>1389.2527677880996</v>
      </c>
      <c r="H1581" s="4">
        <f t="shared" si="147"/>
        <v>1.000082191780822</v>
      </c>
      <c r="I1581" s="4">
        <f t="shared" si="148"/>
        <v>1.3892527677880948</v>
      </c>
      <c r="J1581" s="13"/>
    </row>
    <row r="1582" spans="1:10" x14ac:dyDescent="0.25">
      <c r="A1582" s="1">
        <f t="shared" si="149"/>
        <v>40252</v>
      </c>
      <c r="B1582" s="2">
        <f t="shared" ca="1" si="145"/>
        <v>92</v>
      </c>
      <c r="C1582" s="3">
        <f t="shared" ca="1" si="146"/>
        <v>2</v>
      </c>
      <c r="D1582" s="2">
        <f t="shared" ca="1" si="144"/>
        <v>1388.1878264549723</v>
      </c>
      <c r="E1582" s="3"/>
      <c r="F1582" s="1">
        <v>40252</v>
      </c>
      <c r="G1582" s="2">
        <v>1389.1385920134135</v>
      </c>
      <c r="H1582" s="4">
        <f t="shared" si="147"/>
        <v>1</v>
      </c>
      <c r="I1582" s="4">
        <f t="shared" si="148"/>
        <v>1.3891385920134087</v>
      </c>
      <c r="J1582" s="13"/>
    </row>
    <row r="1583" spans="1:10" x14ac:dyDescent="0.25">
      <c r="A1583" s="1">
        <f t="shared" si="149"/>
        <v>40249</v>
      </c>
      <c r="B1583" s="2">
        <f t="shared" ca="1" si="145"/>
        <v>44</v>
      </c>
      <c r="C1583" s="3">
        <f t="shared" ca="1" si="146"/>
        <v>4</v>
      </c>
      <c r="D1583" s="2">
        <f t="shared" ca="1" si="144"/>
        <v>1388.0357129521831</v>
      </c>
      <c r="E1583" s="3"/>
      <c r="F1583" s="1">
        <v>40249</v>
      </c>
      <c r="G1583" s="2">
        <v>1389.1385920134135</v>
      </c>
      <c r="H1583" s="4">
        <f t="shared" si="147"/>
        <v>1.0001917808219178</v>
      </c>
      <c r="I1583" s="4">
        <f t="shared" si="148"/>
        <v>1.3891385920134087</v>
      </c>
      <c r="J1583" s="13"/>
    </row>
    <row r="1584" spans="1:10" x14ac:dyDescent="0.25">
      <c r="A1584" s="1">
        <f t="shared" si="149"/>
        <v>40248</v>
      </c>
      <c r="B1584" s="2">
        <f t="shared" ca="1" si="145"/>
        <v>61</v>
      </c>
      <c r="C1584" s="3">
        <f t="shared" ca="1" si="146"/>
        <v>1</v>
      </c>
      <c r="D1584" s="2">
        <f t="shared" ca="1" si="144"/>
        <v>1387.9976856183305</v>
      </c>
      <c r="E1584" s="3"/>
      <c r="F1584" s="1">
        <v>40248</v>
      </c>
      <c r="G1584" s="2">
        <v>1388.8722329550385</v>
      </c>
      <c r="H1584" s="4">
        <f t="shared" si="147"/>
        <v>1.000054794520548</v>
      </c>
      <c r="I1584" s="4">
        <f t="shared" si="148"/>
        <v>1.3888722329550338</v>
      </c>
      <c r="J1584" s="13"/>
    </row>
    <row r="1585" spans="1:10" x14ac:dyDescent="0.25">
      <c r="A1585" s="1">
        <f t="shared" si="149"/>
        <v>40247</v>
      </c>
      <c r="B1585" s="2">
        <f t="shared" ca="1" si="145"/>
        <v>11</v>
      </c>
      <c r="C1585" s="3">
        <f t="shared" ca="1" si="146"/>
        <v>1</v>
      </c>
      <c r="D1585" s="2">
        <f t="shared" ca="1" si="144"/>
        <v>1387.9596593262941</v>
      </c>
      <c r="E1585" s="3"/>
      <c r="F1585" s="1">
        <v>40247</v>
      </c>
      <c r="G1585" s="2">
        <v>1388.7961345367075</v>
      </c>
      <c r="H1585" s="4">
        <f t="shared" si="147"/>
        <v>1.0001643835616438</v>
      </c>
      <c r="I1585" s="4">
        <f t="shared" si="148"/>
        <v>1.388796134536703</v>
      </c>
      <c r="J1585" s="13"/>
    </row>
    <row r="1586" spans="1:10" x14ac:dyDescent="0.25">
      <c r="A1586" s="1">
        <f t="shared" si="149"/>
        <v>40246</v>
      </c>
      <c r="B1586" s="2">
        <f t="shared" ca="1" si="145"/>
        <v>44</v>
      </c>
      <c r="C1586" s="3">
        <f t="shared" ca="1" si="146"/>
        <v>4</v>
      </c>
      <c r="D1586" s="2">
        <f t="shared" ca="1" si="144"/>
        <v>1387.8075708253818</v>
      </c>
      <c r="E1586" s="3"/>
      <c r="F1586" s="1">
        <v>40246</v>
      </c>
      <c r="G1586" s="2">
        <v>1388.5678768035343</v>
      </c>
      <c r="H1586" s="4">
        <f t="shared" si="147"/>
        <v>1.0001643835616438</v>
      </c>
      <c r="I1586" s="4">
        <f t="shared" si="148"/>
        <v>1.3885678768035299</v>
      </c>
      <c r="J1586" s="13"/>
    </row>
    <row r="1587" spans="1:10" x14ac:dyDescent="0.25">
      <c r="A1587" s="1">
        <f t="shared" si="149"/>
        <v>40245</v>
      </c>
      <c r="B1587" s="2">
        <f t="shared" ca="1" si="145"/>
        <v>9</v>
      </c>
      <c r="C1587" s="3">
        <f t="shared" ca="1" si="146"/>
        <v>9</v>
      </c>
      <c r="D1587" s="2">
        <f t="shared" ca="1" si="144"/>
        <v>1387.4654560553954</v>
      </c>
      <c r="E1587" s="3"/>
      <c r="F1587" s="1">
        <v>40245</v>
      </c>
      <c r="G1587" s="2">
        <v>1388.3396565860132</v>
      </c>
      <c r="H1587" s="4">
        <f t="shared" si="147"/>
        <v>1</v>
      </c>
      <c r="I1587" s="4">
        <f t="shared" si="148"/>
        <v>1.3883396565860089</v>
      </c>
      <c r="J1587" s="13"/>
    </row>
    <row r="1588" spans="1:10" x14ac:dyDescent="0.25">
      <c r="A1588" s="1">
        <f t="shared" si="149"/>
        <v>40242</v>
      </c>
      <c r="B1588" s="2">
        <f t="shared" ca="1" si="145"/>
        <v>77</v>
      </c>
      <c r="C1588" s="3">
        <f t="shared" ca="1" si="146"/>
        <v>7</v>
      </c>
      <c r="D1588" s="2">
        <f t="shared" ca="1" si="144"/>
        <v>1387.1994178108837</v>
      </c>
      <c r="E1588" s="3"/>
      <c r="F1588" s="1">
        <v>40242</v>
      </c>
      <c r="G1588" s="2">
        <v>1388.3396565860132</v>
      </c>
      <c r="H1588" s="4">
        <f t="shared" si="147"/>
        <v>1</v>
      </c>
      <c r="I1588" s="4">
        <f t="shared" si="148"/>
        <v>1.3883396565860089</v>
      </c>
      <c r="J1588" s="13"/>
    </row>
    <row r="1589" spans="1:10" x14ac:dyDescent="0.25">
      <c r="A1589" s="1">
        <f t="shared" si="149"/>
        <v>40241</v>
      </c>
      <c r="B1589" s="2">
        <f t="shared" ca="1" si="145"/>
        <v>86</v>
      </c>
      <c r="C1589" s="3">
        <f t="shared" ca="1" si="146"/>
        <v>6</v>
      </c>
      <c r="D1589" s="2">
        <f t="shared" ca="1" si="144"/>
        <v>1386.9714225085536</v>
      </c>
      <c r="E1589" s="3"/>
      <c r="F1589" s="1">
        <v>40241</v>
      </c>
      <c r="G1589" s="2">
        <v>1388.3396565860132</v>
      </c>
      <c r="H1589" s="4">
        <f t="shared" si="147"/>
        <v>1.000027397260274</v>
      </c>
      <c r="I1589" s="4">
        <f t="shared" si="148"/>
        <v>1.3883396565860089</v>
      </c>
      <c r="J1589" s="13"/>
    </row>
    <row r="1590" spans="1:10" x14ac:dyDescent="0.25">
      <c r="A1590" s="1">
        <f t="shared" si="149"/>
        <v>40240</v>
      </c>
      <c r="B1590" s="2">
        <f t="shared" ca="1" si="145"/>
        <v>63</v>
      </c>
      <c r="C1590" s="3">
        <f t="shared" ca="1" si="146"/>
        <v>3</v>
      </c>
      <c r="D1590" s="2">
        <f t="shared" ca="1" si="144"/>
        <v>1386.8574342262882</v>
      </c>
      <c r="E1590" s="3"/>
      <c r="F1590" s="1">
        <v>40240</v>
      </c>
      <c r="G1590" s="2">
        <v>1388.3016209251659</v>
      </c>
      <c r="H1590" s="4">
        <f t="shared" si="147"/>
        <v>1.0001643835616438</v>
      </c>
      <c r="I1590" s="4">
        <f t="shared" si="148"/>
        <v>1.3883016209251615</v>
      </c>
      <c r="J1590" s="13"/>
    </row>
    <row r="1591" spans="1:10" x14ac:dyDescent="0.25">
      <c r="A1591" s="1">
        <f t="shared" si="149"/>
        <v>40239</v>
      </c>
      <c r="B1591" s="2">
        <f t="shared" ca="1" si="145"/>
        <v>63</v>
      </c>
      <c r="C1591" s="3">
        <f t="shared" ca="1" si="146"/>
        <v>3</v>
      </c>
      <c r="D1591" s="2">
        <f t="shared" ca="1" si="144"/>
        <v>1386.7434553121527</v>
      </c>
      <c r="E1591" s="3"/>
      <c r="F1591" s="1">
        <v>40239</v>
      </c>
      <c r="G1591" s="2">
        <v>1388.0734444685411</v>
      </c>
      <c r="H1591" s="4">
        <f t="shared" si="147"/>
        <v>1.000082191780822</v>
      </c>
      <c r="I1591" s="4">
        <f t="shared" si="148"/>
        <v>1.3880734444685365</v>
      </c>
      <c r="J1591" s="13"/>
    </row>
    <row r="1592" spans="1:10" x14ac:dyDescent="0.25">
      <c r="A1592" s="1">
        <f t="shared" si="149"/>
        <v>40238</v>
      </c>
      <c r="B1592" s="2">
        <f t="shared" ca="1" si="145"/>
        <v>68</v>
      </c>
      <c r="C1592" s="3">
        <f t="shared" ca="1" si="146"/>
        <v>8</v>
      </c>
      <c r="D1592" s="2">
        <f t="shared" ca="1" si="144"/>
        <v>1386.4395781443402</v>
      </c>
      <c r="E1592" s="3"/>
      <c r="F1592" s="1">
        <v>40238</v>
      </c>
      <c r="G1592" s="2">
        <v>1387.9593656165725</v>
      </c>
      <c r="H1592" s="4">
        <f t="shared" si="147"/>
        <v>1.0001369863013698</v>
      </c>
      <c r="I1592" s="4">
        <f t="shared" si="148"/>
        <v>1.3879593656165679</v>
      </c>
      <c r="J1592" s="13"/>
    </row>
    <row r="1593" spans="1:10" x14ac:dyDescent="0.25">
      <c r="A1593" s="1">
        <f t="shared" si="149"/>
        <v>40235</v>
      </c>
      <c r="B1593" s="2">
        <f t="shared" ca="1" si="145"/>
        <v>51</v>
      </c>
      <c r="C1593" s="3">
        <f t="shared" ca="1" si="146"/>
        <v>1</v>
      </c>
      <c r="D1593" s="2">
        <f t="shared" ca="1" si="144"/>
        <v>1386.4015945390104</v>
      </c>
      <c r="E1593" s="3"/>
      <c r="F1593" s="1">
        <v>40235</v>
      </c>
      <c r="G1593" s="2">
        <v>1387.7692602384577</v>
      </c>
      <c r="H1593" s="4">
        <f t="shared" si="147"/>
        <v>1.000082191780822</v>
      </c>
      <c r="I1593" s="4">
        <f t="shared" si="148"/>
        <v>1.387769260238453</v>
      </c>
      <c r="J1593" s="13"/>
    </row>
    <row r="1594" spans="1:10" x14ac:dyDescent="0.25">
      <c r="A1594" s="1">
        <f t="shared" si="149"/>
        <v>40234</v>
      </c>
      <c r="B1594" s="2">
        <f t="shared" ca="1" si="145"/>
        <v>5</v>
      </c>
      <c r="C1594" s="3">
        <f t="shared" ca="1" si="146"/>
        <v>5</v>
      </c>
      <c r="D1594" s="2">
        <f t="shared" ca="1" si="144"/>
        <v>1386.2117025249659</v>
      </c>
      <c r="E1594" s="3"/>
      <c r="F1594" s="1">
        <v>40234</v>
      </c>
      <c r="G1594" s="2">
        <v>1387.6552063858778</v>
      </c>
      <c r="H1594" s="4">
        <f t="shared" si="147"/>
        <v>1.000054794520548</v>
      </c>
      <c r="I1594" s="4">
        <f t="shared" si="148"/>
        <v>1.3876552063858731</v>
      </c>
      <c r="J1594" s="13"/>
    </row>
    <row r="1595" spans="1:10" x14ac:dyDescent="0.25">
      <c r="A1595" s="1">
        <f t="shared" si="149"/>
        <v>40233</v>
      </c>
      <c r="B1595" s="2">
        <f t="shared" ca="1" si="145"/>
        <v>7</v>
      </c>
      <c r="C1595" s="3">
        <f t="shared" ca="1" si="146"/>
        <v>7</v>
      </c>
      <c r="D1595" s="2">
        <f t="shared" ca="1" si="144"/>
        <v>1385.9459046802326</v>
      </c>
      <c r="E1595" s="3"/>
      <c r="F1595" s="1">
        <v>40233</v>
      </c>
      <c r="G1595" s="2">
        <v>1387.5791746502805</v>
      </c>
      <c r="H1595" s="4">
        <f t="shared" si="147"/>
        <v>1.0001917808219178</v>
      </c>
      <c r="I1595" s="4">
        <f t="shared" si="148"/>
        <v>1.3875791746502757</v>
      </c>
      <c r="J1595" s="13"/>
    </row>
    <row r="1596" spans="1:10" x14ac:dyDescent="0.25">
      <c r="A1596" s="1">
        <f t="shared" si="149"/>
        <v>40232</v>
      </c>
      <c r="B1596" s="2">
        <f t="shared" ca="1" si="145"/>
        <v>50</v>
      </c>
      <c r="C1596" s="3">
        <f t="shared" ca="1" si="146"/>
        <v>0</v>
      </c>
      <c r="D1596" s="2">
        <f t="shared" ca="1" si="144"/>
        <v>1385.9459046802326</v>
      </c>
      <c r="E1596" s="3"/>
      <c r="F1596" s="1">
        <v>40232</v>
      </c>
      <c r="G1596" s="2">
        <v>1387.313114600905</v>
      </c>
      <c r="H1596" s="4">
        <f t="shared" si="147"/>
        <v>1.000027397260274</v>
      </c>
      <c r="I1596" s="4">
        <f t="shared" si="148"/>
        <v>1.3873131146009001</v>
      </c>
      <c r="J1596" s="13"/>
    </row>
    <row r="1597" spans="1:10" x14ac:dyDescent="0.25">
      <c r="A1597" s="1">
        <f t="shared" si="149"/>
        <v>40231</v>
      </c>
      <c r="B1597" s="2">
        <f t="shared" ca="1" si="145"/>
        <v>93</v>
      </c>
      <c r="C1597" s="3">
        <f t="shared" ca="1" si="146"/>
        <v>3</v>
      </c>
      <c r="D1597" s="2">
        <f t="shared" ca="1" si="144"/>
        <v>1385.8320006801766</v>
      </c>
      <c r="E1597" s="3"/>
      <c r="F1597" s="1">
        <v>40231</v>
      </c>
      <c r="G1597" s="2">
        <v>1387.275107063725</v>
      </c>
      <c r="H1597" s="4">
        <f t="shared" si="147"/>
        <v>1.0001643835616438</v>
      </c>
      <c r="I1597" s="4">
        <f t="shared" si="148"/>
        <v>1.3872751070637201</v>
      </c>
      <c r="J1597" s="13"/>
    </row>
    <row r="1598" spans="1:10" x14ac:dyDescent="0.25">
      <c r="A1598" s="1">
        <f t="shared" si="149"/>
        <v>40228</v>
      </c>
      <c r="B1598" s="2">
        <f t="shared" ca="1" si="145"/>
        <v>70</v>
      </c>
      <c r="C1598" s="3">
        <f t="shared" ca="1" si="146"/>
        <v>0</v>
      </c>
      <c r="D1598" s="2">
        <f t="shared" ca="1" si="144"/>
        <v>1385.8320006801766</v>
      </c>
      <c r="E1598" s="3"/>
      <c r="F1598" s="1">
        <v>40228</v>
      </c>
      <c r="G1598" s="2">
        <v>1387.0470993213708</v>
      </c>
      <c r="H1598" s="4">
        <f t="shared" si="147"/>
        <v>1.0001095890410958</v>
      </c>
      <c r="I1598" s="4">
        <f t="shared" si="148"/>
        <v>1.3870470993213659</v>
      </c>
      <c r="J1598" s="13"/>
    </row>
    <row r="1599" spans="1:10" x14ac:dyDescent="0.25">
      <c r="A1599" s="1">
        <f t="shared" si="149"/>
        <v>40227</v>
      </c>
      <c r="B1599" s="2">
        <f t="shared" ca="1" si="145"/>
        <v>20</v>
      </c>
      <c r="C1599" s="3">
        <f t="shared" ca="1" si="146"/>
        <v>0</v>
      </c>
      <c r="D1599" s="2">
        <f t="shared" ca="1" si="144"/>
        <v>1385.8320006801766</v>
      </c>
      <c r="E1599" s="3"/>
      <c r="F1599" s="1">
        <v>40227</v>
      </c>
      <c r="G1599" s="2">
        <v>1386.8951108160759</v>
      </c>
      <c r="H1599" s="4">
        <f t="shared" si="147"/>
        <v>1.000027397260274</v>
      </c>
      <c r="I1599" s="4">
        <f t="shared" si="148"/>
        <v>1.3868951108160712</v>
      </c>
      <c r="J1599" s="13"/>
    </row>
    <row r="1600" spans="1:10" x14ac:dyDescent="0.25">
      <c r="A1600" s="1">
        <f t="shared" si="149"/>
        <v>40226</v>
      </c>
      <c r="B1600" s="2">
        <f t="shared" ca="1" si="145"/>
        <v>67</v>
      </c>
      <c r="C1600" s="3">
        <f t="shared" ca="1" si="146"/>
        <v>7</v>
      </c>
      <c r="D1600" s="2">
        <f t="shared" ca="1" si="144"/>
        <v>1385.5662756410125</v>
      </c>
      <c r="E1600" s="3"/>
      <c r="F1600" s="1">
        <v>40226</v>
      </c>
      <c r="G1600" s="2">
        <v>1386.8571147307407</v>
      </c>
      <c r="H1600" s="4">
        <f t="shared" si="147"/>
        <v>1.0001095890410958</v>
      </c>
      <c r="I1600" s="4">
        <f t="shared" si="148"/>
        <v>1.386857114730736</v>
      </c>
      <c r="J1600" s="13"/>
    </row>
    <row r="1601" spans="1:10" x14ac:dyDescent="0.25">
      <c r="A1601" s="1">
        <f t="shared" si="149"/>
        <v>40225</v>
      </c>
      <c r="B1601" s="2">
        <f t="shared" ca="1" si="145"/>
        <v>73</v>
      </c>
      <c r="C1601" s="3">
        <f t="shared" ca="1" si="146"/>
        <v>3</v>
      </c>
      <c r="D1601" s="2">
        <f t="shared" ref="D1601:D1664" ca="1" si="150">D1602*(1+(C1602/36500))</f>
        <v>1385.4524028407789</v>
      </c>
      <c r="E1601" s="3"/>
      <c r="F1601" s="1">
        <v>40225</v>
      </c>
      <c r="G1601" s="2">
        <v>1386.7051470433935</v>
      </c>
      <c r="H1601" s="4">
        <f t="shared" si="147"/>
        <v>1.0002465753424659</v>
      </c>
      <c r="I1601" s="4">
        <f t="shared" si="148"/>
        <v>1.3867051470433889</v>
      </c>
      <c r="J1601" s="13"/>
    </row>
    <row r="1602" spans="1:10" x14ac:dyDescent="0.25">
      <c r="A1602" s="1">
        <f t="shared" si="149"/>
        <v>40224</v>
      </c>
      <c r="B1602" s="2">
        <f t="shared" ca="1" si="145"/>
        <v>17</v>
      </c>
      <c r="C1602" s="3">
        <f t="shared" ca="1" si="146"/>
        <v>7</v>
      </c>
      <c r="D1602" s="2">
        <f t="shared" ca="1" si="150"/>
        <v>1385.1867505872415</v>
      </c>
      <c r="E1602" s="3"/>
      <c r="F1602" s="1">
        <v>40224</v>
      </c>
      <c r="G1602" s="2">
        <v>1386.3633040369184</v>
      </c>
      <c r="H1602" s="4">
        <f t="shared" si="147"/>
        <v>1.000054794520548</v>
      </c>
      <c r="I1602" s="4">
        <f t="shared" si="148"/>
        <v>1.3863633040369139</v>
      </c>
      <c r="J1602" s="13"/>
    </row>
    <row r="1603" spans="1:10" x14ac:dyDescent="0.25">
      <c r="A1603" s="1">
        <f t="shared" si="149"/>
        <v>40221</v>
      </c>
      <c r="B1603" s="2">
        <f t="shared" ref="B1603:B1666" ca="1" si="151">INT(RAND()*100)</f>
        <v>3</v>
      </c>
      <c r="C1603" s="3">
        <f t="shared" ref="C1603:C1666" ca="1" si="152">MOD(B1603,10)</f>
        <v>3</v>
      </c>
      <c r="D1603" s="2">
        <f t="shared" ca="1" si="150"/>
        <v>1385.0729089782842</v>
      </c>
      <c r="E1603" s="3"/>
      <c r="F1603" s="1">
        <v>40221</v>
      </c>
      <c r="G1603" s="2">
        <v>1386.2873430866123</v>
      </c>
      <c r="H1603" s="4">
        <f t="shared" ref="H1603:H1666" si="153">G1603/G1604</f>
        <v>1.000027397260274</v>
      </c>
      <c r="I1603" s="4">
        <f t="shared" ref="I1603:I1666" si="154">H1603*I1604</f>
        <v>1.3862873430866076</v>
      </c>
      <c r="J1603" s="13"/>
    </row>
    <row r="1604" spans="1:10" x14ac:dyDescent="0.25">
      <c r="A1604" s="1">
        <f t="shared" si="149"/>
        <v>40220</v>
      </c>
      <c r="B1604" s="2">
        <f t="shared" ca="1" si="151"/>
        <v>20</v>
      </c>
      <c r="C1604" s="3">
        <f t="shared" ca="1" si="152"/>
        <v>0</v>
      </c>
      <c r="D1604" s="2">
        <f t="shared" ca="1" si="150"/>
        <v>1385.0729089782842</v>
      </c>
      <c r="E1604" s="3"/>
      <c r="F1604" s="1">
        <v>40220</v>
      </c>
      <c r="G1604" s="2">
        <v>1386.2493636519916</v>
      </c>
      <c r="H1604" s="4">
        <f t="shared" si="153"/>
        <v>1.0002191780821919</v>
      </c>
      <c r="I1604" s="4">
        <f t="shared" si="154"/>
        <v>1.386249363651987</v>
      </c>
      <c r="J1604" s="13"/>
    </row>
    <row r="1605" spans="1:10" x14ac:dyDescent="0.25">
      <c r="A1605" s="1">
        <f t="shared" si="149"/>
        <v>40219</v>
      </c>
      <c r="B1605" s="2">
        <f t="shared" ca="1" si="151"/>
        <v>37</v>
      </c>
      <c r="C1605" s="3">
        <f t="shared" ca="1" si="152"/>
        <v>7</v>
      </c>
      <c r="D1605" s="2">
        <f t="shared" ca="1" si="150"/>
        <v>1384.8073294904366</v>
      </c>
      <c r="E1605" s="3"/>
      <c r="F1605" s="1">
        <v>40219</v>
      </c>
      <c r="G1605" s="2">
        <v>1385.9455947545111</v>
      </c>
      <c r="H1605" s="4">
        <f t="shared" si="153"/>
        <v>1.0001643835616438</v>
      </c>
      <c r="I1605" s="4">
        <f t="shared" si="154"/>
        <v>1.3859455947545065</v>
      </c>
      <c r="J1605" s="13"/>
    </row>
    <row r="1606" spans="1:10" x14ac:dyDescent="0.25">
      <c r="A1606" s="1">
        <f t="shared" si="149"/>
        <v>40218</v>
      </c>
      <c r="B1606" s="2">
        <f t="shared" ca="1" si="151"/>
        <v>98</v>
      </c>
      <c r="C1606" s="3">
        <f t="shared" ca="1" si="152"/>
        <v>8</v>
      </c>
      <c r="D1606" s="2">
        <f t="shared" ca="1" si="150"/>
        <v>1384.5038765859792</v>
      </c>
      <c r="E1606" s="3"/>
      <c r="F1606" s="1">
        <v>40218</v>
      </c>
      <c r="G1606" s="2">
        <v>1385.7178055262054</v>
      </c>
      <c r="H1606" s="4">
        <f t="shared" si="153"/>
        <v>1.0001643835616438</v>
      </c>
      <c r="I1606" s="4">
        <f t="shared" si="154"/>
        <v>1.3857178055262009</v>
      </c>
      <c r="J1606" s="13"/>
    </row>
    <row r="1607" spans="1:10" x14ac:dyDescent="0.25">
      <c r="A1607" s="1">
        <f t="shared" si="149"/>
        <v>40217</v>
      </c>
      <c r="B1607" s="2">
        <f t="shared" ca="1" si="151"/>
        <v>7</v>
      </c>
      <c r="C1607" s="3">
        <f t="shared" ca="1" si="152"/>
        <v>7</v>
      </c>
      <c r="D1607" s="2">
        <f t="shared" ca="1" si="150"/>
        <v>1384.2384062067067</v>
      </c>
      <c r="E1607" s="3"/>
      <c r="F1607" s="1">
        <v>40217</v>
      </c>
      <c r="G1607" s="2">
        <v>1385.4900537365502</v>
      </c>
      <c r="H1607" s="4">
        <f t="shared" si="153"/>
        <v>1.0001917808219178</v>
      </c>
      <c r="I1607" s="4">
        <f t="shared" si="154"/>
        <v>1.3854900537365455</v>
      </c>
      <c r="J1607" s="13"/>
    </row>
    <row r="1608" spans="1:10" x14ac:dyDescent="0.25">
      <c r="A1608" s="1">
        <f t="shared" ref="A1608:A1671" si="155">IF(WEEKDAY(A1607-1, 1)=7,A1607-2,IF(WEEKDAY(A1607-1,1)=1,A1607-3,A1607-1))</f>
        <v>40214</v>
      </c>
      <c r="B1608" s="2">
        <f t="shared" ca="1" si="151"/>
        <v>34</v>
      </c>
      <c r="C1608" s="3">
        <f t="shared" ca="1" si="152"/>
        <v>4</v>
      </c>
      <c r="D1608" s="2">
        <f t="shared" ca="1" si="150"/>
        <v>1384.0867254696691</v>
      </c>
      <c r="E1608" s="3"/>
      <c r="F1608" s="1">
        <v>40214</v>
      </c>
      <c r="G1608" s="2">
        <v>1385.2243942636776</v>
      </c>
      <c r="H1608" s="4">
        <f t="shared" si="153"/>
        <v>1.0002465753424659</v>
      </c>
      <c r="I1608" s="4">
        <f t="shared" si="154"/>
        <v>1.3852243942636731</v>
      </c>
      <c r="J1608" s="13"/>
    </row>
    <row r="1609" spans="1:10" x14ac:dyDescent="0.25">
      <c r="A1609" s="1">
        <f t="shared" si="155"/>
        <v>40213</v>
      </c>
      <c r="B1609" s="2">
        <f t="shared" ca="1" si="151"/>
        <v>83</v>
      </c>
      <c r="C1609" s="3">
        <f t="shared" ca="1" si="152"/>
        <v>3</v>
      </c>
      <c r="D1609" s="2">
        <f t="shared" ca="1" si="150"/>
        <v>1383.9729742663046</v>
      </c>
      <c r="E1609" s="3"/>
      <c r="F1609" s="1">
        <v>40213</v>
      </c>
      <c r="G1609" s="2">
        <v>1384.8829162843197</v>
      </c>
      <c r="H1609" s="4">
        <f t="shared" si="153"/>
        <v>1.0002465753424659</v>
      </c>
      <c r="I1609" s="4">
        <f t="shared" si="154"/>
        <v>1.384882916284315</v>
      </c>
      <c r="J1609" s="13"/>
    </row>
    <row r="1610" spans="1:10" x14ac:dyDescent="0.25">
      <c r="A1610" s="1">
        <f t="shared" si="155"/>
        <v>40212</v>
      </c>
      <c r="B1610" s="2">
        <f t="shared" ca="1" si="151"/>
        <v>3</v>
      </c>
      <c r="C1610" s="3">
        <f t="shared" ca="1" si="152"/>
        <v>3</v>
      </c>
      <c r="D1610" s="2">
        <f t="shared" ca="1" si="150"/>
        <v>1383.8592324115857</v>
      </c>
      <c r="E1610" s="3"/>
      <c r="F1610" s="1">
        <v>40212</v>
      </c>
      <c r="G1610" s="2">
        <v>1384.541522484255</v>
      </c>
      <c r="H1610" s="4">
        <f t="shared" si="153"/>
        <v>1.0002191780821919</v>
      </c>
      <c r="I1610" s="4">
        <f t="shared" si="154"/>
        <v>1.3845415224842503</v>
      </c>
      <c r="J1610" s="13"/>
    </row>
    <row r="1611" spans="1:10" x14ac:dyDescent="0.25">
      <c r="A1611" s="1">
        <f t="shared" si="155"/>
        <v>40211</v>
      </c>
      <c r="B1611" s="2">
        <f t="shared" ca="1" si="151"/>
        <v>37</v>
      </c>
      <c r="C1611" s="3">
        <f t="shared" ca="1" si="152"/>
        <v>7</v>
      </c>
      <c r="D1611" s="2">
        <f t="shared" ca="1" si="150"/>
        <v>1383.5938856389973</v>
      </c>
      <c r="E1611" s="3"/>
      <c r="F1611" s="1">
        <v>40211</v>
      </c>
      <c r="G1611" s="2">
        <v>1384.2381278261012</v>
      </c>
      <c r="H1611" s="4">
        <f t="shared" si="153"/>
        <v>1</v>
      </c>
      <c r="I1611" s="4">
        <f t="shared" si="154"/>
        <v>1.3842381278260967</v>
      </c>
      <c r="J1611" s="13"/>
    </row>
    <row r="1612" spans="1:10" x14ac:dyDescent="0.25">
      <c r="A1612" s="1">
        <f t="shared" si="155"/>
        <v>40210</v>
      </c>
      <c r="B1612" s="2">
        <f t="shared" ca="1" si="151"/>
        <v>59</v>
      </c>
      <c r="C1612" s="3">
        <f t="shared" ca="1" si="152"/>
        <v>9</v>
      </c>
      <c r="D1612" s="2">
        <f t="shared" ca="1" si="150"/>
        <v>1383.2528096037524</v>
      </c>
      <c r="E1612" s="3"/>
      <c r="F1612" s="1">
        <v>40210</v>
      </c>
      <c r="G1612" s="2">
        <v>1384.2381278261012</v>
      </c>
      <c r="H1612" s="4">
        <f t="shared" si="153"/>
        <v>1.000082191780822</v>
      </c>
      <c r="I1612" s="4">
        <f t="shared" si="154"/>
        <v>1.3842381278260967</v>
      </c>
      <c r="J1612" s="13"/>
    </row>
    <row r="1613" spans="1:10" x14ac:dyDescent="0.25">
      <c r="A1613" s="1">
        <f t="shared" si="155"/>
        <v>40207</v>
      </c>
      <c r="B1613" s="2">
        <f t="shared" ca="1" si="151"/>
        <v>41</v>
      </c>
      <c r="C1613" s="3">
        <f t="shared" ca="1" si="152"/>
        <v>1</v>
      </c>
      <c r="D1613" s="2">
        <f t="shared" ca="1" si="150"/>
        <v>1383.2149133047578</v>
      </c>
      <c r="E1613" s="3"/>
      <c r="F1613" s="1">
        <v>40207</v>
      </c>
      <c r="G1613" s="2">
        <v>1384.12436417973</v>
      </c>
      <c r="H1613" s="4">
        <f t="shared" si="153"/>
        <v>1.0002465753424659</v>
      </c>
      <c r="I1613" s="4">
        <f t="shared" si="154"/>
        <v>1.3841243641797256</v>
      </c>
      <c r="J1613" s="13"/>
    </row>
    <row r="1614" spans="1:10" x14ac:dyDescent="0.25">
      <c r="A1614" s="1">
        <f t="shared" si="155"/>
        <v>40206</v>
      </c>
      <c r="B1614" s="2">
        <f t="shared" ca="1" si="151"/>
        <v>35</v>
      </c>
      <c r="C1614" s="3">
        <f t="shared" ca="1" si="152"/>
        <v>5</v>
      </c>
      <c r="D1614" s="2">
        <f t="shared" ca="1" si="150"/>
        <v>1383.0254577625985</v>
      </c>
      <c r="E1614" s="3"/>
      <c r="F1614" s="1">
        <v>40206</v>
      </c>
      <c r="G1614" s="2">
        <v>1383.7831573738022</v>
      </c>
      <c r="H1614" s="4">
        <f t="shared" si="153"/>
        <v>1.0001369863013698</v>
      </c>
      <c r="I1614" s="4">
        <f t="shared" si="154"/>
        <v>1.3837831573737978</v>
      </c>
      <c r="J1614" s="13"/>
    </row>
    <row r="1615" spans="1:10" x14ac:dyDescent="0.25">
      <c r="A1615" s="1">
        <f t="shared" si="155"/>
        <v>40205</v>
      </c>
      <c r="B1615" s="2">
        <f t="shared" ca="1" si="151"/>
        <v>15</v>
      </c>
      <c r="C1615" s="3">
        <f t="shared" ca="1" si="152"/>
        <v>5</v>
      </c>
      <c r="D1615" s="2">
        <f t="shared" ca="1" si="150"/>
        <v>1382.8360281696987</v>
      </c>
      <c r="E1615" s="3"/>
      <c r="F1615" s="1">
        <v>40205</v>
      </c>
      <c r="G1615" s="2">
        <v>1383.5936240006515</v>
      </c>
      <c r="H1615" s="4">
        <f t="shared" si="153"/>
        <v>1.0001917808219178</v>
      </c>
      <c r="I1615" s="4">
        <f t="shared" si="154"/>
        <v>1.383593624000647</v>
      </c>
      <c r="J1615" s="13"/>
    </row>
    <row r="1616" spans="1:10" x14ac:dyDescent="0.25">
      <c r="A1616" s="1">
        <f t="shared" si="155"/>
        <v>40204</v>
      </c>
      <c r="B1616" s="2">
        <f t="shared" ca="1" si="151"/>
        <v>32</v>
      </c>
      <c r="C1616" s="3">
        <f t="shared" ca="1" si="152"/>
        <v>2</v>
      </c>
      <c r="D1616" s="2">
        <f t="shared" ca="1" si="150"/>
        <v>1382.7602604841927</v>
      </c>
      <c r="E1616" s="3"/>
      <c r="F1616" s="1">
        <v>40204</v>
      </c>
      <c r="G1616" s="2">
        <v>1383.3283281568954</v>
      </c>
      <c r="H1616" s="4">
        <f t="shared" si="153"/>
        <v>1.0002191780821919</v>
      </c>
      <c r="I1616" s="4">
        <f t="shared" si="154"/>
        <v>1.3833283281568909</v>
      </c>
      <c r="J1616" s="13"/>
    </row>
    <row r="1617" spans="1:10" x14ac:dyDescent="0.25">
      <c r="A1617" s="1">
        <f t="shared" si="155"/>
        <v>40203</v>
      </c>
      <c r="B1617" s="2">
        <f t="shared" ca="1" si="151"/>
        <v>65</v>
      </c>
      <c r="C1617" s="3">
        <f t="shared" ca="1" si="152"/>
        <v>5</v>
      </c>
      <c r="D1617" s="2">
        <f t="shared" ca="1" si="150"/>
        <v>1382.5708672147114</v>
      </c>
      <c r="E1617" s="3"/>
      <c r="F1617" s="1">
        <v>40203</v>
      </c>
      <c r="G1617" s="2">
        <v>1383.0251993460797</v>
      </c>
      <c r="H1617" s="4">
        <f t="shared" si="153"/>
        <v>1.0002191780821919</v>
      </c>
      <c r="I1617" s="4">
        <f t="shared" si="154"/>
        <v>1.3830251993460752</v>
      </c>
      <c r="J1617" s="13"/>
    </row>
    <row r="1618" spans="1:10" x14ac:dyDescent="0.25">
      <c r="A1618" s="1">
        <f t="shared" si="155"/>
        <v>40200</v>
      </c>
      <c r="B1618" s="2">
        <f t="shared" ca="1" si="151"/>
        <v>97</v>
      </c>
      <c r="C1618" s="3">
        <f t="shared" ca="1" si="152"/>
        <v>7</v>
      </c>
      <c r="D1618" s="2">
        <f t="shared" ca="1" si="150"/>
        <v>1382.3057674784825</v>
      </c>
      <c r="E1618" s="3"/>
      <c r="F1618" s="1">
        <v>40200</v>
      </c>
      <c r="G1618" s="2">
        <v>1382.7221369598967</v>
      </c>
      <c r="H1618" s="4">
        <f t="shared" si="153"/>
        <v>1.0001643835616438</v>
      </c>
      <c r="I1618" s="4">
        <f t="shared" si="154"/>
        <v>1.3827221369598921</v>
      </c>
      <c r="J1618" s="13"/>
    </row>
    <row r="1619" spans="1:10" x14ac:dyDescent="0.25">
      <c r="A1619" s="1">
        <f t="shared" si="155"/>
        <v>40199</v>
      </c>
      <c r="B1619" s="2">
        <f t="shared" ca="1" si="151"/>
        <v>46</v>
      </c>
      <c r="C1619" s="3">
        <f t="shared" ca="1" si="152"/>
        <v>6</v>
      </c>
      <c r="D1619" s="2">
        <f t="shared" ca="1" si="150"/>
        <v>1382.0785764796092</v>
      </c>
      <c r="E1619" s="3"/>
      <c r="F1619" s="1">
        <v>40199</v>
      </c>
      <c r="G1619" s="2">
        <v>1382.4948775279743</v>
      </c>
      <c r="H1619" s="4">
        <f t="shared" si="153"/>
        <v>1.000082191780822</v>
      </c>
      <c r="I1619" s="4">
        <f t="shared" si="154"/>
        <v>1.3824948775279697</v>
      </c>
      <c r="J1619" s="13"/>
    </row>
    <row r="1620" spans="1:10" x14ac:dyDescent="0.25">
      <c r="A1620" s="1">
        <f t="shared" si="155"/>
        <v>40198</v>
      </c>
      <c r="B1620" s="2">
        <f t="shared" ca="1" si="151"/>
        <v>76</v>
      </c>
      <c r="C1620" s="3">
        <f t="shared" ca="1" si="152"/>
        <v>6</v>
      </c>
      <c r="D1620" s="2">
        <f t="shared" ca="1" si="150"/>
        <v>1381.8514228210634</v>
      </c>
      <c r="E1620" s="3"/>
      <c r="F1620" s="1">
        <v>40198</v>
      </c>
      <c r="G1620" s="2">
        <v>1382.3812571506742</v>
      </c>
      <c r="H1620" s="4">
        <f t="shared" si="153"/>
        <v>1.0002465753424659</v>
      </c>
      <c r="I1620" s="4">
        <f t="shared" si="154"/>
        <v>1.3823812571506695</v>
      </c>
      <c r="J1620" s="13"/>
    </row>
    <row r="1621" spans="1:10" x14ac:dyDescent="0.25">
      <c r="A1621" s="1">
        <f t="shared" si="155"/>
        <v>40197</v>
      </c>
      <c r="B1621" s="2">
        <f t="shared" ca="1" si="151"/>
        <v>83</v>
      </c>
      <c r="C1621" s="3">
        <f t="shared" ca="1" si="152"/>
        <v>3</v>
      </c>
      <c r="D1621" s="2">
        <f t="shared" ca="1" si="150"/>
        <v>1381.7378553261049</v>
      </c>
      <c r="E1621" s="3"/>
      <c r="F1621" s="1">
        <v>40197</v>
      </c>
      <c r="G1621" s="2">
        <v>1382.0404800460051</v>
      </c>
      <c r="H1621" s="4">
        <f t="shared" si="153"/>
        <v>1.000082191780822</v>
      </c>
      <c r="I1621" s="4">
        <f t="shared" si="154"/>
        <v>1.3820404800460004</v>
      </c>
      <c r="J1621" s="13"/>
    </row>
    <row r="1622" spans="1:10" x14ac:dyDescent="0.25">
      <c r="A1622" s="1">
        <f t="shared" si="155"/>
        <v>40196</v>
      </c>
      <c r="B1622" s="2">
        <f t="shared" ca="1" si="151"/>
        <v>59</v>
      </c>
      <c r="C1622" s="3">
        <f t="shared" ca="1" si="152"/>
        <v>9</v>
      </c>
      <c r="D1622" s="2">
        <f t="shared" ca="1" si="150"/>
        <v>1381.3972368293523</v>
      </c>
      <c r="E1622" s="3"/>
      <c r="F1622" s="1">
        <v>40196</v>
      </c>
      <c r="G1622" s="2">
        <v>1381.9268970133737</v>
      </c>
      <c r="H1622" s="4">
        <f t="shared" si="153"/>
        <v>1</v>
      </c>
      <c r="I1622" s="4">
        <f t="shared" si="154"/>
        <v>1.3819268970133691</v>
      </c>
      <c r="J1622" s="13"/>
    </row>
    <row r="1623" spans="1:10" x14ac:dyDescent="0.25">
      <c r="A1623" s="1">
        <f t="shared" si="155"/>
        <v>40193</v>
      </c>
      <c r="B1623" s="2">
        <f t="shared" ca="1" si="151"/>
        <v>54</v>
      </c>
      <c r="C1623" s="3">
        <f t="shared" ca="1" si="152"/>
        <v>4</v>
      </c>
      <c r="D1623" s="2">
        <f t="shared" ca="1" si="150"/>
        <v>1381.2458674192244</v>
      </c>
      <c r="E1623" s="3"/>
      <c r="F1623" s="1">
        <v>40193</v>
      </c>
      <c r="G1623" s="2">
        <v>1381.9268970133737</v>
      </c>
      <c r="H1623" s="4">
        <f t="shared" si="153"/>
        <v>1.0002465753424659</v>
      </c>
      <c r="I1623" s="4">
        <f t="shared" si="154"/>
        <v>1.3819268970133691</v>
      </c>
      <c r="J1623" s="13"/>
    </row>
    <row r="1624" spans="1:10" x14ac:dyDescent="0.25">
      <c r="A1624" s="1">
        <f t="shared" si="155"/>
        <v>40192</v>
      </c>
      <c r="B1624" s="2">
        <f t="shared" ca="1" si="151"/>
        <v>23</v>
      </c>
      <c r="C1624" s="3">
        <f t="shared" ca="1" si="152"/>
        <v>3</v>
      </c>
      <c r="D1624" s="2">
        <f t="shared" ca="1" si="150"/>
        <v>1381.1323496918524</v>
      </c>
      <c r="E1624" s="3"/>
      <c r="F1624" s="1">
        <v>40192</v>
      </c>
      <c r="G1624" s="2">
        <v>1381.5862319150931</v>
      </c>
      <c r="H1624" s="4">
        <f t="shared" si="153"/>
        <v>1.0001643835616438</v>
      </c>
      <c r="I1624" s="4">
        <f t="shared" si="154"/>
        <v>1.3815862319150884</v>
      </c>
      <c r="J1624" s="13"/>
    </row>
    <row r="1625" spans="1:10" x14ac:dyDescent="0.25">
      <c r="A1625" s="1">
        <f t="shared" si="155"/>
        <v>40191</v>
      </c>
      <c r="B1625" s="2">
        <f t="shared" ca="1" si="151"/>
        <v>54</v>
      </c>
      <c r="C1625" s="3">
        <f t="shared" ca="1" si="152"/>
        <v>4</v>
      </c>
      <c r="D1625" s="2">
        <f t="shared" ca="1" si="150"/>
        <v>1380.9810093072708</v>
      </c>
      <c r="E1625" s="3"/>
      <c r="F1625" s="1">
        <v>40191</v>
      </c>
      <c r="G1625" s="2">
        <v>1381.3591591765983</v>
      </c>
      <c r="H1625" s="4">
        <f t="shared" si="153"/>
        <v>1.0001917808219178</v>
      </c>
      <c r="I1625" s="4">
        <f t="shared" si="154"/>
        <v>1.3813591591765937</v>
      </c>
      <c r="J1625" s="13"/>
    </row>
    <row r="1626" spans="1:10" x14ac:dyDescent="0.25">
      <c r="A1626" s="1">
        <f t="shared" si="155"/>
        <v>40190</v>
      </c>
      <c r="B1626" s="2">
        <f t="shared" ca="1" si="151"/>
        <v>10</v>
      </c>
      <c r="C1626" s="3">
        <f t="shared" ca="1" si="152"/>
        <v>0</v>
      </c>
      <c r="D1626" s="2">
        <f t="shared" ca="1" si="150"/>
        <v>1380.9810093072708</v>
      </c>
      <c r="E1626" s="3"/>
      <c r="F1626" s="1">
        <v>40190</v>
      </c>
      <c r="G1626" s="2">
        <v>1381.0942917781749</v>
      </c>
      <c r="H1626" s="4">
        <f t="shared" si="153"/>
        <v>1.000054794520548</v>
      </c>
      <c r="I1626" s="4">
        <f t="shared" si="154"/>
        <v>1.3810942917781703</v>
      </c>
      <c r="J1626" s="13"/>
    </row>
    <row r="1627" spans="1:10" x14ac:dyDescent="0.25">
      <c r="A1627" s="1">
        <f t="shared" si="155"/>
        <v>40189</v>
      </c>
      <c r="B1627" s="2">
        <f t="shared" ca="1" si="151"/>
        <v>8</v>
      </c>
      <c r="C1627" s="3">
        <f t="shared" ca="1" si="152"/>
        <v>8</v>
      </c>
      <c r="D1627" s="2">
        <f t="shared" ca="1" si="150"/>
        <v>1380.6783948645607</v>
      </c>
      <c r="E1627" s="3"/>
      <c r="F1627" s="1">
        <v>40189</v>
      </c>
      <c r="G1627" s="2">
        <v>1381.0186195250501</v>
      </c>
      <c r="H1627" s="4">
        <f t="shared" si="153"/>
        <v>1.000054794520548</v>
      </c>
      <c r="I1627" s="4">
        <f t="shared" si="154"/>
        <v>1.3810186195250456</v>
      </c>
      <c r="J1627" s="13"/>
    </row>
    <row r="1628" spans="1:10" x14ac:dyDescent="0.25">
      <c r="A1628" s="1">
        <f t="shared" si="155"/>
        <v>40186</v>
      </c>
      <c r="B1628" s="2">
        <f t="shared" ca="1" si="151"/>
        <v>32</v>
      </c>
      <c r="C1628" s="3">
        <f t="shared" ca="1" si="152"/>
        <v>2</v>
      </c>
      <c r="D1628" s="2">
        <f t="shared" ca="1" si="150"/>
        <v>1380.6027453990594</v>
      </c>
      <c r="E1628" s="3"/>
      <c r="F1628" s="1">
        <v>40186</v>
      </c>
      <c r="G1628" s="2">
        <v>1380.9429514181229</v>
      </c>
      <c r="H1628" s="4">
        <f t="shared" si="153"/>
        <v>1.0001917808219178</v>
      </c>
      <c r="I1628" s="4">
        <f t="shared" si="154"/>
        <v>1.3809429514181184</v>
      </c>
      <c r="J1628" s="13"/>
    </row>
    <row r="1629" spans="1:10" x14ac:dyDescent="0.25">
      <c r="A1629" s="1">
        <f t="shared" si="155"/>
        <v>40185</v>
      </c>
      <c r="B1629" s="2">
        <f t="shared" ca="1" si="151"/>
        <v>20</v>
      </c>
      <c r="C1629" s="3">
        <f t="shared" ca="1" si="152"/>
        <v>0</v>
      </c>
      <c r="D1629" s="2">
        <f t="shared" ca="1" si="150"/>
        <v>1380.6027453990594</v>
      </c>
      <c r="E1629" s="3"/>
      <c r="F1629" s="1">
        <v>40185</v>
      </c>
      <c r="G1629" s="2">
        <v>1380.6781638250604</v>
      </c>
      <c r="H1629" s="4">
        <f t="shared" si="153"/>
        <v>1.0001643835616438</v>
      </c>
      <c r="I1629" s="4">
        <f t="shared" si="154"/>
        <v>1.380678163825056</v>
      </c>
      <c r="J1629" s="13"/>
    </row>
    <row r="1630" spans="1:10" x14ac:dyDescent="0.25">
      <c r="A1630" s="1">
        <f t="shared" si="155"/>
        <v>40184</v>
      </c>
      <c r="B1630" s="2">
        <f t="shared" ca="1" si="151"/>
        <v>98</v>
      </c>
      <c r="C1630" s="3">
        <f t="shared" ca="1" si="152"/>
        <v>8</v>
      </c>
      <c r="D1630" s="2">
        <f t="shared" ca="1" si="150"/>
        <v>1380.3002138453398</v>
      </c>
      <c r="E1630" s="3"/>
      <c r="F1630" s="1">
        <v>40184</v>
      </c>
      <c r="G1630" s="2">
        <v>1380.4512403334988</v>
      </c>
      <c r="H1630" s="4">
        <f t="shared" si="153"/>
        <v>1.0001643835616438</v>
      </c>
      <c r="I1630" s="4">
        <f t="shared" si="154"/>
        <v>1.3804512403334943</v>
      </c>
      <c r="J1630" s="13"/>
    </row>
    <row r="1631" spans="1:10" x14ac:dyDescent="0.25">
      <c r="A1631" s="1">
        <f t="shared" si="155"/>
        <v>40183</v>
      </c>
      <c r="B1631" s="2">
        <f t="shared" ca="1" si="151"/>
        <v>84</v>
      </c>
      <c r="C1631" s="3">
        <f t="shared" ca="1" si="152"/>
        <v>4</v>
      </c>
      <c r="D1631" s="2">
        <f t="shared" ca="1" si="150"/>
        <v>1380.1489646437351</v>
      </c>
      <c r="E1631" s="3"/>
      <c r="F1631" s="1">
        <v>40183</v>
      </c>
      <c r="G1631" s="2">
        <v>1380.2243541382979</v>
      </c>
      <c r="H1631" s="4">
        <f t="shared" si="153"/>
        <v>1.0002465753424659</v>
      </c>
      <c r="I1631" s="4">
        <f t="shared" si="154"/>
        <v>1.3802243541382935</v>
      </c>
      <c r="J1631" s="13"/>
    </row>
    <row r="1632" spans="1:10" x14ac:dyDescent="0.25">
      <c r="A1632" s="1">
        <f t="shared" si="155"/>
        <v>40182</v>
      </c>
      <c r="B1632" s="2">
        <f t="shared" ca="1" si="151"/>
        <v>83</v>
      </c>
      <c r="C1632" s="3">
        <f t="shared" ca="1" si="152"/>
        <v>3</v>
      </c>
      <c r="D1632" s="2">
        <f t="shared" ca="1" si="150"/>
        <v>1380.035537065346</v>
      </c>
      <c r="E1632" s="3"/>
      <c r="F1632" s="1">
        <v>40182</v>
      </c>
      <c r="G1632" s="2">
        <v>1379.8841087416217</v>
      </c>
      <c r="H1632" s="4">
        <f t="shared" si="153"/>
        <v>1.0001643835616438</v>
      </c>
      <c r="I1632" s="4">
        <f t="shared" si="154"/>
        <v>1.3798841087416174</v>
      </c>
      <c r="J1632" s="13"/>
    </row>
    <row r="1633" spans="1:10" x14ac:dyDescent="0.25">
      <c r="A1633" s="1">
        <f t="shared" si="155"/>
        <v>40179</v>
      </c>
      <c r="B1633" s="2">
        <f t="shared" ca="1" si="151"/>
        <v>83</v>
      </c>
      <c r="C1633" s="3">
        <f t="shared" ca="1" si="152"/>
        <v>3</v>
      </c>
      <c r="D1633" s="2">
        <f t="shared" ca="1" si="150"/>
        <v>1379.9221188090055</v>
      </c>
      <c r="E1633" s="3"/>
      <c r="F1633" s="1">
        <v>40179</v>
      </c>
      <c r="G1633" s="2">
        <v>1379.6573157582095</v>
      </c>
      <c r="H1633" s="4">
        <f t="shared" si="153"/>
        <v>1.000027397260274</v>
      </c>
      <c r="I1633" s="4">
        <f t="shared" si="154"/>
        <v>1.379657315758205</v>
      </c>
      <c r="J1633" s="13"/>
    </row>
    <row r="1634" spans="1:10" x14ac:dyDescent="0.25">
      <c r="A1634" s="1">
        <f t="shared" si="155"/>
        <v>40178</v>
      </c>
      <c r="B1634" s="2">
        <f t="shared" ca="1" si="151"/>
        <v>96</v>
      </c>
      <c r="C1634" s="3">
        <f t="shared" ca="1" si="152"/>
        <v>6</v>
      </c>
      <c r="D1634" s="2">
        <f t="shared" ca="1" si="150"/>
        <v>1379.6953195783899</v>
      </c>
      <c r="E1634" s="3"/>
      <c r="F1634" s="1">
        <v>40178</v>
      </c>
      <c r="G1634" s="2">
        <v>1379.6195179631968</v>
      </c>
      <c r="H1634" s="4">
        <f t="shared" si="153"/>
        <v>1.000027397260274</v>
      </c>
      <c r="I1634" s="4">
        <f t="shared" si="154"/>
        <v>1.3796195179631923</v>
      </c>
      <c r="J1634" s="13"/>
    </row>
    <row r="1635" spans="1:10" x14ac:dyDescent="0.25">
      <c r="A1635" s="1">
        <f t="shared" si="155"/>
        <v>40177</v>
      </c>
      <c r="B1635" s="2">
        <f t="shared" ca="1" si="151"/>
        <v>75</v>
      </c>
      <c r="C1635" s="3">
        <f t="shared" ca="1" si="152"/>
        <v>5</v>
      </c>
      <c r="D1635" s="2">
        <f t="shared" ca="1" si="150"/>
        <v>1379.5063461063205</v>
      </c>
      <c r="E1635" s="3"/>
      <c r="F1635" s="1">
        <v>40177</v>
      </c>
      <c r="G1635" s="2">
        <v>1379.5817212037118</v>
      </c>
      <c r="H1635" s="4">
        <f t="shared" si="153"/>
        <v>1.000054794520548</v>
      </c>
      <c r="I1635" s="4">
        <f t="shared" si="154"/>
        <v>1.3795817212037071</v>
      </c>
      <c r="J1635" s="13"/>
    </row>
    <row r="1636" spans="1:10" x14ac:dyDescent="0.25">
      <c r="A1636" s="1">
        <f t="shared" si="155"/>
        <v>40176</v>
      </c>
      <c r="B1636" s="2">
        <f t="shared" ca="1" si="151"/>
        <v>49</v>
      </c>
      <c r="C1636" s="3">
        <f t="shared" ca="1" si="152"/>
        <v>9</v>
      </c>
      <c r="D1636" s="2">
        <f t="shared" ca="1" si="150"/>
        <v>1379.1662777090771</v>
      </c>
      <c r="E1636" s="3"/>
      <c r="F1636" s="1">
        <v>40176</v>
      </c>
      <c r="G1636" s="2">
        <v>1379.5061318266253</v>
      </c>
      <c r="H1636" s="4">
        <f t="shared" si="153"/>
        <v>1.000027397260274</v>
      </c>
      <c r="I1636" s="4">
        <f t="shared" si="154"/>
        <v>1.3795061318266206</v>
      </c>
      <c r="J1636" s="13"/>
    </row>
    <row r="1637" spans="1:10" x14ac:dyDescent="0.25">
      <c r="A1637" s="1">
        <f t="shared" si="155"/>
        <v>40175</v>
      </c>
      <c r="B1637" s="2">
        <f t="shared" ca="1" si="151"/>
        <v>30</v>
      </c>
      <c r="C1637" s="3">
        <f t="shared" ca="1" si="152"/>
        <v>0</v>
      </c>
      <c r="D1637" s="2">
        <f t="shared" ca="1" si="150"/>
        <v>1379.1662777090771</v>
      </c>
      <c r="E1637" s="3"/>
      <c r="F1637" s="1">
        <v>40175</v>
      </c>
      <c r="G1637" s="2">
        <v>1379.4683381735247</v>
      </c>
      <c r="H1637" s="4">
        <f t="shared" si="153"/>
        <v>1.0001643835616438</v>
      </c>
      <c r="I1637" s="4">
        <f t="shared" si="154"/>
        <v>1.37946833817352</v>
      </c>
      <c r="J1637" s="13"/>
    </row>
    <row r="1638" spans="1:10" x14ac:dyDescent="0.25">
      <c r="A1638" s="1">
        <f t="shared" si="155"/>
        <v>40172</v>
      </c>
      <c r="B1638" s="2">
        <f t="shared" ca="1" si="151"/>
        <v>63</v>
      </c>
      <c r="C1638" s="3">
        <f t="shared" ca="1" si="152"/>
        <v>3</v>
      </c>
      <c r="D1638" s="2">
        <f t="shared" ca="1" si="150"/>
        <v>1379.0529308928392</v>
      </c>
      <c r="E1638" s="3"/>
      <c r="F1638" s="1">
        <v>40172</v>
      </c>
      <c r="G1638" s="2">
        <v>1379.2416135247261</v>
      </c>
      <c r="H1638" s="4">
        <f t="shared" si="153"/>
        <v>1</v>
      </c>
      <c r="I1638" s="4">
        <f t="shared" si="154"/>
        <v>1.3792416135247214</v>
      </c>
      <c r="J1638" s="13"/>
    </row>
    <row r="1639" spans="1:10" x14ac:dyDescent="0.25">
      <c r="A1639" s="1">
        <f t="shared" si="155"/>
        <v>40171</v>
      </c>
      <c r="B1639" s="2">
        <f t="shared" ca="1" si="151"/>
        <v>84</v>
      </c>
      <c r="C1639" s="3">
        <f t="shared" ca="1" si="152"/>
        <v>4</v>
      </c>
      <c r="D1639" s="2">
        <f t="shared" ca="1" si="150"/>
        <v>1378.9018183647993</v>
      </c>
      <c r="E1639" s="3"/>
      <c r="F1639" s="1">
        <v>40171</v>
      </c>
      <c r="G1639" s="2">
        <v>1379.2416135247261</v>
      </c>
      <c r="H1639" s="4">
        <f t="shared" si="153"/>
        <v>1.000054794520548</v>
      </c>
      <c r="I1639" s="4">
        <f t="shared" si="154"/>
        <v>1.3792416135247214</v>
      </c>
      <c r="J1639" s="13"/>
    </row>
    <row r="1640" spans="1:10" x14ac:dyDescent="0.25">
      <c r="A1640" s="1">
        <f t="shared" si="155"/>
        <v>40170</v>
      </c>
      <c r="B1640" s="2">
        <f t="shared" ca="1" si="151"/>
        <v>17</v>
      </c>
      <c r="C1640" s="3">
        <f t="shared" ca="1" si="152"/>
        <v>7</v>
      </c>
      <c r="D1640" s="2">
        <f t="shared" ca="1" si="150"/>
        <v>1378.6374221468532</v>
      </c>
      <c r="E1640" s="3"/>
      <c r="F1640" s="1">
        <v>40170</v>
      </c>
      <c r="G1640" s="2">
        <v>1379.1660427826557</v>
      </c>
      <c r="H1640" s="4">
        <f t="shared" si="153"/>
        <v>1.0001369863013698</v>
      </c>
      <c r="I1640" s="4">
        <f t="shared" si="154"/>
        <v>1.3791660427826511</v>
      </c>
      <c r="J1640" s="13"/>
    </row>
    <row r="1641" spans="1:10" x14ac:dyDescent="0.25">
      <c r="A1641" s="1">
        <f t="shared" si="155"/>
        <v>40169</v>
      </c>
      <c r="B1641" s="2">
        <f t="shared" ca="1" si="151"/>
        <v>57</v>
      </c>
      <c r="C1641" s="3">
        <f t="shared" ca="1" si="152"/>
        <v>7</v>
      </c>
      <c r="D1641" s="2">
        <f t="shared" ca="1" si="150"/>
        <v>1378.3730766253086</v>
      </c>
      <c r="E1641" s="3"/>
      <c r="F1641" s="1">
        <v>40169</v>
      </c>
      <c r="G1641" s="2">
        <v>1378.9771418043265</v>
      </c>
      <c r="H1641" s="4">
        <f t="shared" si="153"/>
        <v>1.000082191780822</v>
      </c>
      <c r="I1641" s="4">
        <f t="shared" si="154"/>
        <v>1.3789771418043217</v>
      </c>
      <c r="J1641" s="13"/>
    </row>
    <row r="1642" spans="1:10" x14ac:dyDescent="0.25">
      <c r="A1642" s="1">
        <f t="shared" si="155"/>
        <v>40168</v>
      </c>
      <c r="B1642" s="2">
        <f t="shared" ca="1" si="151"/>
        <v>48</v>
      </c>
      <c r="C1642" s="3">
        <f t="shared" ca="1" si="152"/>
        <v>8</v>
      </c>
      <c r="D1642" s="2">
        <f t="shared" ca="1" si="150"/>
        <v>1378.0710336590271</v>
      </c>
      <c r="E1642" s="3"/>
      <c r="F1642" s="1">
        <v>40168</v>
      </c>
      <c r="G1642" s="2">
        <v>1378.8638105322277</v>
      </c>
      <c r="H1642" s="4">
        <f t="shared" si="153"/>
        <v>1.0002465753424659</v>
      </c>
      <c r="I1642" s="4">
        <f t="shared" si="154"/>
        <v>1.3788638105322231</v>
      </c>
      <c r="J1642" s="13"/>
    </row>
    <row r="1643" spans="1:10" x14ac:dyDescent="0.25">
      <c r="A1643" s="1">
        <f t="shared" si="155"/>
        <v>40165</v>
      </c>
      <c r="B1643" s="2">
        <f t="shared" ca="1" si="151"/>
        <v>9</v>
      </c>
      <c r="C1643" s="3">
        <f t="shared" ca="1" si="152"/>
        <v>9</v>
      </c>
      <c r="D1643" s="2">
        <f t="shared" ca="1" si="150"/>
        <v>1377.7313190871971</v>
      </c>
      <c r="E1643" s="3"/>
      <c r="F1643" s="1">
        <v>40165</v>
      </c>
      <c r="G1643" s="2">
        <v>1378.5239005293572</v>
      </c>
      <c r="H1643" s="4">
        <f t="shared" si="153"/>
        <v>1.0002191780821919</v>
      </c>
      <c r="I1643" s="4">
        <f t="shared" si="154"/>
        <v>1.3785239005293526</v>
      </c>
      <c r="J1643" s="13"/>
    </row>
    <row r="1644" spans="1:10" x14ac:dyDescent="0.25">
      <c r="A1644" s="1">
        <f t="shared" si="155"/>
        <v>40164</v>
      </c>
      <c r="B1644" s="2">
        <f t="shared" ca="1" si="151"/>
        <v>41</v>
      </c>
      <c r="C1644" s="3">
        <f t="shared" ca="1" si="152"/>
        <v>1</v>
      </c>
      <c r="D1644" s="2">
        <f t="shared" ca="1" si="150"/>
        <v>1377.6935740577708</v>
      </c>
      <c r="E1644" s="3"/>
      <c r="F1644" s="1">
        <v>40164</v>
      </c>
      <c r="G1644" s="2">
        <v>1378.2218245130255</v>
      </c>
      <c r="H1644" s="4">
        <f t="shared" si="153"/>
        <v>1.000027397260274</v>
      </c>
      <c r="I1644" s="4">
        <f t="shared" si="154"/>
        <v>1.3782218245130209</v>
      </c>
      <c r="J1644" s="13"/>
    </row>
    <row r="1645" spans="1:10" x14ac:dyDescent="0.25">
      <c r="A1645" s="1">
        <f t="shared" si="155"/>
        <v>40163</v>
      </c>
      <c r="B1645" s="2">
        <f t="shared" ca="1" si="151"/>
        <v>37</v>
      </c>
      <c r="C1645" s="3">
        <f t="shared" ca="1" si="152"/>
        <v>7</v>
      </c>
      <c r="D1645" s="2">
        <f t="shared" ca="1" si="150"/>
        <v>1377.4294095134806</v>
      </c>
      <c r="E1645" s="3"/>
      <c r="F1645" s="1">
        <v>40163</v>
      </c>
      <c r="G1645" s="2">
        <v>1378.1840660454625</v>
      </c>
      <c r="H1645" s="4">
        <f t="shared" si="153"/>
        <v>1.0001917808219178</v>
      </c>
      <c r="I1645" s="4">
        <f t="shared" si="154"/>
        <v>1.3781840660454578</v>
      </c>
      <c r="J1645" s="13"/>
    </row>
    <row r="1646" spans="1:10" x14ac:dyDescent="0.25">
      <c r="A1646" s="1">
        <f t="shared" si="155"/>
        <v>40162</v>
      </c>
      <c r="B1646" s="2">
        <f t="shared" ca="1" si="151"/>
        <v>55</v>
      </c>
      <c r="C1646" s="3">
        <f t="shared" ca="1" si="152"/>
        <v>5</v>
      </c>
      <c r="D1646" s="2">
        <f t="shared" ca="1" si="150"/>
        <v>1377.2407463975358</v>
      </c>
      <c r="E1646" s="3"/>
      <c r="F1646" s="1">
        <v>40162</v>
      </c>
      <c r="G1646" s="2">
        <v>1377.9198074522524</v>
      </c>
      <c r="H1646" s="4">
        <f t="shared" si="153"/>
        <v>1.0001643835616438</v>
      </c>
      <c r="I1646" s="4">
        <f t="shared" si="154"/>
        <v>1.3779198074522478</v>
      </c>
      <c r="J1646" s="13"/>
    </row>
    <row r="1647" spans="1:10" x14ac:dyDescent="0.25">
      <c r="A1647" s="1">
        <f t="shared" si="155"/>
        <v>40161</v>
      </c>
      <c r="B1647" s="2">
        <f t="shared" ca="1" si="151"/>
        <v>12</v>
      </c>
      <c r="C1647" s="3">
        <f t="shared" ca="1" si="152"/>
        <v>2</v>
      </c>
      <c r="D1647" s="2">
        <f t="shared" ca="1" si="150"/>
        <v>1377.1652852860132</v>
      </c>
      <c r="E1647" s="3"/>
      <c r="F1647" s="1">
        <v>40161</v>
      </c>
      <c r="G1647" s="2">
        <v>1377.6933373146117</v>
      </c>
      <c r="H1647" s="4">
        <f t="shared" si="153"/>
        <v>1.0001369863013698</v>
      </c>
      <c r="I1647" s="4">
        <f t="shared" si="154"/>
        <v>1.3776933373146072</v>
      </c>
      <c r="J1647" s="13"/>
    </row>
    <row r="1648" spans="1:10" x14ac:dyDescent="0.25">
      <c r="A1648" s="1">
        <f t="shared" si="155"/>
        <v>40158</v>
      </c>
      <c r="B1648" s="2">
        <f t="shared" ca="1" si="151"/>
        <v>87</v>
      </c>
      <c r="C1648" s="3">
        <f t="shared" ca="1" si="152"/>
        <v>7</v>
      </c>
      <c r="D1648" s="2">
        <f t="shared" ca="1" si="150"/>
        <v>1376.9012220379511</v>
      </c>
      <c r="E1648" s="3"/>
      <c r="F1648" s="1">
        <v>40158</v>
      </c>
      <c r="G1648" s="2">
        <v>1377.5046380491256</v>
      </c>
      <c r="H1648" s="4">
        <f t="shared" si="153"/>
        <v>1.000027397260274</v>
      </c>
      <c r="I1648" s="4">
        <f t="shared" si="154"/>
        <v>1.3775046380491212</v>
      </c>
      <c r="J1648" s="13"/>
    </row>
    <row r="1649" spans="1:10" x14ac:dyDescent="0.25">
      <c r="A1649" s="1">
        <f t="shared" si="155"/>
        <v>40157</v>
      </c>
      <c r="B1649" s="2">
        <f t="shared" ca="1" si="151"/>
        <v>67</v>
      </c>
      <c r="C1649" s="3">
        <f t="shared" ca="1" si="152"/>
        <v>7</v>
      </c>
      <c r="D1649" s="2">
        <f t="shared" ca="1" si="150"/>
        <v>1376.6372094224455</v>
      </c>
      <c r="E1649" s="3"/>
      <c r="F1649" s="1">
        <v>40157</v>
      </c>
      <c r="G1649" s="2">
        <v>1377.4668992299685</v>
      </c>
      <c r="H1649" s="4">
        <f t="shared" si="153"/>
        <v>1.000054794520548</v>
      </c>
      <c r="I1649" s="4">
        <f t="shared" si="154"/>
        <v>1.3774668992299641</v>
      </c>
      <c r="J1649" s="13"/>
    </row>
    <row r="1650" spans="1:10" x14ac:dyDescent="0.25">
      <c r="A1650" s="1">
        <f t="shared" si="155"/>
        <v>40156</v>
      </c>
      <c r="B1650" s="2">
        <f t="shared" ca="1" si="151"/>
        <v>79</v>
      </c>
      <c r="C1650" s="3">
        <f t="shared" ca="1" si="152"/>
        <v>9</v>
      </c>
      <c r="D1650" s="2">
        <f t="shared" ca="1" si="150"/>
        <v>1376.2978483091636</v>
      </c>
      <c r="E1650" s="3"/>
      <c r="F1650" s="1">
        <v>40156</v>
      </c>
      <c r="G1650" s="2">
        <v>1377.3914257271888</v>
      </c>
      <c r="H1650" s="4">
        <f t="shared" si="153"/>
        <v>1.0002191780821919</v>
      </c>
      <c r="I1650" s="4">
        <f t="shared" si="154"/>
        <v>1.3773914257271844</v>
      </c>
      <c r="J1650" s="13"/>
    </row>
    <row r="1651" spans="1:10" x14ac:dyDescent="0.25">
      <c r="A1651" s="1">
        <f t="shared" si="155"/>
        <v>40155</v>
      </c>
      <c r="B1651" s="2">
        <f t="shared" ca="1" si="151"/>
        <v>7</v>
      </c>
      <c r="C1651" s="3">
        <f t="shared" ca="1" si="152"/>
        <v>7</v>
      </c>
      <c r="D1651" s="2">
        <f t="shared" ca="1" si="150"/>
        <v>1376.0339513869797</v>
      </c>
      <c r="E1651" s="3"/>
      <c r="F1651" s="1">
        <v>40155</v>
      </c>
      <c r="G1651" s="2">
        <v>1377.0895978701212</v>
      </c>
      <c r="H1651" s="4">
        <f t="shared" si="153"/>
        <v>1.0001917808219178</v>
      </c>
      <c r="I1651" s="4">
        <f t="shared" si="154"/>
        <v>1.377089597870117</v>
      </c>
      <c r="J1651" s="13"/>
    </row>
    <row r="1652" spans="1:10" x14ac:dyDescent="0.25">
      <c r="A1652" s="1">
        <f t="shared" si="155"/>
        <v>40154</v>
      </c>
      <c r="B1652" s="2">
        <f t="shared" ca="1" si="151"/>
        <v>80</v>
      </c>
      <c r="C1652" s="3">
        <f t="shared" ca="1" si="152"/>
        <v>0</v>
      </c>
      <c r="D1652" s="2">
        <f t="shared" ca="1" si="150"/>
        <v>1376.0339513869797</v>
      </c>
      <c r="E1652" s="3"/>
      <c r="F1652" s="1">
        <v>40154</v>
      </c>
      <c r="G1652" s="2">
        <v>1376.8255491346706</v>
      </c>
      <c r="H1652" s="4">
        <f t="shared" si="153"/>
        <v>1.0001643835616438</v>
      </c>
      <c r="I1652" s="4">
        <f t="shared" si="154"/>
        <v>1.3768255491346664</v>
      </c>
      <c r="J1652" s="13"/>
    </row>
    <row r="1653" spans="1:10" x14ac:dyDescent="0.25">
      <c r="A1653" s="1">
        <f t="shared" si="155"/>
        <v>40151</v>
      </c>
      <c r="B1653" s="2">
        <f t="shared" ca="1" si="151"/>
        <v>36</v>
      </c>
      <c r="C1653" s="3">
        <f t="shared" ca="1" si="152"/>
        <v>6</v>
      </c>
      <c r="D1653" s="2">
        <f t="shared" ca="1" si="150"/>
        <v>1375.8077912021245</v>
      </c>
      <c r="E1653" s="3"/>
      <c r="F1653" s="1">
        <v>40151</v>
      </c>
      <c r="G1653" s="2">
        <v>1376.5992588455454</v>
      </c>
      <c r="H1653" s="4">
        <f t="shared" si="153"/>
        <v>1.0001643835616438</v>
      </c>
      <c r="I1653" s="4">
        <f t="shared" si="154"/>
        <v>1.3765992588455411</v>
      </c>
      <c r="J1653" s="13"/>
    </row>
    <row r="1654" spans="1:10" x14ac:dyDescent="0.25">
      <c r="A1654" s="1">
        <f t="shared" si="155"/>
        <v>40150</v>
      </c>
      <c r="B1654" s="2">
        <f t="shared" ca="1" si="151"/>
        <v>78</v>
      </c>
      <c r="C1654" s="3">
        <f t="shared" ca="1" si="152"/>
        <v>8</v>
      </c>
      <c r="D1654" s="2">
        <f t="shared" ca="1" si="150"/>
        <v>1375.5063103669754</v>
      </c>
      <c r="E1654" s="3"/>
      <c r="F1654" s="1">
        <v>40150</v>
      </c>
      <c r="G1654" s="2">
        <v>1376.3730057487101</v>
      </c>
      <c r="H1654" s="4">
        <f t="shared" si="153"/>
        <v>1.0001643835616438</v>
      </c>
      <c r="I1654" s="4">
        <f t="shared" si="154"/>
        <v>1.3763730057487058</v>
      </c>
      <c r="J1654" s="13"/>
    </row>
    <row r="1655" spans="1:10" x14ac:dyDescent="0.25">
      <c r="A1655" s="1">
        <f t="shared" si="155"/>
        <v>40149</v>
      </c>
      <c r="B1655" s="2">
        <f t="shared" ca="1" si="151"/>
        <v>58</v>
      </c>
      <c r="C1655" s="3">
        <f t="shared" ca="1" si="152"/>
        <v>8</v>
      </c>
      <c r="D1655" s="2">
        <f t="shared" ca="1" si="150"/>
        <v>1375.204895595338</v>
      </c>
      <c r="E1655" s="3"/>
      <c r="F1655" s="1">
        <v>40149</v>
      </c>
      <c r="G1655" s="2">
        <v>1376.1467898380517</v>
      </c>
      <c r="H1655" s="4">
        <f t="shared" si="153"/>
        <v>1.000054794520548</v>
      </c>
      <c r="I1655" s="4">
        <f t="shared" si="154"/>
        <v>1.3761467898380475</v>
      </c>
      <c r="J1655" s="13"/>
    </row>
    <row r="1656" spans="1:10" x14ac:dyDescent="0.25">
      <c r="A1656" s="1">
        <f t="shared" si="155"/>
        <v>40148</v>
      </c>
      <c r="B1656" s="2">
        <f t="shared" ca="1" si="151"/>
        <v>75</v>
      </c>
      <c r="C1656" s="3">
        <f t="shared" ca="1" si="152"/>
        <v>5</v>
      </c>
      <c r="D1656" s="2">
        <f t="shared" ca="1" si="150"/>
        <v>1375.0165371655894</v>
      </c>
      <c r="E1656" s="3"/>
      <c r="F1656" s="1">
        <v>40148</v>
      </c>
      <c r="G1656" s="2">
        <v>1376.0713886660699</v>
      </c>
      <c r="H1656" s="4">
        <f t="shared" si="153"/>
        <v>1.0001917808219178</v>
      </c>
      <c r="I1656" s="4">
        <f t="shared" si="154"/>
        <v>1.3760713886660656</v>
      </c>
      <c r="J1656" s="13"/>
    </row>
    <row r="1657" spans="1:10" x14ac:dyDescent="0.25">
      <c r="A1657" s="1">
        <f t="shared" si="155"/>
        <v>40147</v>
      </c>
      <c r="B1657" s="2">
        <f t="shared" ca="1" si="151"/>
        <v>73</v>
      </c>
      <c r="C1657" s="3">
        <f t="shared" ca="1" si="152"/>
        <v>3</v>
      </c>
      <c r="D1657" s="2">
        <f t="shared" ca="1" si="150"/>
        <v>1374.9035313958855</v>
      </c>
      <c r="E1657" s="3"/>
      <c r="F1657" s="1">
        <v>40147</v>
      </c>
      <c r="G1657" s="2">
        <v>1375.8075351661751</v>
      </c>
      <c r="H1657" s="4">
        <f t="shared" si="153"/>
        <v>1.000082191780822</v>
      </c>
      <c r="I1657" s="4">
        <f t="shared" si="154"/>
        <v>1.3758075351661707</v>
      </c>
      <c r="J1657" s="13"/>
    </row>
    <row r="1658" spans="1:10" x14ac:dyDescent="0.25">
      <c r="A1658" s="1">
        <f t="shared" si="155"/>
        <v>40144</v>
      </c>
      <c r="B1658" s="2">
        <f t="shared" ca="1" si="151"/>
        <v>91</v>
      </c>
      <c r="C1658" s="3">
        <f t="shared" ca="1" si="152"/>
        <v>1</v>
      </c>
      <c r="D1658" s="2">
        <f t="shared" ca="1" si="150"/>
        <v>1374.865863837972</v>
      </c>
      <c r="E1658" s="3"/>
      <c r="F1658" s="1">
        <v>40144</v>
      </c>
      <c r="G1658" s="2">
        <v>1375.69446438828</v>
      </c>
      <c r="H1658" s="4">
        <f t="shared" si="153"/>
        <v>1.000054794520548</v>
      </c>
      <c r="I1658" s="4">
        <f t="shared" si="154"/>
        <v>1.3756944643882756</v>
      </c>
      <c r="J1658" s="13"/>
    </row>
    <row r="1659" spans="1:10" x14ac:dyDescent="0.25">
      <c r="A1659" s="1">
        <f t="shared" si="155"/>
        <v>40143</v>
      </c>
      <c r="B1659" s="2">
        <f t="shared" ca="1" si="151"/>
        <v>25</v>
      </c>
      <c r="C1659" s="3">
        <f t="shared" ca="1" si="152"/>
        <v>5</v>
      </c>
      <c r="D1659" s="2">
        <f t="shared" ca="1" si="150"/>
        <v>1374.6775518445688</v>
      </c>
      <c r="E1659" s="3"/>
      <c r="F1659" s="1">
        <v>40143</v>
      </c>
      <c r="G1659" s="2">
        <v>1375.6190879998965</v>
      </c>
      <c r="H1659" s="4">
        <f t="shared" si="153"/>
        <v>1.000082191780822</v>
      </c>
      <c r="I1659" s="4">
        <f t="shared" si="154"/>
        <v>1.375619087999892</v>
      </c>
      <c r="J1659" s="13"/>
    </row>
    <row r="1660" spans="1:10" x14ac:dyDescent="0.25">
      <c r="A1660" s="1">
        <f t="shared" si="155"/>
        <v>40142</v>
      </c>
      <c r="B1660" s="2">
        <f t="shared" ca="1" si="151"/>
        <v>77</v>
      </c>
      <c r="C1660" s="3">
        <f t="shared" ca="1" si="152"/>
        <v>7</v>
      </c>
      <c r="D1660" s="2">
        <f t="shared" ca="1" si="150"/>
        <v>1374.4139656045897</v>
      </c>
      <c r="E1660" s="3"/>
      <c r="F1660" s="1">
        <v>40142</v>
      </c>
      <c r="G1660" s="2">
        <v>1375.5060327095366</v>
      </c>
      <c r="H1660" s="4">
        <f t="shared" si="153"/>
        <v>1.0002191780821919</v>
      </c>
      <c r="I1660" s="4">
        <f t="shared" si="154"/>
        <v>1.3755060327095321</v>
      </c>
      <c r="J1660" s="13"/>
    </row>
    <row r="1661" spans="1:10" x14ac:dyDescent="0.25">
      <c r="A1661" s="1">
        <f t="shared" si="155"/>
        <v>40141</v>
      </c>
      <c r="B1661" s="2">
        <f t="shared" ca="1" si="151"/>
        <v>32</v>
      </c>
      <c r="C1661" s="3">
        <f t="shared" ca="1" si="152"/>
        <v>2</v>
      </c>
      <c r="D1661" s="2">
        <f t="shared" ca="1" si="150"/>
        <v>1374.3386593766786</v>
      </c>
      <c r="E1661" s="3"/>
      <c r="F1661" s="1">
        <v>40141</v>
      </c>
      <c r="G1661" s="2">
        <v>1375.2046179987424</v>
      </c>
      <c r="H1661" s="4">
        <f t="shared" si="153"/>
        <v>1.0002465753424659</v>
      </c>
      <c r="I1661" s="4">
        <f t="shared" si="154"/>
        <v>1.3752046179987378</v>
      </c>
      <c r="J1661" s="13"/>
    </row>
    <row r="1662" spans="1:10" x14ac:dyDescent="0.25">
      <c r="A1662" s="1">
        <f t="shared" si="155"/>
        <v>40140</v>
      </c>
      <c r="B1662" s="2">
        <f t="shared" ca="1" si="151"/>
        <v>34</v>
      </c>
      <c r="C1662" s="3">
        <f t="shared" ca="1" si="152"/>
        <v>4</v>
      </c>
      <c r="D1662" s="2">
        <f t="shared" ca="1" si="150"/>
        <v>1374.1880634245226</v>
      </c>
      <c r="E1662" s="3"/>
      <c r="F1662" s="1">
        <v>40140</v>
      </c>
      <c r="G1662" s="2">
        <v>1374.8656100401022</v>
      </c>
      <c r="H1662" s="4">
        <f t="shared" si="153"/>
        <v>1.0002465753424659</v>
      </c>
      <c r="I1662" s="4">
        <f t="shared" si="154"/>
        <v>1.3748656100400976</v>
      </c>
      <c r="J1662" s="13"/>
    </row>
    <row r="1663" spans="1:10" x14ac:dyDescent="0.25">
      <c r="A1663" s="1">
        <f t="shared" si="155"/>
        <v>40137</v>
      </c>
      <c r="B1663" s="2">
        <f t="shared" ca="1" si="151"/>
        <v>20</v>
      </c>
      <c r="C1663" s="3">
        <f t="shared" ca="1" si="152"/>
        <v>0</v>
      </c>
      <c r="D1663" s="2">
        <f t="shared" ca="1" si="150"/>
        <v>1374.1880634245226</v>
      </c>
      <c r="E1663" s="3"/>
      <c r="F1663" s="1">
        <v>40137</v>
      </c>
      <c r="G1663" s="2">
        <v>1374.5266856518592</v>
      </c>
      <c r="H1663" s="4">
        <f t="shared" si="153"/>
        <v>1.000054794520548</v>
      </c>
      <c r="I1663" s="4">
        <f t="shared" si="154"/>
        <v>1.3745266856518545</v>
      </c>
      <c r="J1663" s="13"/>
    </row>
    <row r="1664" spans="1:10" x14ac:dyDescent="0.25">
      <c r="A1664" s="1">
        <f t="shared" si="155"/>
        <v>40136</v>
      </c>
      <c r="B1664" s="2">
        <f t="shared" ca="1" si="151"/>
        <v>43</v>
      </c>
      <c r="C1664" s="3">
        <f t="shared" ca="1" si="152"/>
        <v>3</v>
      </c>
      <c r="D1664" s="2">
        <f t="shared" ca="1" si="150"/>
        <v>1374.0751257429545</v>
      </c>
      <c r="E1664" s="3"/>
      <c r="F1664" s="1">
        <v>40136</v>
      </c>
      <c r="G1664" s="2">
        <v>1374.4513732478456</v>
      </c>
      <c r="H1664" s="4">
        <f t="shared" si="153"/>
        <v>1.000082191780822</v>
      </c>
      <c r="I1664" s="4">
        <f t="shared" si="154"/>
        <v>1.3744513732478409</v>
      </c>
      <c r="J1664" s="13"/>
    </row>
    <row r="1665" spans="1:10" x14ac:dyDescent="0.25">
      <c r="A1665" s="1">
        <f t="shared" si="155"/>
        <v>40135</v>
      </c>
      <c r="B1665" s="2">
        <f t="shared" ca="1" si="151"/>
        <v>28</v>
      </c>
      <c r="C1665" s="3">
        <f t="shared" ca="1" si="152"/>
        <v>8</v>
      </c>
      <c r="D1665" s="2">
        <f t="shared" ref="D1665:D1728" ca="1" si="156">D1666*(1+(C1666/36500))</f>
        <v>1373.7740245868806</v>
      </c>
      <c r="E1665" s="3"/>
      <c r="F1665" s="1">
        <v>40135</v>
      </c>
      <c r="G1665" s="2">
        <v>1374.338413926153</v>
      </c>
      <c r="H1665" s="4">
        <f t="shared" si="153"/>
        <v>1.000082191780822</v>
      </c>
      <c r="I1665" s="4">
        <f t="shared" si="154"/>
        <v>1.3743384139261483</v>
      </c>
      <c r="J1665" s="13"/>
    </row>
    <row r="1666" spans="1:10" x14ac:dyDescent="0.25">
      <c r="A1666" s="1">
        <f t="shared" si="155"/>
        <v>40134</v>
      </c>
      <c r="B1666" s="2">
        <f t="shared" ca="1" si="151"/>
        <v>97</v>
      </c>
      <c r="C1666" s="3">
        <f t="shared" ca="1" si="152"/>
        <v>7</v>
      </c>
      <c r="D1666" s="2">
        <f t="shared" ca="1" si="156"/>
        <v>1373.5106115928766</v>
      </c>
      <c r="E1666" s="3"/>
      <c r="F1666" s="1">
        <v>40134</v>
      </c>
      <c r="G1666" s="2">
        <v>1374.2254638880249</v>
      </c>
      <c r="H1666" s="4">
        <f t="shared" si="153"/>
        <v>1.0002465753424659</v>
      </c>
      <c r="I1666" s="4">
        <f t="shared" si="154"/>
        <v>1.3742254638880205</v>
      </c>
      <c r="J1666" s="13"/>
    </row>
    <row r="1667" spans="1:10" x14ac:dyDescent="0.25">
      <c r="A1667" s="1">
        <f t="shared" si="155"/>
        <v>40133</v>
      </c>
      <c r="B1667" s="2">
        <f t="shared" ref="B1667:B1730" ca="1" si="157">INT(RAND()*100)</f>
        <v>68</v>
      </c>
      <c r="C1667" s="3">
        <f t="shared" ref="C1667:C1730" ca="1" si="158">MOD(B1667,10)</f>
        <v>8</v>
      </c>
      <c r="D1667" s="2">
        <f t="shared" ca="1" si="156"/>
        <v>1373.2096341388187</v>
      </c>
      <c r="E1667" s="3"/>
      <c r="F1667" s="1">
        <v>40133</v>
      </c>
      <c r="G1667" s="2">
        <v>1373.8866973051277</v>
      </c>
      <c r="H1667" s="4">
        <f t="shared" ref="H1667:H1730" si="159">G1667/G1668</f>
        <v>1</v>
      </c>
      <c r="I1667" s="4">
        <f t="shared" ref="I1667:I1730" si="160">H1667*I1668</f>
        <v>1.3738866973051231</v>
      </c>
      <c r="J1667" s="13"/>
    </row>
    <row r="1668" spans="1:10" x14ac:dyDescent="0.25">
      <c r="A1668" s="1">
        <f t="shared" si="155"/>
        <v>40130</v>
      </c>
      <c r="B1668" s="2">
        <f t="shared" ca="1" si="157"/>
        <v>1</v>
      </c>
      <c r="C1668" s="3">
        <f t="shared" ca="1" si="158"/>
        <v>1</v>
      </c>
      <c r="D1668" s="2">
        <f t="shared" ca="1" si="156"/>
        <v>1373.1720129877779</v>
      </c>
      <c r="E1668" s="3"/>
      <c r="F1668" s="1">
        <v>40130</v>
      </c>
      <c r="G1668" s="2">
        <v>1373.8866973051277</v>
      </c>
      <c r="H1668" s="4">
        <f t="shared" si="159"/>
        <v>1.0002465753424659</v>
      </c>
      <c r="I1668" s="4">
        <f t="shared" si="160"/>
        <v>1.3738866973051231</v>
      </c>
      <c r="J1668" s="13"/>
    </row>
    <row r="1669" spans="1:10" x14ac:dyDescent="0.25">
      <c r="A1669" s="1">
        <f t="shared" si="155"/>
        <v>40129</v>
      </c>
      <c r="B1669" s="2">
        <f t="shared" ca="1" si="157"/>
        <v>4</v>
      </c>
      <c r="C1669" s="3">
        <f t="shared" ca="1" si="158"/>
        <v>4</v>
      </c>
      <c r="D1669" s="2">
        <f t="shared" ca="1" si="156"/>
        <v>1373.0215448732713</v>
      </c>
      <c r="E1669" s="3"/>
      <c r="F1669" s="1">
        <v>40129</v>
      </c>
      <c r="G1669" s="2">
        <v>1373.5480142331248</v>
      </c>
      <c r="H1669" s="4">
        <f t="shared" si="159"/>
        <v>1.0001917808219178</v>
      </c>
      <c r="I1669" s="4">
        <f t="shared" si="160"/>
        <v>1.3735480142331202</v>
      </c>
      <c r="J1669" s="13"/>
    </row>
    <row r="1670" spans="1:10" x14ac:dyDescent="0.25">
      <c r="A1670" s="1">
        <f t="shared" si="155"/>
        <v>40128</v>
      </c>
      <c r="B1670" s="2">
        <f t="shared" ca="1" si="157"/>
        <v>32</v>
      </c>
      <c r="C1670" s="3">
        <f t="shared" ca="1" si="158"/>
        <v>2</v>
      </c>
      <c r="D1670" s="2">
        <f t="shared" ca="1" si="156"/>
        <v>1372.9463149382061</v>
      </c>
      <c r="E1670" s="3"/>
      <c r="F1670" s="1">
        <v>40128</v>
      </c>
      <c r="G1670" s="2">
        <v>1373.2846445752609</v>
      </c>
      <c r="H1670" s="4">
        <f t="shared" si="159"/>
        <v>1.000027397260274</v>
      </c>
      <c r="I1670" s="4">
        <f t="shared" si="160"/>
        <v>1.3732846445752565</v>
      </c>
      <c r="J1670" s="13"/>
    </row>
    <row r="1671" spans="1:10" x14ac:dyDescent="0.25">
      <c r="A1671" s="1">
        <f t="shared" si="155"/>
        <v>40127</v>
      </c>
      <c r="B1671" s="2">
        <f t="shared" ca="1" si="157"/>
        <v>21</v>
      </c>
      <c r="C1671" s="3">
        <f t="shared" ca="1" si="158"/>
        <v>1</v>
      </c>
      <c r="D1671" s="2">
        <f t="shared" ca="1" si="156"/>
        <v>1372.9087010011924</v>
      </c>
      <c r="E1671" s="3"/>
      <c r="F1671" s="1">
        <v>40127</v>
      </c>
      <c r="G1671" s="2">
        <v>1373.2470213691959</v>
      </c>
      <c r="H1671" s="4">
        <f t="shared" si="159"/>
        <v>1.000082191780822</v>
      </c>
      <c r="I1671" s="4">
        <f t="shared" si="160"/>
        <v>1.3732470213691914</v>
      </c>
      <c r="J1671" s="13"/>
    </row>
    <row r="1672" spans="1:10" x14ac:dyDescent="0.25">
      <c r="A1672" s="1">
        <f t="shared" ref="A1672:A1735" si="161">IF(WEEKDAY(A1671-1, 1)=7,A1671-2,IF(WEEKDAY(A1671-1,1)=1,A1671-3,A1671-1))</f>
        <v>40126</v>
      </c>
      <c r="B1672" s="2">
        <f t="shared" ca="1" si="157"/>
        <v>6</v>
      </c>
      <c r="C1672" s="3">
        <f t="shared" ca="1" si="158"/>
        <v>6</v>
      </c>
      <c r="D1672" s="2">
        <f t="shared" ca="1" si="156"/>
        <v>1372.6830544716902</v>
      </c>
      <c r="E1672" s="3"/>
      <c r="F1672" s="1">
        <v>40126</v>
      </c>
      <c r="G1672" s="2">
        <v>1373.1341610271934</v>
      </c>
      <c r="H1672" s="4">
        <f t="shared" si="159"/>
        <v>1.000027397260274</v>
      </c>
      <c r="I1672" s="4">
        <f t="shared" si="160"/>
        <v>1.373134161027189</v>
      </c>
      <c r="J1672" s="13"/>
    </row>
    <row r="1673" spans="1:10" x14ac:dyDescent="0.25">
      <c r="A1673" s="1">
        <f t="shared" si="161"/>
        <v>40123</v>
      </c>
      <c r="B1673" s="2">
        <f t="shared" ca="1" si="157"/>
        <v>40</v>
      </c>
      <c r="C1673" s="3">
        <f t="shared" ca="1" si="158"/>
        <v>0</v>
      </c>
      <c r="D1673" s="2">
        <f t="shared" ca="1" si="156"/>
        <v>1372.6830544716902</v>
      </c>
      <c r="E1673" s="3"/>
      <c r="F1673" s="1">
        <v>40123</v>
      </c>
      <c r="G1673" s="2">
        <v>1373.0965419438523</v>
      </c>
      <c r="H1673" s="4">
        <f t="shared" si="159"/>
        <v>1.0001917808219178</v>
      </c>
      <c r="I1673" s="4">
        <f t="shared" si="160"/>
        <v>1.3730965419438481</v>
      </c>
      <c r="J1673" s="13"/>
    </row>
    <row r="1674" spans="1:10" x14ac:dyDescent="0.25">
      <c r="A1674" s="1">
        <f t="shared" si="161"/>
        <v>40122</v>
      </c>
      <c r="B1674" s="2">
        <f t="shared" ca="1" si="157"/>
        <v>74</v>
      </c>
      <c r="C1674" s="3">
        <f t="shared" ca="1" si="158"/>
        <v>4</v>
      </c>
      <c r="D1674" s="2">
        <f t="shared" ca="1" si="156"/>
        <v>1372.5326399358069</v>
      </c>
      <c r="E1674" s="3"/>
      <c r="F1674" s="1">
        <v>40122</v>
      </c>
      <c r="G1674" s="2">
        <v>1372.8332588531134</v>
      </c>
      <c r="H1674" s="4">
        <f t="shared" si="159"/>
        <v>1.000082191780822</v>
      </c>
      <c r="I1674" s="4">
        <f t="shared" si="160"/>
        <v>1.3728332588531091</v>
      </c>
      <c r="J1674" s="13"/>
    </row>
    <row r="1675" spans="1:10" x14ac:dyDescent="0.25">
      <c r="A1675" s="1">
        <f t="shared" si="161"/>
        <v>40121</v>
      </c>
      <c r="B1675" s="2">
        <f t="shared" ca="1" si="157"/>
        <v>32</v>
      </c>
      <c r="C1675" s="3">
        <f t="shared" ca="1" si="158"/>
        <v>2</v>
      </c>
      <c r="D1675" s="2">
        <f t="shared" ca="1" si="156"/>
        <v>1372.4574367885855</v>
      </c>
      <c r="E1675" s="3"/>
      <c r="F1675" s="1">
        <v>40121</v>
      </c>
      <c r="G1675" s="2">
        <v>1372.720432516194</v>
      </c>
      <c r="H1675" s="4">
        <f t="shared" si="159"/>
        <v>1.000082191780822</v>
      </c>
      <c r="I1675" s="4">
        <f t="shared" si="160"/>
        <v>1.3727204325161899</v>
      </c>
      <c r="J1675" s="13"/>
    </row>
    <row r="1676" spans="1:10" x14ac:dyDescent="0.25">
      <c r="A1676" s="1">
        <f t="shared" si="161"/>
        <v>40120</v>
      </c>
      <c r="B1676" s="2">
        <f t="shared" ca="1" si="157"/>
        <v>58</v>
      </c>
      <c r="C1676" s="3">
        <f t="shared" ca="1" si="158"/>
        <v>8</v>
      </c>
      <c r="D1676" s="2">
        <f t="shared" ca="1" si="156"/>
        <v>1372.1566901167789</v>
      </c>
      <c r="E1676" s="3"/>
      <c r="F1676" s="1">
        <v>40120</v>
      </c>
      <c r="G1676" s="2">
        <v>1372.6076154519101</v>
      </c>
      <c r="H1676" s="4">
        <f t="shared" si="159"/>
        <v>1.000027397260274</v>
      </c>
      <c r="I1676" s="4">
        <f t="shared" si="160"/>
        <v>1.372607615451906</v>
      </c>
      <c r="J1676" s="13"/>
    </row>
    <row r="1677" spans="1:10" x14ac:dyDescent="0.25">
      <c r="A1677" s="1">
        <f t="shared" si="161"/>
        <v>40119</v>
      </c>
      <c r="B1677" s="2">
        <f t="shared" ca="1" si="157"/>
        <v>71</v>
      </c>
      <c r="C1677" s="3">
        <f t="shared" ca="1" si="158"/>
        <v>1</v>
      </c>
      <c r="D1677" s="2">
        <f t="shared" ca="1" si="156"/>
        <v>1372.1190978127293</v>
      </c>
      <c r="E1677" s="3"/>
      <c r="F1677" s="1">
        <v>40119</v>
      </c>
      <c r="G1677" s="2">
        <v>1372.57001079408</v>
      </c>
      <c r="H1677" s="4">
        <f t="shared" si="159"/>
        <v>1.0001095890410958</v>
      </c>
      <c r="I1677" s="4">
        <f t="shared" si="160"/>
        <v>1.3725700107940759</v>
      </c>
      <c r="J1677" s="13"/>
    </row>
    <row r="1678" spans="1:10" x14ac:dyDescent="0.25">
      <c r="A1678" s="1">
        <f t="shared" si="161"/>
        <v>40116</v>
      </c>
      <c r="B1678" s="2">
        <f t="shared" ca="1" si="157"/>
        <v>98</v>
      </c>
      <c r="C1678" s="3">
        <f t="shared" ca="1" si="158"/>
        <v>8</v>
      </c>
      <c r="D1678" s="2">
        <f t="shared" ca="1" si="156"/>
        <v>1371.8184252811607</v>
      </c>
      <c r="E1678" s="3"/>
      <c r="F1678" s="1">
        <v>40116</v>
      </c>
      <c r="G1678" s="2">
        <v>1372.4196086451875</v>
      </c>
      <c r="H1678" s="4">
        <f t="shared" si="159"/>
        <v>1.000054794520548</v>
      </c>
      <c r="I1678" s="4">
        <f t="shared" si="160"/>
        <v>1.3724196086451834</v>
      </c>
      <c r="J1678" s="13"/>
    </row>
    <row r="1679" spans="1:10" x14ac:dyDescent="0.25">
      <c r="A1679" s="1">
        <f t="shared" si="161"/>
        <v>40115</v>
      </c>
      <c r="B1679" s="2">
        <f t="shared" ca="1" si="157"/>
        <v>40</v>
      </c>
      <c r="C1679" s="3">
        <f t="shared" ca="1" si="158"/>
        <v>0</v>
      </c>
      <c r="D1679" s="2">
        <f t="shared" ca="1" si="156"/>
        <v>1371.8184252811607</v>
      </c>
      <c r="E1679" s="3"/>
      <c r="F1679" s="1">
        <v>40115</v>
      </c>
      <c r="G1679" s="2">
        <v>1372.3444116911221</v>
      </c>
      <c r="H1679" s="4">
        <f t="shared" si="159"/>
        <v>1.0002191780821919</v>
      </c>
      <c r="I1679" s="4">
        <f t="shared" si="160"/>
        <v>1.3723444116911181</v>
      </c>
      <c r="J1679" s="13"/>
    </row>
    <row r="1680" spans="1:10" x14ac:dyDescent="0.25">
      <c r="A1680" s="1">
        <f t="shared" si="161"/>
        <v>40114</v>
      </c>
      <c r="B1680" s="2">
        <f t="shared" ca="1" si="157"/>
        <v>93</v>
      </c>
      <c r="C1680" s="3">
        <f t="shared" ca="1" si="158"/>
        <v>3</v>
      </c>
      <c r="D1680" s="2">
        <f t="shared" ca="1" si="156"/>
        <v>1371.7056823483647</v>
      </c>
      <c r="E1680" s="3"/>
      <c r="F1680" s="1">
        <v>40114</v>
      </c>
      <c r="G1680" s="2">
        <v>1372.0436897865113</v>
      </c>
      <c r="H1680" s="4">
        <f t="shared" si="159"/>
        <v>1.000082191780822</v>
      </c>
      <c r="I1680" s="4">
        <f t="shared" si="160"/>
        <v>1.3720436897865071</v>
      </c>
      <c r="J1680" s="13"/>
    </row>
    <row r="1681" spans="1:10" x14ac:dyDescent="0.25">
      <c r="A1681" s="1">
        <f t="shared" si="161"/>
        <v>40113</v>
      </c>
      <c r="B1681" s="2">
        <f t="shared" ca="1" si="157"/>
        <v>10</v>
      </c>
      <c r="C1681" s="3">
        <f t="shared" ca="1" si="158"/>
        <v>0</v>
      </c>
      <c r="D1681" s="2">
        <f t="shared" ca="1" si="156"/>
        <v>1371.7056823483647</v>
      </c>
      <c r="E1681" s="3"/>
      <c r="F1681" s="1">
        <v>40113</v>
      </c>
      <c r="G1681" s="2">
        <v>1371.9309283403461</v>
      </c>
      <c r="H1681" s="4">
        <f t="shared" si="159"/>
        <v>1</v>
      </c>
      <c r="I1681" s="4">
        <f t="shared" si="160"/>
        <v>1.371930928340342</v>
      </c>
      <c r="J1681" s="13"/>
    </row>
    <row r="1682" spans="1:10" x14ac:dyDescent="0.25">
      <c r="A1682" s="1">
        <f t="shared" si="161"/>
        <v>40112</v>
      </c>
      <c r="B1682" s="2">
        <f t="shared" ca="1" si="157"/>
        <v>59</v>
      </c>
      <c r="C1682" s="3">
        <f t="shared" ca="1" si="158"/>
        <v>9</v>
      </c>
      <c r="D1682" s="2">
        <f t="shared" ca="1" si="156"/>
        <v>1371.3675369283001</v>
      </c>
      <c r="E1682" s="3"/>
      <c r="F1682" s="1">
        <v>40112</v>
      </c>
      <c r="G1682" s="2">
        <v>1371.9309283403461</v>
      </c>
      <c r="H1682" s="4">
        <f t="shared" si="159"/>
        <v>1.0001095890410958</v>
      </c>
      <c r="I1682" s="4">
        <f t="shared" si="160"/>
        <v>1.371930928340342</v>
      </c>
      <c r="J1682" s="13"/>
    </row>
    <row r="1683" spans="1:10" x14ac:dyDescent="0.25">
      <c r="A1683" s="1">
        <f t="shared" si="161"/>
        <v>40109</v>
      </c>
      <c r="B1683" s="2">
        <f t="shared" ca="1" si="157"/>
        <v>65</v>
      </c>
      <c r="C1683" s="3">
        <f t="shared" ca="1" si="158"/>
        <v>5</v>
      </c>
      <c r="D1683" s="2">
        <f t="shared" ca="1" si="156"/>
        <v>1371.1797040921231</v>
      </c>
      <c r="E1683" s="3"/>
      <c r="F1683" s="1">
        <v>40109</v>
      </c>
      <c r="G1683" s="2">
        <v>1371.7805962202124</v>
      </c>
      <c r="H1683" s="4">
        <f t="shared" si="159"/>
        <v>1.000082191780822</v>
      </c>
      <c r="I1683" s="4">
        <f t="shared" si="160"/>
        <v>1.3717805962202083</v>
      </c>
      <c r="J1683" s="13"/>
    </row>
    <row r="1684" spans="1:10" x14ac:dyDescent="0.25">
      <c r="A1684" s="1">
        <f t="shared" si="161"/>
        <v>40108</v>
      </c>
      <c r="B1684" s="2">
        <f t="shared" ca="1" si="157"/>
        <v>32</v>
      </c>
      <c r="C1684" s="3">
        <f t="shared" ca="1" si="158"/>
        <v>2</v>
      </c>
      <c r="D1684" s="2">
        <f t="shared" ca="1" si="156"/>
        <v>1371.1045750743108</v>
      </c>
      <c r="E1684" s="3"/>
      <c r="F1684" s="1">
        <v>40108</v>
      </c>
      <c r="G1684" s="2">
        <v>1371.6678563963987</v>
      </c>
      <c r="H1684" s="4">
        <f t="shared" si="159"/>
        <v>1.0002465753424659</v>
      </c>
      <c r="I1684" s="4">
        <f t="shared" si="160"/>
        <v>1.3716678563963947</v>
      </c>
      <c r="J1684" s="13"/>
    </row>
    <row r="1685" spans="1:10" x14ac:dyDescent="0.25">
      <c r="A1685" s="1">
        <f t="shared" si="161"/>
        <v>40107</v>
      </c>
      <c r="B1685" s="2">
        <f t="shared" ca="1" si="157"/>
        <v>41</v>
      </c>
      <c r="C1685" s="3">
        <f t="shared" ca="1" si="158"/>
        <v>1</v>
      </c>
      <c r="D1685" s="2">
        <f t="shared" ca="1" si="156"/>
        <v>1371.0670115945411</v>
      </c>
      <c r="E1685" s="3"/>
      <c r="F1685" s="1">
        <v>40107</v>
      </c>
      <c r="G1685" s="2">
        <v>1371.329720300982</v>
      </c>
      <c r="H1685" s="4">
        <f t="shared" si="159"/>
        <v>1</v>
      </c>
      <c r="I1685" s="4">
        <f t="shared" si="160"/>
        <v>1.3713297203009778</v>
      </c>
      <c r="J1685" s="13"/>
    </row>
    <row r="1686" spans="1:10" x14ac:dyDescent="0.25">
      <c r="A1686" s="1">
        <f t="shared" si="161"/>
        <v>40106</v>
      </c>
      <c r="B1686" s="2">
        <f t="shared" ca="1" si="157"/>
        <v>40</v>
      </c>
      <c r="C1686" s="3">
        <f t="shared" ca="1" si="158"/>
        <v>0</v>
      </c>
      <c r="D1686" s="2">
        <f t="shared" ca="1" si="156"/>
        <v>1371.0670115945411</v>
      </c>
      <c r="E1686" s="3"/>
      <c r="F1686" s="1">
        <v>40106</v>
      </c>
      <c r="G1686" s="2">
        <v>1371.329720300982</v>
      </c>
      <c r="H1686" s="4">
        <f t="shared" si="159"/>
        <v>1.0001095890410958</v>
      </c>
      <c r="I1686" s="4">
        <f t="shared" si="160"/>
        <v>1.3713297203009778</v>
      </c>
      <c r="J1686" s="13"/>
    </row>
    <row r="1687" spans="1:10" x14ac:dyDescent="0.25">
      <c r="A1687" s="1">
        <f t="shared" si="161"/>
        <v>40105</v>
      </c>
      <c r="B1687" s="2">
        <f t="shared" ca="1" si="157"/>
        <v>86</v>
      </c>
      <c r="C1687" s="3">
        <f t="shared" ca="1" si="158"/>
        <v>6</v>
      </c>
      <c r="D1687" s="2">
        <f t="shared" ca="1" si="156"/>
        <v>1370.8416677587452</v>
      </c>
      <c r="E1687" s="3"/>
      <c r="F1687" s="1">
        <v>40105</v>
      </c>
      <c r="G1687" s="2">
        <v>1371.1794540594412</v>
      </c>
      <c r="H1687" s="4">
        <f t="shared" si="159"/>
        <v>1.000027397260274</v>
      </c>
      <c r="I1687" s="4">
        <f t="shared" si="160"/>
        <v>1.3711794540594371</v>
      </c>
      <c r="J1687" s="13"/>
    </row>
    <row r="1688" spans="1:10" x14ac:dyDescent="0.25">
      <c r="A1688" s="1">
        <f t="shared" si="161"/>
        <v>40102</v>
      </c>
      <c r="B1688" s="2">
        <f t="shared" ca="1" si="157"/>
        <v>68</v>
      </c>
      <c r="C1688" s="3">
        <f t="shared" ca="1" si="158"/>
        <v>8</v>
      </c>
      <c r="D1688" s="2">
        <f t="shared" ca="1" si="156"/>
        <v>1370.541275150493</v>
      </c>
      <c r="E1688" s="3"/>
      <c r="F1688" s="1">
        <v>40102</v>
      </c>
      <c r="G1688" s="2">
        <v>1371.1418885282487</v>
      </c>
      <c r="H1688" s="4">
        <f t="shared" si="159"/>
        <v>1.0001643835616438</v>
      </c>
      <c r="I1688" s="4">
        <f t="shared" si="160"/>
        <v>1.3711418885282445</v>
      </c>
      <c r="J1688" s="13"/>
    </row>
    <row r="1689" spans="1:10" x14ac:dyDescent="0.25">
      <c r="A1689" s="1">
        <f t="shared" si="161"/>
        <v>40101</v>
      </c>
      <c r="B1689" s="2">
        <f t="shared" ca="1" si="157"/>
        <v>69</v>
      </c>
      <c r="C1689" s="3">
        <f t="shared" ca="1" si="158"/>
        <v>9</v>
      </c>
      <c r="D1689" s="2">
        <f t="shared" ca="1" si="156"/>
        <v>1370.203416773754</v>
      </c>
      <c r="E1689" s="3"/>
      <c r="F1689" s="1">
        <v>40101</v>
      </c>
      <c r="G1689" s="2">
        <v>1370.9165323859388</v>
      </c>
      <c r="H1689" s="4">
        <f t="shared" si="159"/>
        <v>1.0002191780821919</v>
      </c>
      <c r="I1689" s="4">
        <f t="shared" si="160"/>
        <v>1.3709165323859345</v>
      </c>
      <c r="J1689" s="13"/>
    </row>
    <row r="1690" spans="1:10" x14ac:dyDescent="0.25">
      <c r="A1690" s="1">
        <f t="shared" si="161"/>
        <v>40100</v>
      </c>
      <c r="B1690" s="2">
        <f t="shared" ca="1" si="157"/>
        <v>66</v>
      </c>
      <c r="C1690" s="3">
        <f t="shared" ca="1" si="158"/>
        <v>6</v>
      </c>
      <c r="D1690" s="2">
        <f t="shared" ca="1" si="156"/>
        <v>1369.9782148754184</v>
      </c>
      <c r="E1690" s="3"/>
      <c r="F1690" s="1">
        <v>40100</v>
      </c>
      <c r="G1690" s="2">
        <v>1370.6161233725968</v>
      </c>
      <c r="H1690" s="4">
        <f t="shared" si="159"/>
        <v>1.000027397260274</v>
      </c>
      <c r="I1690" s="4">
        <f t="shared" si="160"/>
        <v>1.3706161233725924</v>
      </c>
      <c r="J1690" s="13"/>
    </row>
    <row r="1691" spans="1:10" x14ac:dyDescent="0.25">
      <c r="A1691" s="1">
        <f t="shared" si="161"/>
        <v>40099</v>
      </c>
      <c r="B1691" s="2">
        <f t="shared" ca="1" si="157"/>
        <v>7</v>
      </c>
      <c r="C1691" s="3">
        <f t="shared" ca="1" si="158"/>
        <v>7</v>
      </c>
      <c r="D1691" s="2">
        <f t="shared" ca="1" si="156"/>
        <v>1369.715529705338</v>
      </c>
      <c r="E1691" s="3"/>
      <c r="F1691" s="1">
        <v>40099</v>
      </c>
      <c r="G1691" s="2">
        <v>1370.5785732746988</v>
      </c>
      <c r="H1691" s="4">
        <f t="shared" si="159"/>
        <v>1.000054794520548</v>
      </c>
      <c r="I1691" s="4">
        <f t="shared" si="160"/>
        <v>1.3705785732746945</v>
      </c>
      <c r="J1691" s="13"/>
    </row>
    <row r="1692" spans="1:10" x14ac:dyDescent="0.25">
      <c r="A1692" s="1">
        <f t="shared" si="161"/>
        <v>40098</v>
      </c>
      <c r="B1692" s="2">
        <f t="shared" ca="1" si="157"/>
        <v>67</v>
      </c>
      <c r="C1692" s="3">
        <f t="shared" ca="1" si="158"/>
        <v>7</v>
      </c>
      <c r="D1692" s="2">
        <f t="shared" ca="1" si="156"/>
        <v>1369.4528949035755</v>
      </c>
      <c r="E1692" s="3"/>
      <c r="F1692" s="1">
        <v>40098</v>
      </c>
      <c r="G1692" s="2">
        <v>1370.5034771937565</v>
      </c>
      <c r="H1692" s="4">
        <f t="shared" si="159"/>
        <v>1.000027397260274</v>
      </c>
      <c r="I1692" s="4">
        <f t="shared" si="160"/>
        <v>1.3705034771937523</v>
      </c>
      <c r="J1692" s="13"/>
    </row>
    <row r="1693" spans="1:10" x14ac:dyDescent="0.25">
      <c r="A1693" s="1">
        <f t="shared" si="161"/>
        <v>40095</v>
      </c>
      <c r="B1693" s="2">
        <f t="shared" ca="1" si="157"/>
        <v>61</v>
      </c>
      <c r="C1693" s="3">
        <f t="shared" ca="1" si="158"/>
        <v>1</v>
      </c>
      <c r="D1693" s="2">
        <f t="shared" ca="1" si="156"/>
        <v>1369.4153766740776</v>
      </c>
      <c r="E1693" s="3"/>
      <c r="F1693" s="1">
        <v>40095</v>
      </c>
      <c r="G1693" s="2">
        <v>1370.4659301819706</v>
      </c>
      <c r="H1693" s="4">
        <f t="shared" si="159"/>
        <v>1</v>
      </c>
      <c r="I1693" s="4">
        <f t="shared" si="160"/>
        <v>1.3704659301819664</v>
      </c>
      <c r="J1693" s="13"/>
    </row>
    <row r="1694" spans="1:10" x14ac:dyDescent="0.25">
      <c r="A1694" s="1">
        <f t="shared" si="161"/>
        <v>40094</v>
      </c>
      <c r="B1694" s="2">
        <f t="shared" ca="1" si="157"/>
        <v>96</v>
      </c>
      <c r="C1694" s="3">
        <f t="shared" ca="1" si="158"/>
        <v>6</v>
      </c>
      <c r="D1694" s="2">
        <f t="shared" ca="1" si="156"/>
        <v>1369.1903042952893</v>
      </c>
      <c r="E1694" s="3"/>
      <c r="F1694" s="1">
        <v>40094</v>
      </c>
      <c r="G1694" s="2">
        <v>1370.4659301819706</v>
      </c>
      <c r="H1694" s="4">
        <f t="shared" si="159"/>
        <v>1.0001643835616438</v>
      </c>
      <c r="I1694" s="4">
        <f t="shared" si="160"/>
        <v>1.3704659301819664</v>
      </c>
      <c r="J1694" s="13"/>
    </row>
    <row r="1695" spans="1:10" x14ac:dyDescent="0.25">
      <c r="A1695" s="1">
        <f t="shared" si="161"/>
        <v>40093</v>
      </c>
      <c r="B1695" s="2">
        <f t="shared" ca="1" si="157"/>
        <v>56</v>
      </c>
      <c r="C1695" s="3">
        <f t="shared" ca="1" si="158"/>
        <v>6</v>
      </c>
      <c r="D1695" s="2">
        <f t="shared" ca="1" si="156"/>
        <v>1368.9652689086192</v>
      </c>
      <c r="E1695" s="3"/>
      <c r="F1695" s="1">
        <v>40093</v>
      </c>
      <c r="G1695" s="2">
        <v>1370.2406851378385</v>
      </c>
      <c r="H1695" s="4">
        <f t="shared" si="159"/>
        <v>1.0001369863013698</v>
      </c>
      <c r="I1695" s="4">
        <f t="shared" si="160"/>
        <v>1.3702406851378341</v>
      </c>
      <c r="J1695" s="13"/>
    </row>
    <row r="1696" spans="1:10" x14ac:dyDescent="0.25">
      <c r="A1696" s="1">
        <f t="shared" si="161"/>
        <v>40092</v>
      </c>
      <c r="B1696" s="2">
        <f t="shared" ca="1" si="157"/>
        <v>13</v>
      </c>
      <c r="C1696" s="3">
        <f t="shared" ca="1" si="158"/>
        <v>3</v>
      </c>
      <c r="D1696" s="2">
        <f t="shared" ca="1" si="156"/>
        <v>1368.8527604625538</v>
      </c>
      <c r="E1696" s="3"/>
      <c r="F1696" s="1">
        <v>40092</v>
      </c>
      <c r="G1696" s="2">
        <v>1370.0530066437777</v>
      </c>
      <c r="H1696" s="4">
        <f t="shared" si="159"/>
        <v>1.000054794520548</v>
      </c>
      <c r="I1696" s="4">
        <f t="shared" si="160"/>
        <v>1.3700530066437735</v>
      </c>
      <c r="J1696" s="13"/>
    </row>
    <row r="1697" spans="1:10" x14ac:dyDescent="0.25">
      <c r="A1697" s="1">
        <f t="shared" si="161"/>
        <v>40091</v>
      </c>
      <c r="B1697" s="2">
        <f t="shared" ca="1" si="157"/>
        <v>44</v>
      </c>
      <c r="C1697" s="3">
        <f t="shared" ca="1" si="158"/>
        <v>4</v>
      </c>
      <c r="D1697" s="2">
        <f t="shared" ca="1" si="156"/>
        <v>1368.7027656389223</v>
      </c>
      <c r="E1697" s="3"/>
      <c r="F1697" s="1">
        <v>40091</v>
      </c>
      <c r="G1697" s="2">
        <v>1369.9779393594292</v>
      </c>
      <c r="H1697" s="4">
        <f t="shared" si="159"/>
        <v>1.0002191780821919</v>
      </c>
      <c r="I1697" s="4">
        <f t="shared" si="160"/>
        <v>1.3699779393594249</v>
      </c>
      <c r="J1697" s="13"/>
    </row>
    <row r="1698" spans="1:10" x14ac:dyDescent="0.25">
      <c r="A1698" s="1">
        <f t="shared" si="161"/>
        <v>40088</v>
      </c>
      <c r="B1698" s="2">
        <f t="shared" ca="1" si="157"/>
        <v>55</v>
      </c>
      <c r="C1698" s="3">
        <f t="shared" ca="1" si="158"/>
        <v>5</v>
      </c>
      <c r="D1698" s="2">
        <f t="shared" ca="1" si="156"/>
        <v>1368.5152977899099</v>
      </c>
      <c r="E1698" s="3"/>
      <c r="F1698" s="1">
        <v>40088</v>
      </c>
      <c r="G1698" s="2">
        <v>1369.6777360200274</v>
      </c>
      <c r="H1698" s="4">
        <f t="shared" si="159"/>
        <v>1.000054794520548</v>
      </c>
      <c r="I1698" s="4">
        <f t="shared" si="160"/>
        <v>1.3696777360200232</v>
      </c>
      <c r="J1698" s="13"/>
    </row>
    <row r="1699" spans="1:10" x14ac:dyDescent="0.25">
      <c r="A1699" s="1">
        <f t="shared" si="161"/>
        <v>40087</v>
      </c>
      <c r="B1699" s="2">
        <f t="shared" ca="1" si="157"/>
        <v>38</v>
      </c>
      <c r="C1699" s="3">
        <f t="shared" ca="1" si="158"/>
        <v>8</v>
      </c>
      <c r="D1699" s="2">
        <f t="shared" ca="1" si="156"/>
        <v>1368.2154149592338</v>
      </c>
      <c r="E1699" s="3"/>
      <c r="F1699" s="1">
        <v>40087</v>
      </c>
      <c r="G1699" s="2">
        <v>1369.6026892973262</v>
      </c>
      <c r="H1699" s="4">
        <f t="shared" si="159"/>
        <v>1.000082191780822</v>
      </c>
      <c r="I1699" s="4">
        <f t="shared" si="160"/>
        <v>1.3696026892973219</v>
      </c>
      <c r="J1699" s="13"/>
    </row>
    <row r="1700" spans="1:10" x14ac:dyDescent="0.25">
      <c r="A1700" s="1">
        <f t="shared" si="161"/>
        <v>40086</v>
      </c>
      <c r="B1700" s="2">
        <f t="shared" ca="1" si="157"/>
        <v>82</v>
      </c>
      <c r="C1700" s="3">
        <f t="shared" ca="1" si="158"/>
        <v>2</v>
      </c>
      <c r="D1700" s="2">
        <f t="shared" ca="1" si="156"/>
        <v>1368.1404483593237</v>
      </c>
      <c r="E1700" s="3"/>
      <c r="F1700" s="1">
        <v>40086</v>
      </c>
      <c r="G1700" s="2">
        <v>1369.4901284648495</v>
      </c>
      <c r="H1700" s="4">
        <f t="shared" si="159"/>
        <v>1.0001369863013698</v>
      </c>
      <c r="I1700" s="4">
        <f t="shared" si="160"/>
        <v>1.3694901284648451</v>
      </c>
      <c r="J1700" s="13"/>
    </row>
    <row r="1701" spans="1:10" x14ac:dyDescent="0.25">
      <c r="A1701" s="1">
        <f t="shared" si="161"/>
        <v>40085</v>
      </c>
      <c r="B1701" s="2">
        <f t="shared" ca="1" si="157"/>
        <v>87</v>
      </c>
      <c r="C1701" s="3">
        <f t="shared" ca="1" si="158"/>
        <v>7</v>
      </c>
      <c r="D1701" s="2">
        <f t="shared" ca="1" si="156"/>
        <v>1367.8781155700362</v>
      </c>
      <c r="E1701" s="3"/>
      <c r="F1701" s="1">
        <v>40085</v>
      </c>
      <c r="G1701" s="2">
        <v>1369.3025527726888</v>
      </c>
      <c r="H1701" s="4">
        <f t="shared" si="159"/>
        <v>1.000027397260274</v>
      </c>
      <c r="I1701" s="4">
        <f t="shared" si="160"/>
        <v>1.3693025527726845</v>
      </c>
      <c r="J1701" s="13"/>
    </row>
    <row r="1702" spans="1:10" x14ac:dyDescent="0.25">
      <c r="A1702" s="1">
        <f t="shared" si="161"/>
        <v>40084</v>
      </c>
      <c r="B1702" s="2">
        <f t="shared" ca="1" si="157"/>
        <v>65</v>
      </c>
      <c r="C1702" s="3">
        <f t="shared" ca="1" si="158"/>
        <v>5</v>
      </c>
      <c r="D1702" s="2">
        <f t="shared" ca="1" si="156"/>
        <v>1367.6907606713141</v>
      </c>
      <c r="E1702" s="3"/>
      <c r="F1702" s="1">
        <v>40084</v>
      </c>
      <c r="G1702" s="2">
        <v>1369.2650386620405</v>
      </c>
      <c r="H1702" s="4">
        <f t="shared" si="159"/>
        <v>1.000054794520548</v>
      </c>
      <c r="I1702" s="4">
        <f t="shared" si="160"/>
        <v>1.3692650386620362</v>
      </c>
      <c r="J1702" s="13"/>
    </row>
    <row r="1703" spans="1:10" x14ac:dyDescent="0.25">
      <c r="A1703" s="1">
        <f t="shared" si="161"/>
        <v>40081</v>
      </c>
      <c r="B1703" s="2">
        <f t="shared" ca="1" si="157"/>
        <v>65</v>
      </c>
      <c r="C1703" s="3">
        <f t="shared" ca="1" si="158"/>
        <v>5</v>
      </c>
      <c r="D1703" s="2">
        <f t="shared" ca="1" si="156"/>
        <v>1367.5034314341315</v>
      </c>
      <c r="E1703" s="3"/>
      <c r="F1703" s="1">
        <v>40081</v>
      </c>
      <c r="G1703" s="2">
        <v>1369.190014551654</v>
      </c>
      <c r="H1703" s="4">
        <f t="shared" si="159"/>
        <v>1.0001369863013698</v>
      </c>
      <c r="I1703" s="4">
        <f t="shared" si="160"/>
        <v>1.3691900145516498</v>
      </c>
      <c r="J1703" s="13"/>
    </row>
    <row r="1704" spans="1:10" x14ac:dyDescent="0.25">
      <c r="A1704" s="1">
        <f t="shared" si="161"/>
        <v>40080</v>
      </c>
      <c r="B1704" s="2">
        <f t="shared" ca="1" si="157"/>
        <v>10</v>
      </c>
      <c r="C1704" s="3">
        <f t="shared" ca="1" si="158"/>
        <v>0</v>
      </c>
      <c r="D1704" s="2">
        <f t="shared" ca="1" si="156"/>
        <v>1367.5034314341315</v>
      </c>
      <c r="E1704" s="3"/>
      <c r="F1704" s="1">
        <v>40080</v>
      </c>
      <c r="G1704" s="2">
        <v>1369.0024799653575</v>
      </c>
      <c r="H1704" s="4">
        <f t="shared" si="159"/>
        <v>1.000027397260274</v>
      </c>
      <c r="I1704" s="4">
        <f t="shared" si="160"/>
        <v>1.3690024799653533</v>
      </c>
      <c r="J1704" s="13"/>
    </row>
    <row r="1705" spans="1:10" x14ac:dyDescent="0.25">
      <c r="A1705" s="1">
        <f t="shared" si="161"/>
        <v>40079</v>
      </c>
      <c r="B1705" s="2">
        <f t="shared" ca="1" si="157"/>
        <v>68</v>
      </c>
      <c r="C1705" s="3">
        <f t="shared" ca="1" si="158"/>
        <v>8</v>
      </c>
      <c r="D1705" s="2">
        <f t="shared" ca="1" si="156"/>
        <v>1367.2037703337842</v>
      </c>
      <c r="E1705" s="3"/>
      <c r="F1705" s="1">
        <v>40079</v>
      </c>
      <c r="G1705" s="2">
        <v>1368.9649740756568</v>
      </c>
      <c r="H1705" s="4">
        <f t="shared" si="159"/>
        <v>1.0001643835616438</v>
      </c>
      <c r="I1705" s="4">
        <f t="shared" si="160"/>
        <v>1.3689649740756524</v>
      </c>
      <c r="J1705" s="13"/>
    </row>
    <row r="1706" spans="1:10" x14ac:dyDescent="0.25">
      <c r="A1706" s="1">
        <f t="shared" si="161"/>
        <v>40078</v>
      </c>
      <c r="B1706" s="2">
        <f t="shared" ca="1" si="157"/>
        <v>0</v>
      </c>
      <c r="C1706" s="3">
        <f t="shared" ca="1" si="158"/>
        <v>0</v>
      </c>
      <c r="D1706" s="2">
        <f t="shared" ca="1" si="156"/>
        <v>1367.2037703337842</v>
      </c>
      <c r="E1706" s="3"/>
      <c r="F1706" s="1">
        <v>40078</v>
      </c>
      <c r="G1706" s="2">
        <v>1368.739975723483</v>
      </c>
      <c r="H1706" s="4">
        <f t="shared" si="159"/>
        <v>1.0001643835616438</v>
      </c>
      <c r="I1706" s="4">
        <f t="shared" si="160"/>
        <v>1.3687399757234786</v>
      </c>
      <c r="J1706" s="13"/>
    </row>
    <row r="1707" spans="1:10" x14ac:dyDescent="0.25">
      <c r="A1707" s="1">
        <f t="shared" si="161"/>
        <v>40077</v>
      </c>
      <c r="B1707" s="2">
        <f t="shared" ca="1" si="157"/>
        <v>25</v>
      </c>
      <c r="C1707" s="3">
        <f t="shared" ca="1" si="158"/>
        <v>5</v>
      </c>
      <c r="D1707" s="2">
        <f t="shared" ca="1" si="156"/>
        <v>1367.0165077984693</v>
      </c>
      <c r="E1707" s="3"/>
      <c r="F1707" s="1">
        <v>40077</v>
      </c>
      <c r="G1707" s="2">
        <v>1368.5150143512608</v>
      </c>
      <c r="H1707" s="4">
        <f t="shared" si="159"/>
        <v>1.0001095890410958</v>
      </c>
      <c r="I1707" s="4">
        <f t="shared" si="160"/>
        <v>1.3685150143512566</v>
      </c>
      <c r="J1707" s="13"/>
    </row>
    <row r="1708" spans="1:10" x14ac:dyDescent="0.25">
      <c r="A1708" s="1">
        <f t="shared" si="161"/>
        <v>40074</v>
      </c>
      <c r="B1708" s="2">
        <f t="shared" ca="1" si="157"/>
        <v>37</v>
      </c>
      <c r="C1708" s="3">
        <f t="shared" ca="1" si="158"/>
        <v>7</v>
      </c>
      <c r="D1708" s="2">
        <f t="shared" ca="1" si="156"/>
        <v>1366.754390518096</v>
      </c>
      <c r="E1708" s="3"/>
      <c r="F1708" s="1">
        <v>40074</v>
      </c>
      <c r="G1708" s="2">
        <v>1368.3650565368459</v>
      </c>
      <c r="H1708" s="4">
        <f t="shared" si="159"/>
        <v>1.0001369863013698</v>
      </c>
      <c r="I1708" s="4">
        <f t="shared" si="160"/>
        <v>1.3683650565368417</v>
      </c>
      <c r="J1708" s="13"/>
    </row>
    <row r="1709" spans="1:10" x14ac:dyDescent="0.25">
      <c r="A1709" s="1">
        <f t="shared" si="161"/>
        <v>40073</v>
      </c>
      <c r="B1709" s="2">
        <f t="shared" ca="1" si="157"/>
        <v>90</v>
      </c>
      <c r="C1709" s="3">
        <f t="shared" ca="1" si="158"/>
        <v>0</v>
      </c>
      <c r="D1709" s="2">
        <f t="shared" ca="1" si="156"/>
        <v>1366.754390518096</v>
      </c>
      <c r="E1709" s="3"/>
      <c r="F1709" s="1">
        <v>40073</v>
      </c>
      <c r="G1709" s="2">
        <v>1368.1776349430181</v>
      </c>
      <c r="H1709" s="4">
        <f t="shared" si="159"/>
        <v>1.0001095890410958</v>
      </c>
      <c r="I1709" s="4">
        <f t="shared" si="160"/>
        <v>1.3681776349430139</v>
      </c>
      <c r="J1709" s="13"/>
    </row>
    <row r="1710" spans="1:10" x14ac:dyDescent="0.25">
      <c r="A1710" s="1">
        <f t="shared" si="161"/>
        <v>40072</v>
      </c>
      <c r="B1710" s="2">
        <f t="shared" ca="1" si="157"/>
        <v>49</v>
      </c>
      <c r="C1710" s="3">
        <f t="shared" ca="1" si="158"/>
        <v>9</v>
      </c>
      <c r="D1710" s="2">
        <f t="shared" ca="1" si="156"/>
        <v>1366.4174656635487</v>
      </c>
      <c r="E1710" s="3"/>
      <c r="F1710" s="1">
        <v>40072</v>
      </c>
      <c r="G1710" s="2">
        <v>1368.0277140976377</v>
      </c>
      <c r="H1710" s="4">
        <f t="shared" si="159"/>
        <v>1.000027397260274</v>
      </c>
      <c r="I1710" s="4">
        <f t="shared" si="160"/>
        <v>1.3680277140976334</v>
      </c>
      <c r="J1710" s="13"/>
    </row>
    <row r="1711" spans="1:10" x14ac:dyDescent="0.25">
      <c r="A1711" s="1">
        <f t="shared" si="161"/>
        <v>40071</v>
      </c>
      <c r="B1711" s="2">
        <f t="shared" ca="1" si="157"/>
        <v>58</v>
      </c>
      <c r="C1711" s="3">
        <f t="shared" ca="1" si="158"/>
        <v>8</v>
      </c>
      <c r="D1711" s="2">
        <f t="shared" ca="1" si="156"/>
        <v>1366.118042530939</v>
      </c>
      <c r="E1711" s="3"/>
      <c r="F1711" s="1">
        <v>40071</v>
      </c>
      <c r="G1711" s="2">
        <v>1367.9902349131196</v>
      </c>
      <c r="H1711" s="4">
        <f t="shared" si="159"/>
        <v>1.0001643835616438</v>
      </c>
      <c r="I1711" s="4">
        <f t="shared" si="160"/>
        <v>1.3679902349131152</v>
      </c>
      <c r="J1711" s="13"/>
    </row>
    <row r="1712" spans="1:10" x14ac:dyDescent="0.25">
      <c r="A1712" s="1">
        <f t="shared" si="161"/>
        <v>40070</v>
      </c>
      <c r="B1712" s="2">
        <f t="shared" ca="1" si="157"/>
        <v>81</v>
      </c>
      <c r="C1712" s="3">
        <f t="shared" ca="1" si="158"/>
        <v>1</v>
      </c>
      <c r="D1712" s="2">
        <f t="shared" ca="1" si="156"/>
        <v>1366.0806156647564</v>
      </c>
      <c r="E1712" s="3"/>
      <c r="F1712" s="1">
        <v>40070</v>
      </c>
      <c r="G1712" s="2">
        <v>1367.7653967657061</v>
      </c>
      <c r="H1712" s="4">
        <f t="shared" si="159"/>
        <v>1.0001643835616438</v>
      </c>
      <c r="I1712" s="4">
        <f t="shared" si="160"/>
        <v>1.3677653967657017</v>
      </c>
      <c r="J1712" s="13"/>
    </row>
    <row r="1713" spans="1:10" x14ac:dyDescent="0.25">
      <c r="A1713" s="1">
        <f t="shared" si="161"/>
        <v>40067</v>
      </c>
      <c r="B1713" s="2">
        <f t="shared" ca="1" si="157"/>
        <v>92</v>
      </c>
      <c r="C1713" s="3">
        <f t="shared" ca="1" si="158"/>
        <v>2</v>
      </c>
      <c r="D1713" s="2">
        <f t="shared" ca="1" si="156"/>
        <v>1366.0057660337407</v>
      </c>
      <c r="E1713" s="3"/>
      <c r="F1713" s="1">
        <v>40067</v>
      </c>
      <c r="G1713" s="2">
        <v>1367.5405955719134</v>
      </c>
      <c r="H1713" s="4">
        <f t="shared" si="159"/>
        <v>1.0002191780821919</v>
      </c>
      <c r="I1713" s="4">
        <f t="shared" si="160"/>
        <v>1.3675405955719091</v>
      </c>
      <c r="J1713" s="13"/>
    </row>
    <row r="1714" spans="1:10" x14ac:dyDescent="0.25">
      <c r="A1714" s="1">
        <f t="shared" si="161"/>
        <v>40066</v>
      </c>
      <c r="B1714" s="2">
        <f t="shared" ca="1" si="157"/>
        <v>56</v>
      </c>
      <c r="C1714" s="3">
        <f t="shared" ca="1" si="158"/>
        <v>6</v>
      </c>
      <c r="D1714" s="2">
        <f t="shared" ca="1" si="156"/>
        <v>1365.7812540467742</v>
      </c>
      <c r="E1714" s="3"/>
      <c r="F1714" s="1">
        <v>40066</v>
      </c>
      <c r="G1714" s="2">
        <v>1367.2409263277866</v>
      </c>
      <c r="H1714" s="4">
        <f t="shared" si="159"/>
        <v>1.000054794520548</v>
      </c>
      <c r="I1714" s="4">
        <f t="shared" si="160"/>
        <v>1.3672409263277823</v>
      </c>
      <c r="J1714" s="13"/>
    </row>
    <row r="1715" spans="1:10" x14ac:dyDescent="0.25">
      <c r="A1715" s="1">
        <f t="shared" si="161"/>
        <v>40065</v>
      </c>
      <c r="B1715" s="2">
        <f t="shared" ca="1" si="157"/>
        <v>91</v>
      </c>
      <c r="C1715" s="3">
        <f t="shared" ca="1" si="158"/>
        <v>1</v>
      </c>
      <c r="D1715" s="2">
        <f t="shared" ca="1" si="156"/>
        <v>1365.7438364074205</v>
      </c>
      <c r="E1715" s="3"/>
      <c r="F1715" s="1">
        <v>40065</v>
      </c>
      <c r="G1715" s="2">
        <v>1367.1660131215881</v>
      </c>
      <c r="H1715" s="4">
        <f t="shared" si="159"/>
        <v>1.0001369863013698</v>
      </c>
      <c r="I1715" s="4">
        <f t="shared" si="160"/>
        <v>1.3671660131215837</v>
      </c>
      <c r="J1715" s="13"/>
    </row>
    <row r="1716" spans="1:10" x14ac:dyDescent="0.25">
      <c r="A1716" s="1">
        <f t="shared" si="161"/>
        <v>40064</v>
      </c>
      <c r="B1716" s="2">
        <f t="shared" ca="1" si="157"/>
        <v>29</v>
      </c>
      <c r="C1716" s="3">
        <f t="shared" ca="1" si="158"/>
        <v>9</v>
      </c>
      <c r="D1716" s="2">
        <f t="shared" ca="1" si="156"/>
        <v>1365.4071606691732</v>
      </c>
      <c r="E1716" s="3"/>
      <c r="F1716" s="1">
        <v>40064</v>
      </c>
      <c r="G1716" s="2">
        <v>1366.9787557577856</v>
      </c>
      <c r="H1716" s="4">
        <f t="shared" si="159"/>
        <v>1.000027397260274</v>
      </c>
      <c r="I1716" s="4">
        <f t="shared" si="160"/>
        <v>1.3669787557577813</v>
      </c>
      <c r="J1716" s="13"/>
    </row>
    <row r="1717" spans="1:10" x14ac:dyDescent="0.25">
      <c r="A1717" s="1">
        <f t="shared" si="161"/>
        <v>40063</v>
      </c>
      <c r="B1717" s="2">
        <f t="shared" ca="1" si="157"/>
        <v>99</v>
      </c>
      <c r="C1717" s="3">
        <f t="shared" ca="1" si="158"/>
        <v>9</v>
      </c>
      <c r="D1717" s="2">
        <f t="shared" ca="1" si="156"/>
        <v>1365.0705679263967</v>
      </c>
      <c r="E1717" s="3"/>
      <c r="F1717" s="1">
        <v>40063</v>
      </c>
      <c r="G1717" s="2">
        <v>1366.9413053110648</v>
      </c>
      <c r="H1717" s="4">
        <f t="shared" si="159"/>
        <v>1.000054794520548</v>
      </c>
      <c r="I1717" s="4">
        <f t="shared" si="160"/>
        <v>1.3669413053110604</v>
      </c>
      <c r="J1717" s="13"/>
    </row>
    <row r="1718" spans="1:10" x14ac:dyDescent="0.25">
      <c r="A1718" s="1">
        <f t="shared" si="161"/>
        <v>40060</v>
      </c>
      <c r="B1718" s="2">
        <f t="shared" ca="1" si="157"/>
        <v>67</v>
      </c>
      <c r="C1718" s="3">
        <f t="shared" ca="1" si="158"/>
        <v>7</v>
      </c>
      <c r="D1718" s="2">
        <f t="shared" ca="1" si="156"/>
        <v>1364.8088237684137</v>
      </c>
      <c r="E1718" s="3"/>
      <c r="F1718" s="1">
        <v>40060</v>
      </c>
      <c r="G1718" s="2">
        <v>1366.8664085215567</v>
      </c>
      <c r="H1718" s="4">
        <f t="shared" si="159"/>
        <v>1.000054794520548</v>
      </c>
      <c r="I1718" s="4">
        <f t="shared" si="160"/>
        <v>1.3668664085215523</v>
      </c>
      <c r="J1718" s="13"/>
    </row>
    <row r="1719" spans="1:10" x14ac:dyDescent="0.25">
      <c r="A1719" s="1">
        <f t="shared" si="161"/>
        <v>40059</v>
      </c>
      <c r="B1719" s="2">
        <f t="shared" ca="1" si="157"/>
        <v>41</v>
      </c>
      <c r="C1719" s="3">
        <f t="shared" ca="1" si="158"/>
        <v>1</v>
      </c>
      <c r="D1719" s="2">
        <f t="shared" ca="1" si="156"/>
        <v>1364.7714327702556</v>
      </c>
      <c r="E1719" s="3"/>
      <c r="F1719" s="1">
        <v>40059</v>
      </c>
      <c r="G1719" s="2">
        <v>1366.7915158357573</v>
      </c>
      <c r="H1719" s="4">
        <f t="shared" si="159"/>
        <v>1.0002465753424659</v>
      </c>
      <c r="I1719" s="4">
        <f t="shared" si="160"/>
        <v>1.3667915158357529</v>
      </c>
      <c r="J1719" s="13"/>
    </row>
    <row r="1720" spans="1:10" x14ac:dyDescent="0.25">
      <c r="A1720" s="1">
        <f t="shared" si="161"/>
        <v>40058</v>
      </c>
      <c r="B1720" s="2">
        <f t="shared" ca="1" si="157"/>
        <v>39</v>
      </c>
      <c r="C1720" s="3">
        <f t="shared" ca="1" si="158"/>
        <v>9</v>
      </c>
      <c r="D1720" s="2">
        <f t="shared" ca="1" si="156"/>
        <v>1364.434996743661</v>
      </c>
      <c r="E1720" s="3"/>
      <c r="F1720" s="1">
        <v>40058</v>
      </c>
      <c r="G1720" s="2">
        <v>1366.4545818292788</v>
      </c>
      <c r="H1720" s="4">
        <f t="shared" si="159"/>
        <v>1.0001917808219178</v>
      </c>
      <c r="I1720" s="4">
        <f t="shared" si="160"/>
        <v>1.3664545818292744</v>
      </c>
      <c r="J1720" s="13"/>
    </row>
    <row r="1721" spans="1:10" x14ac:dyDescent="0.25">
      <c r="A1721" s="1">
        <f t="shared" si="161"/>
        <v>40057</v>
      </c>
      <c r="B1721" s="2">
        <f t="shared" ca="1" si="157"/>
        <v>8</v>
      </c>
      <c r="C1721" s="3">
        <f t="shared" ca="1" si="158"/>
        <v>8</v>
      </c>
      <c r="D1721" s="2">
        <f t="shared" ca="1" si="156"/>
        <v>1364.1360080295722</v>
      </c>
      <c r="E1721" s="3"/>
      <c r="F1721" s="1">
        <v>40057</v>
      </c>
      <c r="G1721" s="2">
        <v>1366.1925722948661</v>
      </c>
      <c r="H1721" s="4">
        <f t="shared" si="159"/>
        <v>1.0001095890410958</v>
      </c>
      <c r="I1721" s="4">
        <f t="shared" si="160"/>
        <v>1.3661925722948616</v>
      </c>
      <c r="J1721" s="13"/>
    </row>
    <row r="1722" spans="1:10" x14ac:dyDescent="0.25">
      <c r="A1722" s="1">
        <f t="shared" si="161"/>
        <v>40056</v>
      </c>
      <c r="B1722" s="2">
        <f t="shared" ca="1" si="157"/>
        <v>63</v>
      </c>
      <c r="C1722" s="3">
        <f t="shared" ca="1" si="158"/>
        <v>3</v>
      </c>
      <c r="D1722" s="2">
        <f t="shared" ca="1" si="156"/>
        <v>1364.0238964764369</v>
      </c>
      <c r="E1722" s="3"/>
      <c r="F1722" s="1">
        <v>40056</v>
      </c>
      <c r="G1722" s="2">
        <v>1366.0428689667601</v>
      </c>
      <c r="H1722" s="4">
        <f t="shared" si="159"/>
        <v>1.0001369863013698</v>
      </c>
      <c r="I1722" s="4">
        <f t="shared" si="160"/>
        <v>1.3660428689667556</v>
      </c>
      <c r="J1722" s="13"/>
    </row>
    <row r="1723" spans="1:10" x14ac:dyDescent="0.25">
      <c r="A1723" s="1">
        <f t="shared" si="161"/>
        <v>40053</v>
      </c>
      <c r="B1723" s="2">
        <f t="shared" ca="1" si="157"/>
        <v>74</v>
      </c>
      <c r="C1723" s="3">
        <f t="shared" ca="1" si="158"/>
        <v>4</v>
      </c>
      <c r="D1723" s="2">
        <f t="shared" ca="1" si="156"/>
        <v>1363.874430785392</v>
      </c>
      <c r="E1723" s="3"/>
      <c r="F1723" s="1">
        <v>40053</v>
      </c>
      <c r="G1723" s="2">
        <v>1365.8557654372482</v>
      </c>
      <c r="H1723" s="4">
        <f t="shared" si="159"/>
        <v>1.0002465753424659</v>
      </c>
      <c r="I1723" s="4">
        <f t="shared" si="160"/>
        <v>1.3658557654372439</v>
      </c>
      <c r="J1723" s="13"/>
    </row>
    <row r="1724" spans="1:10" x14ac:dyDescent="0.25">
      <c r="A1724" s="1">
        <f t="shared" si="161"/>
        <v>40052</v>
      </c>
      <c r="B1724" s="2">
        <f t="shared" ca="1" si="157"/>
        <v>50</v>
      </c>
      <c r="C1724" s="3">
        <f t="shared" ca="1" si="158"/>
        <v>0</v>
      </c>
      <c r="D1724" s="2">
        <f t="shared" ca="1" si="156"/>
        <v>1363.874430785392</v>
      </c>
      <c r="E1724" s="3"/>
      <c r="F1724" s="1">
        <v>40052</v>
      </c>
      <c r="G1724" s="2">
        <v>1365.5190621068655</v>
      </c>
      <c r="H1724" s="4">
        <f t="shared" si="159"/>
        <v>1.000027397260274</v>
      </c>
      <c r="I1724" s="4">
        <f t="shared" si="160"/>
        <v>1.3655190621068611</v>
      </c>
      <c r="J1724" s="13"/>
    </row>
    <row r="1725" spans="1:10" x14ac:dyDescent="0.25">
      <c r="A1725" s="1">
        <f t="shared" si="161"/>
        <v>40051</v>
      </c>
      <c r="B1725" s="2">
        <f t="shared" ca="1" si="157"/>
        <v>21</v>
      </c>
      <c r="C1725" s="3">
        <f t="shared" ca="1" si="158"/>
        <v>1</v>
      </c>
      <c r="D1725" s="2">
        <f t="shared" ca="1" si="156"/>
        <v>1363.8370653863403</v>
      </c>
      <c r="E1725" s="3"/>
      <c r="F1725" s="1">
        <v>40051</v>
      </c>
      <c r="G1725" s="2">
        <v>1365.4816516506557</v>
      </c>
      <c r="H1725" s="4">
        <f t="shared" si="159"/>
        <v>1.0002191780821919</v>
      </c>
      <c r="I1725" s="4">
        <f t="shared" si="160"/>
        <v>1.3654816516506514</v>
      </c>
      <c r="J1725" s="13"/>
    </row>
    <row r="1726" spans="1:10" x14ac:dyDescent="0.25">
      <c r="A1726" s="1">
        <f t="shared" si="161"/>
        <v>40050</v>
      </c>
      <c r="B1726" s="2">
        <f t="shared" ca="1" si="157"/>
        <v>99</v>
      </c>
      <c r="C1726" s="3">
        <f t="shared" ca="1" si="158"/>
        <v>9</v>
      </c>
      <c r="D1726" s="2">
        <f t="shared" ca="1" si="156"/>
        <v>1363.5008596949085</v>
      </c>
      <c r="E1726" s="3"/>
      <c r="F1726" s="1">
        <v>40050</v>
      </c>
      <c r="G1726" s="2">
        <v>1365.1824335830211</v>
      </c>
      <c r="H1726" s="4">
        <f t="shared" si="159"/>
        <v>1.0001917808219178</v>
      </c>
      <c r="I1726" s="4">
        <f t="shared" si="160"/>
        <v>1.3651824335830167</v>
      </c>
      <c r="J1726" s="13"/>
    </row>
    <row r="1727" spans="1:10" x14ac:dyDescent="0.25">
      <c r="A1727" s="1">
        <f t="shared" si="161"/>
        <v>40049</v>
      </c>
      <c r="B1727" s="2">
        <f t="shared" ca="1" si="157"/>
        <v>38</v>
      </c>
      <c r="C1727" s="3">
        <f t="shared" ca="1" si="158"/>
        <v>8</v>
      </c>
      <c r="D1727" s="2">
        <f t="shared" ca="1" si="156"/>
        <v>1363.2020756783213</v>
      </c>
      <c r="E1727" s="3"/>
      <c r="F1727" s="1">
        <v>40049</v>
      </c>
      <c r="G1727" s="2">
        <v>1364.9206679754641</v>
      </c>
      <c r="H1727" s="4">
        <f t="shared" si="159"/>
        <v>1.0002191780821919</v>
      </c>
      <c r="I1727" s="4">
        <f t="shared" si="160"/>
        <v>1.3649206679754597</v>
      </c>
      <c r="J1727" s="13"/>
    </row>
    <row r="1728" spans="1:10" x14ac:dyDescent="0.25">
      <c r="A1728" s="1">
        <f t="shared" si="161"/>
        <v>40046</v>
      </c>
      <c r="B1728" s="2">
        <f t="shared" ca="1" si="157"/>
        <v>87</v>
      </c>
      <c r="C1728" s="3">
        <f t="shared" ca="1" si="158"/>
        <v>7</v>
      </c>
      <c r="D1728" s="2">
        <f t="shared" ca="1" si="156"/>
        <v>1362.9406897926076</v>
      </c>
      <c r="E1728" s="3"/>
      <c r="F1728" s="1">
        <v>40046</v>
      </c>
      <c r="G1728" s="2">
        <v>1364.6215728362122</v>
      </c>
      <c r="H1728" s="4">
        <f t="shared" si="159"/>
        <v>1.000082191780822</v>
      </c>
      <c r="I1728" s="4">
        <f t="shared" si="160"/>
        <v>1.3646215728362079</v>
      </c>
      <c r="J1728" s="13"/>
    </row>
    <row r="1729" spans="1:10" x14ac:dyDescent="0.25">
      <c r="A1729" s="1">
        <f t="shared" si="161"/>
        <v>40045</v>
      </c>
      <c r="B1729" s="2">
        <f t="shared" ca="1" si="157"/>
        <v>88</v>
      </c>
      <c r="C1729" s="3">
        <f t="shared" ca="1" si="158"/>
        <v>8</v>
      </c>
      <c r="D1729" s="2">
        <f t="shared" ref="D1729:D1792" ca="1" si="162">D1730*(1+(C1730/36500))</f>
        <v>1362.6420285260813</v>
      </c>
      <c r="E1729" s="3"/>
      <c r="F1729" s="1">
        <v>40045</v>
      </c>
      <c r="G1729" s="2">
        <v>1364.5094213769207</v>
      </c>
      <c r="H1729" s="4">
        <f t="shared" si="159"/>
        <v>1.0002465753424659</v>
      </c>
      <c r="I1729" s="4">
        <f t="shared" si="160"/>
        <v>1.3645094213769164</v>
      </c>
      <c r="J1729" s="13"/>
    </row>
    <row r="1730" spans="1:10" x14ac:dyDescent="0.25">
      <c r="A1730" s="1">
        <f t="shared" si="161"/>
        <v>40044</v>
      </c>
      <c r="B1730" s="2">
        <f t="shared" ca="1" si="157"/>
        <v>55</v>
      </c>
      <c r="C1730" s="3">
        <f t="shared" ca="1" si="158"/>
        <v>5</v>
      </c>
      <c r="D1730" s="2">
        <f t="shared" ca="1" si="162"/>
        <v>1362.455390801314</v>
      </c>
      <c r="E1730" s="3"/>
      <c r="F1730" s="1">
        <v>40044</v>
      </c>
      <c r="G1730" s="2">
        <v>1364.1730499399491</v>
      </c>
      <c r="H1730" s="4">
        <f t="shared" si="159"/>
        <v>1</v>
      </c>
      <c r="I1730" s="4">
        <f t="shared" si="160"/>
        <v>1.3641730499399447</v>
      </c>
      <c r="J1730" s="13"/>
    </row>
    <row r="1731" spans="1:10" x14ac:dyDescent="0.25">
      <c r="A1731" s="1">
        <f t="shared" si="161"/>
        <v>40043</v>
      </c>
      <c r="B1731" s="2">
        <f t="shared" ref="B1731:B1794" ca="1" si="163">INT(RAND()*100)</f>
        <v>43</v>
      </c>
      <c r="C1731" s="3">
        <f t="shared" ref="C1731:C1794" ca="1" si="164">MOD(B1731,10)</f>
        <v>3</v>
      </c>
      <c r="D1731" s="2">
        <f t="shared" ca="1" si="162"/>
        <v>1362.3434173697492</v>
      </c>
      <c r="E1731" s="3"/>
      <c r="F1731" s="1">
        <v>40043</v>
      </c>
      <c r="G1731" s="2">
        <v>1364.1730499399491</v>
      </c>
      <c r="H1731" s="4">
        <f t="shared" ref="H1731:H1794" si="165">G1731/G1732</f>
        <v>1.0001095890410958</v>
      </c>
      <c r="I1731" s="4">
        <f t="shared" ref="I1731:I1794" si="166">H1731*I1732</f>
        <v>1.3641730499399447</v>
      </c>
      <c r="J1731" s="13"/>
    </row>
    <row r="1732" spans="1:10" x14ac:dyDescent="0.25">
      <c r="A1732" s="1">
        <f t="shared" si="161"/>
        <v>40042</v>
      </c>
      <c r="B1732" s="2">
        <f t="shared" ca="1" si="163"/>
        <v>25</v>
      </c>
      <c r="C1732" s="3">
        <f t="shared" ca="1" si="164"/>
        <v>5</v>
      </c>
      <c r="D1732" s="2">
        <f t="shared" ca="1" si="162"/>
        <v>1362.1568205450171</v>
      </c>
      <c r="E1732" s="3"/>
      <c r="F1732" s="1">
        <v>40042</v>
      </c>
      <c r="G1732" s="2">
        <v>1364.0235679051102</v>
      </c>
      <c r="H1732" s="4">
        <f t="shared" si="165"/>
        <v>1.0001917808219178</v>
      </c>
      <c r="I1732" s="4">
        <f t="shared" si="166"/>
        <v>1.3640235679051058</v>
      </c>
      <c r="J1732" s="13"/>
    </row>
    <row r="1733" spans="1:10" x14ac:dyDescent="0.25">
      <c r="A1733" s="1">
        <f t="shared" si="161"/>
        <v>40039</v>
      </c>
      <c r="B1733" s="2">
        <f t="shared" ca="1" si="163"/>
        <v>28</v>
      </c>
      <c r="C1733" s="3">
        <f t="shared" ca="1" si="164"/>
        <v>8</v>
      </c>
      <c r="D1733" s="2">
        <f t="shared" ca="1" si="162"/>
        <v>1361.8583310478011</v>
      </c>
      <c r="E1733" s="3"/>
      <c r="F1733" s="1">
        <v>40039</v>
      </c>
      <c r="G1733" s="2">
        <v>1363.7620245031508</v>
      </c>
      <c r="H1733" s="4">
        <f t="shared" si="165"/>
        <v>1.0001095890410958</v>
      </c>
      <c r="I1733" s="4">
        <f t="shared" si="166"/>
        <v>1.3637620245031463</v>
      </c>
      <c r="J1733" s="13"/>
    </row>
    <row r="1734" spans="1:10" x14ac:dyDescent="0.25">
      <c r="A1734" s="1">
        <f t="shared" si="161"/>
        <v>40038</v>
      </c>
      <c r="B1734" s="2">
        <f t="shared" ca="1" si="163"/>
        <v>93</v>
      </c>
      <c r="C1734" s="3">
        <f t="shared" ca="1" si="164"/>
        <v>3</v>
      </c>
      <c r="D1734" s="2">
        <f t="shared" ca="1" si="162"/>
        <v>1361.7464066856076</v>
      </c>
      <c r="E1734" s="3"/>
      <c r="F1734" s="1">
        <v>40038</v>
      </c>
      <c r="G1734" s="2">
        <v>1363.6125875072596</v>
      </c>
      <c r="H1734" s="4">
        <f t="shared" si="165"/>
        <v>1.000027397260274</v>
      </c>
      <c r="I1734" s="4">
        <f t="shared" si="166"/>
        <v>1.3636125875072551</v>
      </c>
      <c r="J1734" s="13"/>
    </row>
    <row r="1735" spans="1:10" x14ac:dyDescent="0.25">
      <c r="A1735" s="1">
        <f t="shared" si="161"/>
        <v>40037</v>
      </c>
      <c r="B1735" s="2">
        <f t="shared" ca="1" si="163"/>
        <v>81</v>
      </c>
      <c r="C1735" s="3">
        <f t="shared" ca="1" si="164"/>
        <v>1</v>
      </c>
      <c r="D1735" s="2">
        <f t="shared" ca="1" si="162"/>
        <v>1361.7090995869887</v>
      </c>
      <c r="E1735" s="3"/>
      <c r="F1735" s="1">
        <v>40037</v>
      </c>
      <c r="G1735" s="2">
        <v>1363.5752292817997</v>
      </c>
      <c r="H1735" s="4">
        <f t="shared" si="165"/>
        <v>1.000027397260274</v>
      </c>
      <c r="I1735" s="4">
        <f t="shared" si="166"/>
        <v>1.3635752292817953</v>
      </c>
      <c r="J1735" s="13"/>
    </row>
    <row r="1736" spans="1:10" x14ac:dyDescent="0.25">
      <c r="A1736" s="1">
        <f t="shared" ref="A1736:A1799" si="167">IF(WEEKDAY(A1735-1, 1)=7,A1735-2,IF(WEEKDAY(A1735-1,1)=1,A1735-3,A1735-1))</f>
        <v>40036</v>
      </c>
      <c r="B1736" s="2">
        <f t="shared" ca="1" si="163"/>
        <v>50</v>
      </c>
      <c r="C1736" s="3">
        <f t="shared" ca="1" si="164"/>
        <v>0</v>
      </c>
      <c r="D1736" s="2">
        <f t="shared" ca="1" si="162"/>
        <v>1361.7090995869887</v>
      </c>
      <c r="E1736" s="3"/>
      <c r="F1736" s="1">
        <v>40036</v>
      </c>
      <c r="G1736" s="2">
        <v>1363.5378720798249</v>
      </c>
      <c r="H1736" s="4">
        <f t="shared" si="165"/>
        <v>1.0001643835616438</v>
      </c>
      <c r="I1736" s="4">
        <f t="shared" si="166"/>
        <v>1.3635378720798206</v>
      </c>
      <c r="J1736" s="13"/>
    </row>
    <row r="1737" spans="1:10" x14ac:dyDescent="0.25">
      <c r="A1737" s="1">
        <f t="shared" si="167"/>
        <v>40035</v>
      </c>
      <c r="B1737" s="2">
        <f t="shared" ca="1" si="163"/>
        <v>79</v>
      </c>
      <c r="C1737" s="3">
        <f t="shared" ca="1" si="164"/>
        <v>9</v>
      </c>
      <c r="D1737" s="2">
        <f t="shared" ca="1" si="162"/>
        <v>1361.3734184701054</v>
      </c>
      <c r="E1737" s="3"/>
      <c r="F1737" s="1">
        <v>40035</v>
      </c>
      <c r="G1737" s="2">
        <v>1363.3137657073798</v>
      </c>
      <c r="H1737" s="4">
        <f t="shared" si="165"/>
        <v>1.0001369863013698</v>
      </c>
      <c r="I1737" s="4">
        <f t="shared" si="166"/>
        <v>1.3633137657073755</v>
      </c>
      <c r="J1737" s="13"/>
    </row>
    <row r="1738" spans="1:10" x14ac:dyDescent="0.25">
      <c r="A1738" s="1">
        <f t="shared" si="167"/>
        <v>40032</v>
      </c>
      <c r="B1738" s="2">
        <f t="shared" ca="1" si="163"/>
        <v>3</v>
      </c>
      <c r="C1738" s="3">
        <f t="shared" ca="1" si="164"/>
        <v>3</v>
      </c>
      <c r="D1738" s="2">
        <f t="shared" ca="1" si="162"/>
        <v>1361.2615339604647</v>
      </c>
      <c r="E1738" s="3"/>
      <c r="F1738" s="1">
        <v>40032</v>
      </c>
      <c r="G1738" s="2">
        <v>1363.1270359764242</v>
      </c>
      <c r="H1738" s="4">
        <f t="shared" si="165"/>
        <v>1.0001643835616438</v>
      </c>
      <c r="I1738" s="4">
        <f t="shared" si="166"/>
        <v>1.3631270359764198</v>
      </c>
      <c r="J1738" s="13"/>
    </row>
    <row r="1739" spans="1:10" x14ac:dyDescent="0.25">
      <c r="A1739" s="1">
        <f t="shared" si="167"/>
        <v>40031</v>
      </c>
      <c r="B1739" s="2">
        <f t="shared" ca="1" si="163"/>
        <v>86</v>
      </c>
      <c r="C1739" s="3">
        <f t="shared" ca="1" si="164"/>
        <v>6</v>
      </c>
      <c r="D1739" s="2">
        <f t="shared" ca="1" si="162"/>
        <v>1361.0378017190862</v>
      </c>
      <c r="E1739" s="3"/>
      <c r="F1739" s="1">
        <v>40031</v>
      </c>
      <c r="G1739" s="2">
        <v>1362.9029971275813</v>
      </c>
      <c r="H1739" s="4">
        <f t="shared" si="165"/>
        <v>1.000082191780822</v>
      </c>
      <c r="I1739" s="4">
        <f t="shared" si="166"/>
        <v>1.362902997127577</v>
      </c>
      <c r="J1739" s="13"/>
    </row>
    <row r="1740" spans="1:10" x14ac:dyDescent="0.25">
      <c r="A1740" s="1">
        <f t="shared" si="167"/>
        <v>40030</v>
      </c>
      <c r="B1740" s="2">
        <f t="shared" ca="1" si="163"/>
        <v>74</v>
      </c>
      <c r="C1740" s="3">
        <f t="shared" ca="1" si="164"/>
        <v>4</v>
      </c>
      <c r="D1740" s="2">
        <f t="shared" ca="1" si="162"/>
        <v>1360.888663235444</v>
      </c>
      <c r="E1740" s="3"/>
      <c r="F1740" s="1">
        <v>40030</v>
      </c>
      <c r="G1740" s="2">
        <v>1362.790986909479</v>
      </c>
      <c r="H1740" s="4">
        <f t="shared" si="165"/>
        <v>1.000082191780822</v>
      </c>
      <c r="I1740" s="4">
        <f t="shared" si="166"/>
        <v>1.3627909869094748</v>
      </c>
      <c r="J1740" s="13"/>
    </row>
    <row r="1741" spans="1:10" x14ac:dyDescent="0.25">
      <c r="A1741" s="1">
        <f t="shared" si="167"/>
        <v>40029</v>
      </c>
      <c r="B1741" s="2">
        <f t="shared" ca="1" si="163"/>
        <v>81</v>
      </c>
      <c r="C1741" s="3">
        <f t="shared" ca="1" si="164"/>
        <v>1</v>
      </c>
      <c r="D1741" s="2">
        <f t="shared" ca="1" si="162"/>
        <v>1360.8513796360019</v>
      </c>
      <c r="E1741" s="3"/>
      <c r="F1741" s="1">
        <v>40029</v>
      </c>
      <c r="G1741" s="2">
        <v>1362.6789858969394</v>
      </c>
      <c r="H1741" s="4">
        <f t="shared" si="165"/>
        <v>1.0001643835616438</v>
      </c>
      <c r="I1741" s="4">
        <f t="shared" si="166"/>
        <v>1.362678985896935</v>
      </c>
      <c r="J1741" s="13"/>
    </row>
    <row r="1742" spans="1:10" x14ac:dyDescent="0.25">
      <c r="A1742" s="1">
        <f t="shared" si="167"/>
        <v>40028</v>
      </c>
      <c r="B1742" s="2">
        <f t="shared" ca="1" si="163"/>
        <v>18</v>
      </c>
      <c r="C1742" s="3">
        <f t="shared" ca="1" si="164"/>
        <v>8</v>
      </c>
      <c r="D1742" s="2">
        <f t="shared" ca="1" si="162"/>
        <v>1360.5531762001224</v>
      </c>
      <c r="E1742" s="3"/>
      <c r="F1742" s="1">
        <v>40028</v>
      </c>
      <c r="G1742" s="2">
        <v>1362.4550206880592</v>
      </c>
      <c r="H1742" s="4">
        <f t="shared" si="165"/>
        <v>1.000054794520548</v>
      </c>
      <c r="I1742" s="4">
        <f t="shared" si="166"/>
        <v>1.3624550206880548</v>
      </c>
      <c r="J1742" s="13"/>
    </row>
    <row r="1743" spans="1:10" x14ac:dyDescent="0.25">
      <c r="A1743" s="1">
        <f t="shared" si="167"/>
        <v>40025</v>
      </c>
      <c r="B1743" s="2">
        <f t="shared" ca="1" si="163"/>
        <v>16</v>
      </c>
      <c r="C1743" s="3">
        <f t="shared" ca="1" si="164"/>
        <v>6</v>
      </c>
      <c r="D1743" s="2">
        <f t="shared" ca="1" si="162"/>
        <v>1360.3295603819774</v>
      </c>
      <c r="E1743" s="3"/>
      <c r="F1743" s="1">
        <v>40025</v>
      </c>
      <c r="G1743" s="2">
        <v>1362.380369708897</v>
      </c>
      <c r="H1743" s="4">
        <f t="shared" si="165"/>
        <v>1.000054794520548</v>
      </c>
      <c r="I1743" s="4">
        <f t="shared" si="166"/>
        <v>1.3623803697088925</v>
      </c>
      <c r="J1743" s="13"/>
    </row>
    <row r="1744" spans="1:10" x14ac:dyDescent="0.25">
      <c r="A1744" s="1">
        <f t="shared" si="167"/>
        <v>40024</v>
      </c>
      <c r="B1744" s="2">
        <f t="shared" ca="1" si="163"/>
        <v>77</v>
      </c>
      <c r="C1744" s="3">
        <f t="shared" ca="1" si="164"/>
        <v>7</v>
      </c>
      <c r="D1744" s="2">
        <f t="shared" ca="1" si="162"/>
        <v>1360.0687252839778</v>
      </c>
      <c r="E1744" s="3"/>
      <c r="F1744" s="1">
        <v>40024</v>
      </c>
      <c r="G1744" s="2">
        <v>1362.3057228199752</v>
      </c>
      <c r="H1744" s="4">
        <f t="shared" si="165"/>
        <v>1.0002191780821919</v>
      </c>
      <c r="I1744" s="4">
        <f t="shared" si="166"/>
        <v>1.3623057228199709</v>
      </c>
      <c r="J1744" s="13"/>
    </row>
    <row r="1745" spans="1:10" x14ac:dyDescent="0.25">
      <c r="A1745" s="1">
        <f t="shared" si="167"/>
        <v>40023</v>
      </c>
      <c r="B1745" s="2">
        <f t="shared" ca="1" si="163"/>
        <v>50</v>
      </c>
      <c r="C1745" s="3">
        <f t="shared" ca="1" si="164"/>
        <v>0</v>
      </c>
      <c r="D1745" s="2">
        <f t="shared" ca="1" si="162"/>
        <v>1360.0687252839778</v>
      </c>
      <c r="E1745" s="3"/>
      <c r="F1745" s="1">
        <v>40023</v>
      </c>
      <c r="G1745" s="2">
        <v>1362.0072006937958</v>
      </c>
      <c r="H1745" s="4">
        <f t="shared" si="165"/>
        <v>1.0001917808219178</v>
      </c>
      <c r="I1745" s="4">
        <f t="shared" si="166"/>
        <v>1.3620072006937913</v>
      </c>
      <c r="J1745" s="13"/>
    </row>
    <row r="1746" spans="1:10" x14ac:dyDescent="0.25">
      <c r="A1746" s="1">
        <f t="shared" si="167"/>
        <v>40022</v>
      </c>
      <c r="B1746" s="2">
        <f t="shared" ca="1" si="163"/>
        <v>37</v>
      </c>
      <c r="C1746" s="3">
        <f t="shared" ca="1" si="164"/>
        <v>7</v>
      </c>
      <c r="D1746" s="2">
        <f t="shared" ca="1" si="162"/>
        <v>1359.8079401995558</v>
      </c>
      <c r="E1746" s="3"/>
      <c r="F1746" s="1">
        <v>40022</v>
      </c>
      <c r="G1746" s="2">
        <v>1361.7460439182498</v>
      </c>
      <c r="H1746" s="4">
        <f t="shared" si="165"/>
        <v>1.000027397260274</v>
      </c>
      <c r="I1746" s="4">
        <f t="shared" si="166"/>
        <v>1.3617460439182454</v>
      </c>
      <c r="J1746" s="13"/>
    </row>
    <row r="1747" spans="1:10" x14ac:dyDescent="0.25">
      <c r="A1747" s="1">
        <f t="shared" si="167"/>
        <v>40021</v>
      </c>
      <c r="B1747" s="2">
        <f t="shared" ca="1" si="163"/>
        <v>3</v>
      </c>
      <c r="C1747" s="3">
        <f t="shared" ca="1" si="164"/>
        <v>3</v>
      </c>
      <c r="D1747" s="2">
        <f t="shared" ca="1" si="162"/>
        <v>1359.6961843487873</v>
      </c>
      <c r="E1747" s="3"/>
      <c r="F1747" s="1">
        <v>40021</v>
      </c>
      <c r="G1747" s="2">
        <v>1361.7087368295695</v>
      </c>
      <c r="H1747" s="4">
        <f t="shared" si="165"/>
        <v>1.0002191780821919</v>
      </c>
      <c r="I1747" s="4">
        <f t="shared" si="166"/>
        <v>1.3617087368295651</v>
      </c>
      <c r="J1747" s="13"/>
    </row>
    <row r="1748" spans="1:10" x14ac:dyDescent="0.25">
      <c r="A1748" s="1">
        <f t="shared" si="167"/>
        <v>40018</v>
      </c>
      <c r="B1748" s="2">
        <f t="shared" ca="1" si="163"/>
        <v>33</v>
      </c>
      <c r="C1748" s="3">
        <f t="shared" ca="1" si="164"/>
        <v>3</v>
      </c>
      <c r="D1748" s="2">
        <f t="shared" ca="1" si="162"/>
        <v>1359.5844376826763</v>
      </c>
      <c r="E1748" s="3"/>
      <c r="F1748" s="1">
        <v>40018</v>
      </c>
      <c r="G1748" s="2">
        <v>1361.410345520962</v>
      </c>
      <c r="H1748" s="4">
        <f t="shared" si="165"/>
        <v>1.0001095890410958</v>
      </c>
      <c r="I1748" s="4">
        <f t="shared" si="166"/>
        <v>1.3614103455209576</v>
      </c>
      <c r="J1748" s="13"/>
    </row>
    <row r="1749" spans="1:10" x14ac:dyDescent="0.25">
      <c r="A1749" s="1">
        <f t="shared" si="167"/>
        <v>40017</v>
      </c>
      <c r="B1749" s="2">
        <f t="shared" ca="1" si="163"/>
        <v>37</v>
      </c>
      <c r="C1749" s="3">
        <f t="shared" ca="1" si="164"/>
        <v>7</v>
      </c>
      <c r="D1749" s="2">
        <f t="shared" ca="1" si="162"/>
        <v>1359.3237454575199</v>
      </c>
      <c r="E1749" s="3"/>
      <c r="F1749" s="1">
        <v>40017</v>
      </c>
      <c r="G1749" s="2">
        <v>1361.2611662150755</v>
      </c>
      <c r="H1749" s="4">
        <f t="shared" si="165"/>
        <v>1.000054794520548</v>
      </c>
      <c r="I1749" s="4">
        <f t="shared" si="166"/>
        <v>1.3612611662150711</v>
      </c>
      <c r="J1749" s="13"/>
    </row>
    <row r="1750" spans="1:10" x14ac:dyDescent="0.25">
      <c r="A1750" s="1">
        <f t="shared" si="167"/>
        <v>40016</v>
      </c>
      <c r="B1750" s="2">
        <f t="shared" ca="1" si="163"/>
        <v>76</v>
      </c>
      <c r="C1750" s="3">
        <f t="shared" ca="1" si="164"/>
        <v>6</v>
      </c>
      <c r="D1750" s="2">
        <f t="shared" ca="1" si="162"/>
        <v>1359.100331704363</v>
      </c>
      <c r="E1750" s="3"/>
      <c r="F1750" s="1">
        <v>40016</v>
      </c>
      <c r="G1750" s="2">
        <v>1361.1865806490125</v>
      </c>
      <c r="H1750" s="4">
        <f t="shared" si="165"/>
        <v>1.0001369863013698</v>
      </c>
      <c r="I1750" s="4">
        <f t="shared" si="166"/>
        <v>1.361186580649008</v>
      </c>
      <c r="J1750" s="13"/>
    </row>
    <row r="1751" spans="1:10" x14ac:dyDescent="0.25">
      <c r="A1751" s="1">
        <f t="shared" si="167"/>
        <v>40015</v>
      </c>
      <c r="B1751" s="2">
        <f t="shared" ca="1" si="163"/>
        <v>28</v>
      </c>
      <c r="C1751" s="3">
        <f t="shared" ca="1" si="164"/>
        <v>8</v>
      </c>
      <c r="D1751" s="2">
        <f t="shared" ca="1" si="162"/>
        <v>1358.8025119757108</v>
      </c>
      <c r="E1751" s="3"/>
      <c r="F1751" s="1">
        <v>40015</v>
      </c>
      <c r="G1751" s="2">
        <v>1361.0001422733587</v>
      </c>
      <c r="H1751" s="4">
        <f t="shared" si="165"/>
        <v>1.0002191780821919</v>
      </c>
      <c r="I1751" s="4">
        <f t="shared" si="166"/>
        <v>1.3610001422733542</v>
      </c>
      <c r="J1751" s="13"/>
    </row>
    <row r="1752" spans="1:10" x14ac:dyDescent="0.25">
      <c r="A1752" s="1">
        <f t="shared" si="167"/>
        <v>40014</v>
      </c>
      <c r="B1752" s="2">
        <f t="shared" ca="1" si="163"/>
        <v>82</v>
      </c>
      <c r="C1752" s="3">
        <f t="shared" ca="1" si="164"/>
        <v>2</v>
      </c>
      <c r="D1752" s="2">
        <f t="shared" ca="1" si="162"/>
        <v>1358.7280611230465</v>
      </c>
      <c r="E1752" s="3"/>
      <c r="F1752" s="1">
        <v>40014</v>
      </c>
      <c r="G1752" s="2">
        <v>1360.7019062391144</v>
      </c>
      <c r="H1752" s="4">
        <f t="shared" si="165"/>
        <v>1.0001369863013698</v>
      </c>
      <c r="I1752" s="4">
        <f t="shared" si="166"/>
        <v>1.3607019062391099</v>
      </c>
      <c r="J1752" s="13"/>
    </row>
    <row r="1753" spans="1:10" x14ac:dyDescent="0.25">
      <c r="A1753" s="1">
        <f t="shared" si="167"/>
        <v>40011</v>
      </c>
      <c r="B1753" s="2">
        <f t="shared" ca="1" si="163"/>
        <v>92</v>
      </c>
      <c r="C1753" s="3">
        <f t="shared" ca="1" si="164"/>
        <v>2</v>
      </c>
      <c r="D1753" s="2">
        <f t="shared" ca="1" si="162"/>
        <v>1358.6536143496573</v>
      </c>
      <c r="E1753" s="3"/>
      <c r="F1753" s="1">
        <v>40011</v>
      </c>
      <c r="G1753" s="2">
        <v>1360.5155342481214</v>
      </c>
      <c r="H1753" s="4">
        <f t="shared" si="165"/>
        <v>1.0001917808219178</v>
      </c>
      <c r="I1753" s="4">
        <f t="shared" si="166"/>
        <v>1.360515534248117</v>
      </c>
      <c r="J1753" s="13"/>
    </row>
    <row r="1754" spans="1:10" x14ac:dyDescent="0.25">
      <c r="A1754" s="1">
        <f t="shared" si="167"/>
        <v>40010</v>
      </c>
      <c r="B1754" s="2">
        <f t="shared" ca="1" si="163"/>
        <v>93</v>
      </c>
      <c r="C1754" s="3">
        <f t="shared" ca="1" si="164"/>
        <v>3</v>
      </c>
      <c r="D1754" s="2">
        <f t="shared" ca="1" si="162"/>
        <v>1358.5419533671886</v>
      </c>
      <c r="E1754" s="3"/>
      <c r="F1754" s="1">
        <v>40010</v>
      </c>
      <c r="G1754" s="2">
        <v>1360.2546634907396</v>
      </c>
      <c r="H1754" s="4">
        <f t="shared" si="165"/>
        <v>1.000054794520548</v>
      </c>
      <c r="I1754" s="4">
        <f t="shared" si="166"/>
        <v>1.3602546634907351</v>
      </c>
      <c r="J1754" s="13"/>
    </row>
    <row r="1755" spans="1:10" x14ac:dyDescent="0.25">
      <c r="A1755" s="1">
        <f t="shared" si="167"/>
        <v>40009</v>
      </c>
      <c r="B1755" s="2">
        <f t="shared" ca="1" si="163"/>
        <v>70</v>
      </c>
      <c r="C1755" s="3">
        <f t="shared" ca="1" si="164"/>
        <v>0</v>
      </c>
      <c r="D1755" s="2">
        <f t="shared" ca="1" si="162"/>
        <v>1358.5419533671886</v>
      </c>
      <c r="E1755" s="3"/>
      <c r="F1755" s="1">
        <v>40009</v>
      </c>
      <c r="G1755" s="2">
        <v>1360.1801330724891</v>
      </c>
      <c r="H1755" s="4">
        <f t="shared" si="165"/>
        <v>1.000027397260274</v>
      </c>
      <c r="I1755" s="4">
        <f t="shared" si="166"/>
        <v>1.3601801330724845</v>
      </c>
      <c r="J1755" s="13"/>
    </row>
    <row r="1756" spans="1:10" x14ac:dyDescent="0.25">
      <c r="A1756" s="1">
        <f t="shared" si="167"/>
        <v>40008</v>
      </c>
      <c r="B1756" s="2">
        <f t="shared" ca="1" si="163"/>
        <v>36</v>
      </c>
      <c r="C1756" s="3">
        <f t="shared" ca="1" si="164"/>
        <v>6</v>
      </c>
      <c r="D1756" s="2">
        <f t="shared" ca="1" si="162"/>
        <v>1358.3186681066779</v>
      </c>
      <c r="E1756" s="3"/>
      <c r="F1756" s="1">
        <v>40008</v>
      </c>
      <c r="G1756" s="2">
        <v>1360.1428688843005</v>
      </c>
      <c r="H1756" s="4">
        <f t="shared" si="165"/>
        <v>1.0001643835616438</v>
      </c>
      <c r="I1756" s="4">
        <f t="shared" si="166"/>
        <v>1.3601428688842958</v>
      </c>
      <c r="J1756" s="13"/>
    </row>
    <row r="1757" spans="1:10" x14ac:dyDescent="0.25">
      <c r="A1757" s="1">
        <f t="shared" si="167"/>
        <v>40007</v>
      </c>
      <c r="B1757" s="2">
        <f t="shared" ca="1" si="163"/>
        <v>39</v>
      </c>
      <c r="C1757" s="3">
        <f t="shared" ca="1" si="164"/>
        <v>9</v>
      </c>
      <c r="D1757" s="2">
        <f t="shared" ca="1" si="162"/>
        <v>1357.9838227805128</v>
      </c>
      <c r="E1757" s="3"/>
      <c r="F1757" s="1">
        <v>40007</v>
      </c>
      <c r="G1757" s="2">
        <v>1359.919320502848</v>
      </c>
      <c r="H1757" s="4">
        <f t="shared" si="165"/>
        <v>1.0002191780821919</v>
      </c>
      <c r="I1757" s="4">
        <f t="shared" si="166"/>
        <v>1.3599193205028433</v>
      </c>
      <c r="J1757" s="13"/>
    </row>
    <row r="1758" spans="1:10" x14ac:dyDescent="0.25">
      <c r="A1758" s="1">
        <f t="shared" si="167"/>
        <v>40004</v>
      </c>
      <c r="B1758" s="2">
        <f t="shared" ca="1" si="163"/>
        <v>84</v>
      </c>
      <c r="C1758" s="3">
        <f t="shared" ca="1" si="164"/>
        <v>4</v>
      </c>
      <c r="D1758" s="2">
        <f t="shared" ca="1" si="162"/>
        <v>1357.8350189428206</v>
      </c>
      <c r="E1758" s="3"/>
      <c r="F1758" s="1">
        <v>40004</v>
      </c>
      <c r="G1758" s="2">
        <v>1359.6213213091364</v>
      </c>
      <c r="H1758" s="4">
        <f t="shared" si="165"/>
        <v>1.0001643835616438</v>
      </c>
      <c r="I1758" s="4">
        <f t="shared" si="166"/>
        <v>1.3596213213091315</v>
      </c>
      <c r="J1758" s="13"/>
    </row>
    <row r="1759" spans="1:10" x14ac:dyDescent="0.25">
      <c r="A1759" s="1">
        <f t="shared" si="167"/>
        <v>40003</v>
      </c>
      <c r="B1759" s="2">
        <f t="shared" ca="1" si="163"/>
        <v>5</v>
      </c>
      <c r="C1759" s="3">
        <f t="shared" ca="1" si="164"/>
        <v>5</v>
      </c>
      <c r="D1759" s="2">
        <f t="shared" ca="1" si="162"/>
        <v>1357.6490396223244</v>
      </c>
      <c r="E1759" s="3"/>
      <c r="F1759" s="1">
        <v>40003</v>
      </c>
      <c r="G1759" s="2">
        <v>1359.3978586474409</v>
      </c>
      <c r="H1759" s="4">
        <f t="shared" si="165"/>
        <v>1.0001369863013698</v>
      </c>
      <c r="I1759" s="4">
        <f t="shared" si="166"/>
        <v>1.359397858647436</v>
      </c>
      <c r="J1759" s="13"/>
    </row>
    <row r="1760" spans="1:10" x14ac:dyDescent="0.25">
      <c r="A1760" s="1">
        <f t="shared" si="167"/>
        <v>40002</v>
      </c>
      <c r="B1760" s="2">
        <f t="shared" ca="1" si="163"/>
        <v>84</v>
      </c>
      <c r="C1760" s="3">
        <f t="shared" ca="1" si="164"/>
        <v>4</v>
      </c>
      <c r="D1760" s="2">
        <f t="shared" ca="1" si="162"/>
        <v>1357.5002724691772</v>
      </c>
      <c r="E1760" s="3"/>
      <c r="F1760" s="1">
        <v>40002</v>
      </c>
      <c r="G1760" s="2">
        <v>1359.211665268637</v>
      </c>
      <c r="H1760" s="4">
        <f t="shared" si="165"/>
        <v>1.0001643835616438</v>
      </c>
      <c r="I1760" s="4">
        <f t="shared" si="166"/>
        <v>1.3592116652686321</v>
      </c>
      <c r="J1760" s="13"/>
    </row>
    <row r="1761" spans="1:10" x14ac:dyDescent="0.25">
      <c r="A1761" s="1">
        <f t="shared" si="167"/>
        <v>40001</v>
      </c>
      <c r="B1761" s="2">
        <f t="shared" ca="1" si="163"/>
        <v>97</v>
      </c>
      <c r="C1761" s="3">
        <f t="shared" ca="1" si="164"/>
        <v>7</v>
      </c>
      <c r="D1761" s="2">
        <f t="shared" ca="1" si="162"/>
        <v>1357.2399798702979</v>
      </c>
      <c r="E1761" s="3"/>
      <c r="F1761" s="1">
        <v>40001</v>
      </c>
      <c r="G1761" s="2">
        <v>1358.9882699365926</v>
      </c>
      <c r="H1761" s="4">
        <f t="shared" si="165"/>
        <v>1.0002465753424659</v>
      </c>
      <c r="I1761" s="4">
        <f t="shared" si="166"/>
        <v>1.3589882699365878</v>
      </c>
      <c r="J1761" s="13"/>
    </row>
    <row r="1762" spans="1:10" x14ac:dyDescent="0.25">
      <c r="A1762" s="1">
        <f t="shared" si="167"/>
        <v>40000</v>
      </c>
      <c r="B1762" s="2">
        <f t="shared" ca="1" si="163"/>
        <v>77</v>
      </c>
      <c r="C1762" s="3">
        <f t="shared" ca="1" si="164"/>
        <v>7</v>
      </c>
      <c r="D1762" s="2">
        <f t="shared" ca="1" si="162"/>
        <v>1356.9797371809755</v>
      </c>
      <c r="E1762" s="3"/>
      <c r="F1762" s="1">
        <v>40000</v>
      </c>
      <c r="G1762" s="2">
        <v>1358.6532595438282</v>
      </c>
      <c r="H1762" s="4">
        <f t="shared" si="165"/>
        <v>1.000027397260274</v>
      </c>
      <c r="I1762" s="4">
        <f t="shared" si="166"/>
        <v>1.3586532595438234</v>
      </c>
      <c r="J1762" s="13"/>
    </row>
    <row r="1763" spans="1:10" x14ac:dyDescent="0.25">
      <c r="A1763" s="1">
        <f t="shared" si="167"/>
        <v>39997</v>
      </c>
      <c r="B1763" s="2">
        <f t="shared" ca="1" si="163"/>
        <v>43</v>
      </c>
      <c r="C1763" s="3">
        <f t="shared" ca="1" si="164"/>
        <v>3</v>
      </c>
      <c r="D1763" s="2">
        <f t="shared" ca="1" si="162"/>
        <v>1356.8682137661451</v>
      </c>
      <c r="E1763" s="3"/>
      <c r="F1763" s="1">
        <v>39997</v>
      </c>
      <c r="G1763" s="2">
        <v>1358.6160371866449</v>
      </c>
      <c r="H1763" s="4">
        <f t="shared" si="165"/>
        <v>1.0001917808219178</v>
      </c>
      <c r="I1763" s="4">
        <f t="shared" si="166"/>
        <v>1.3586160371866403</v>
      </c>
      <c r="J1763" s="13"/>
    </row>
    <row r="1764" spans="1:10" x14ac:dyDescent="0.25">
      <c r="A1764" s="1">
        <f t="shared" si="167"/>
        <v>39996</v>
      </c>
      <c r="B1764" s="2">
        <f t="shared" ca="1" si="163"/>
        <v>18</v>
      </c>
      <c r="C1764" s="3">
        <f t="shared" ca="1" si="164"/>
        <v>8</v>
      </c>
      <c r="D1764" s="2">
        <f t="shared" ca="1" si="162"/>
        <v>1356.5708831616164</v>
      </c>
      <c r="E1764" s="3"/>
      <c r="F1764" s="1">
        <v>39996</v>
      </c>
      <c r="G1764" s="2">
        <v>1358.3555306465209</v>
      </c>
      <c r="H1764" s="4">
        <f t="shared" si="165"/>
        <v>1.0001369863013698</v>
      </c>
      <c r="I1764" s="4">
        <f t="shared" si="166"/>
        <v>1.3583555306465163</v>
      </c>
      <c r="J1764" s="13"/>
    </row>
    <row r="1765" spans="1:10" x14ac:dyDescent="0.25">
      <c r="A1765" s="1">
        <f t="shared" si="167"/>
        <v>39995</v>
      </c>
      <c r="B1765" s="2">
        <f t="shared" ca="1" si="163"/>
        <v>57</v>
      </c>
      <c r="C1765" s="3">
        <f t="shared" ca="1" si="164"/>
        <v>7</v>
      </c>
      <c r="D1765" s="2">
        <f t="shared" ca="1" si="162"/>
        <v>1356.3107687676061</v>
      </c>
      <c r="E1765" s="3"/>
      <c r="F1765" s="1">
        <v>39995</v>
      </c>
      <c r="G1765" s="2">
        <v>1358.1694800328178</v>
      </c>
      <c r="H1765" s="4">
        <f t="shared" si="165"/>
        <v>1.000054794520548</v>
      </c>
      <c r="I1765" s="4">
        <f t="shared" si="166"/>
        <v>1.3581694800328132</v>
      </c>
      <c r="J1765" s="13"/>
    </row>
    <row r="1766" spans="1:10" x14ac:dyDescent="0.25">
      <c r="A1766" s="1">
        <f t="shared" si="167"/>
        <v>39994</v>
      </c>
      <c r="B1766" s="2">
        <f t="shared" ca="1" si="163"/>
        <v>77</v>
      </c>
      <c r="C1766" s="3">
        <f t="shared" ca="1" si="164"/>
        <v>7</v>
      </c>
      <c r="D1766" s="2">
        <f t="shared" ca="1" si="162"/>
        <v>1356.050704248983</v>
      </c>
      <c r="E1766" s="3"/>
      <c r="F1766" s="1">
        <v>39994</v>
      </c>
      <c r="G1766" s="2">
        <v>1358.0950638649347</v>
      </c>
      <c r="H1766" s="4">
        <f t="shared" si="165"/>
        <v>1.0001095890410958</v>
      </c>
      <c r="I1766" s="4">
        <f t="shared" si="166"/>
        <v>1.3580950638649301</v>
      </c>
      <c r="J1766" s="13"/>
    </row>
    <row r="1767" spans="1:10" x14ac:dyDescent="0.25">
      <c r="A1767" s="1">
        <f t="shared" si="167"/>
        <v>39993</v>
      </c>
      <c r="B1767" s="2">
        <f t="shared" ca="1" si="163"/>
        <v>67</v>
      </c>
      <c r="C1767" s="3">
        <f t="shared" ca="1" si="164"/>
        <v>7</v>
      </c>
      <c r="D1767" s="2">
        <f t="shared" ca="1" si="162"/>
        <v>1355.7906895961837</v>
      </c>
      <c r="E1767" s="3"/>
      <c r="F1767" s="1">
        <v>39993</v>
      </c>
      <c r="G1767" s="2">
        <v>1357.9462478377745</v>
      </c>
      <c r="H1767" s="4">
        <f t="shared" si="165"/>
        <v>1.0002465753424659</v>
      </c>
      <c r="I1767" s="4">
        <f t="shared" si="166"/>
        <v>1.35794624783777</v>
      </c>
      <c r="J1767" s="13"/>
    </row>
    <row r="1768" spans="1:10" x14ac:dyDescent="0.25">
      <c r="A1768" s="1">
        <f t="shared" si="167"/>
        <v>39990</v>
      </c>
      <c r="B1768" s="2">
        <f t="shared" ca="1" si="163"/>
        <v>15</v>
      </c>
      <c r="C1768" s="3">
        <f t="shared" ca="1" si="164"/>
        <v>5</v>
      </c>
      <c r="D1768" s="2">
        <f t="shared" ca="1" si="162"/>
        <v>1355.6049902824464</v>
      </c>
      <c r="E1768" s="3"/>
      <c r="F1768" s="1">
        <v>39990</v>
      </c>
      <c r="G1768" s="2">
        <v>1357.6114943186274</v>
      </c>
      <c r="H1768" s="4">
        <f t="shared" si="165"/>
        <v>1</v>
      </c>
      <c r="I1768" s="4">
        <f t="shared" si="166"/>
        <v>1.3576114943186228</v>
      </c>
      <c r="J1768" s="13"/>
    </row>
    <row r="1769" spans="1:10" x14ac:dyDescent="0.25">
      <c r="A1769" s="1">
        <f t="shared" si="167"/>
        <v>39989</v>
      </c>
      <c r="B1769" s="2">
        <f t="shared" ca="1" si="163"/>
        <v>20</v>
      </c>
      <c r="C1769" s="3">
        <f t="shared" ca="1" si="164"/>
        <v>0</v>
      </c>
      <c r="D1769" s="2">
        <f t="shared" ca="1" si="162"/>
        <v>1355.6049902824464</v>
      </c>
      <c r="E1769" s="3"/>
      <c r="F1769" s="1">
        <v>39989</v>
      </c>
      <c r="G1769" s="2">
        <v>1357.6114943186274</v>
      </c>
      <c r="H1769" s="4">
        <f t="shared" si="165"/>
        <v>1.0001643835616438</v>
      </c>
      <c r="I1769" s="4">
        <f t="shared" si="166"/>
        <v>1.3576114943186228</v>
      </c>
      <c r="J1769" s="13"/>
    </row>
    <row r="1770" spans="1:10" x14ac:dyDescent="0.25">
      <c r="A1770" s="1">
        <f t="shared" si="167"/>
        <v>39988</v>
      </c>
      <c r="B1770" s="2">
        <f t="shared" ca="1" si="163"/>
        <v>50</v>
      </c>
      <c r="C1770" s="3">
        <f t="shared" ca="1" si="164"/>
        <v>0</v>
      </c>
      <c r="D1770" s="2">
        <f t="shared" ca="1" si="162"/>
        <v>1355.6049902824464</v>
      </c>
      <c r="E1770" s="3"/>
      <c r="F1770" s="1">
        <v>39988</v>
      </c>
      <c r="G1770" s="2">
        <v>1357.3883619851504</v>
      </c>
      <c r="H1770" s="4">
        <f t="shared" si="165"/>
        <v>1.0001643835616438</v>
      </c>
      <c r="I1770" s="4">
        <f t="shared" si="166"/>
        <v>1.3573883619851459</v>
      </c>
      <c r="J1770" s="13"/>
    </row>
    <row r="1771" spans="1:10" x14ac:dyDescent="0.25">
      <c r="A1771" s="1">
        <f t="shared" si="167"/>
        <v>39987</v>
      </c>
      <c r="B1771" s="2">
        <f t="shared" ca="1" si="163"/>
        <v>9</v>
      </c>
      <c r="C1771" s="3">
        <f t="shared" ca="1" si="164"/>
        <v>9</v>
      </c>
      <c r="D1771" s="2">
        <f t="shared" ca="1" si="162"/>
        <v>1355.2708139173708</v>
      </c>
      <c r="E1771" s="3"/>
      <c r="F1771" s="1">
        <v>39987</v>
      </c>
      <c r="G1771" s="2">
        <v>1357.1652663249326</v>
      </c>
      <c r="H1771" s="4">
        <f t="shared" si="165"/>
        <v>1.0002465753424659</v>
      </c>
      <c r="I1771" s="4">
        <f t="shared" si="166"/>
        <v>1.3571652663249281</v>
      </c>
      <c r="J1771" s="13"/>
    </row>
    <row r="1772" spans="1:10" x14ac:dyDescent="0.25">
      <c r="A1772" s="1">
        <f t="shared" si="167"/>
        <v>39986</v>
      </c>
      <c r="B1772" s="2">
        <f t="shared" ca="1" si="163"/>
        <v>94</v>
      </c>
      <c r="C1772" s="3">
        <f t="shared" ca="1" si="164"/>
        <v>4</v>
      </c>
      <c r="D1772" s="2">
        <f t="shared" ca="1" si="162"/>
        <v>1355.1223073631393</v>
      </c>
      <c r="E1772" s="3"/>
      <c r="F1772" s="1">
        <v>39986</v>
      </c>
      <c r="G1772" s="2">
        <v>1356.830705329098</v>
      </c>
      <c r="H1772" s="4">
        <f t="shared" si="165"/>
        <v>1.000027397260274</v>
      </c>
      <c r="I1772" s="4">
        <f t="shared" si="166"/>
        <v>1.3568307053290933</v>
      </c>
      <c r="J1772" s="13"/>
    </row>
    <row r="1773" spans="1:10" x14ac:dyDescent="0.25">
      <c r="A1773" s="1">
        <f t="shared" si="167"/>
        <v>39983</v>
      </c>
      <c r="B1773" s="2">
        <f t="shared" ca="1" si="163"/>
        <v>19</v>
      </c>
      <c r="C1773" s="3">
        <f t="shared" ca="1" si="164"/>
        <v>9</v>
      </c>
      <c r="D1773" s="2">
        <f t="shared" ca="1" si="162"/>
        <v>1354.7882499864302</v>
      </c>
      <c r="E1773" s="3"/>
      <c r="F1773" s="1">
        <v>39983</v>
      </c>
      <c r="G1773" s="2">
        <v>1356.793532903539</v>
      </c>
      <c r="H1773" s="4">
        <f t="shared" si="165"/>
        <v>1.0002191780821919</v>
      </c>
      <c r="I1773" s="4">
        <f t="shared" si="166"/>
        <v>1.3567935329035343</v>
      </c>
      <c r="J1773" s="13"/>
    </row>
    <row r="1774" spans="1:10" x14ac:dyDescent="0.25">
      <c r="A1774" s="1">
        <f t="shared" si="167"/>
        <v>39982</v>
      </c>
      <c r="B1774" s="2">
        <f t="shared" ca="1" si="163"/>
        <v>12</v>
      </c>
      <c r="C1774" s="3">
        <f t="shared" ca="1" si="164"/>
        <v>2</v>
      </c>
      <c r="D1774" s="2">
        <f t="shared" ca="1" si="162"/>
        <v>1354.714019081275</v>
      </c>
      <c r="E1774" s="3"/>
      <c r="F1774" s="1">
        <v>39982</v>
      </c>
      <c r="G1774" s="2">
        <v>1356.4962186638318</v>
      </c>
      <c r="H1774" s="4">
        <f t="shared" si="165"/>
        <v>1.0002191780821919</v>
      </c>
      <c r="I1774" s="4">
        <f t="shared" si="166"/>
        <v>1.3564962186638272</v>
      </c>
      <c r="J1774" s="13"/>
    </row>
    <row r="1775" spans="1:10" x14ac:dyDescent="0.25">
      <c r="A1775" s="1">
        <f t="shared" si="167"/>
        <v>39981</v>
      </c>
      <c r="B1775" s="2">
        <f t="shared" ca="1" si="163"/>
        <v>14</v>
      </c>
      <c r="C1775" s="3">
        <f t="shared" ca="1" si="164"/>
        <v>4</v>
      </c>
      <c r="D1775" s="2">
        <f t="shared" ca="1" si="162"/>
        <v>1354.5655735389694</v>
      </c>
      <c r="E1775" s="3"/>
      <c r="F1775" s="1">
        <v>39981</v>
      </c>
      <c r="G1775" s="2">
        <v>1356.1989695746099</v>
      </c>
      <c r="H1775" s="4">
        <f t="shared" si="165"/>
        <v>1.0001917808219178</v>
      </c>
      <c r="I1775" s="4">
        <f t="shared" si="166"/>
        <v>1.3561989695746053</v>
      </c>
      <c r="J1775" s="13"/>
    </row>
    <row r="1776" spans="1:10" x14ac:dyDescent="0.25">
      <c r="A1776" s="1">
        <f t="shared" si="167"/>
        <v>39980</v>
      </c>
      <c r="B1776" s="2">
        <f t="shared" ca="1" si="163"/>
        <v>59</v>
      </c>
      <c r="C1776" s="3">
        <f t="shared" ca="1" si="164"/>
        <v>9</v>
      </c>
      <c r="D1776" s="2">
        <f t="shared" ca="1" si="162"/>
        <v>1354.2316534052529</v>
      </c>
      <c r="E1776" s="3"/>
      <c r="F1776" s="1">
        <v>39980</v>
      </c>
      <c r="G1776" s="2">
        <v>1355.9389264928168</v>
      </c>
      <c r="H1776" s="4">
        <f t="shared" si="165"/>
        <v>1.000054794520548</v>
      </c>
      <c r="I1776" s="4">
        <f t="shared" si="166"/>
        <v>1.3559389264928121</v>
      </c>
      <c r="J1776" s="13"/>
    </row>
    <row r="1777" spans="1:10" x14ac:dyDescent="0.25">
      <c r="A1777" s="1">
        <f t="shared" si="167"/>
        <v>39979</v>
      </c>
      <c r="B1777" s="2">
        <f t="shared" ca="1" si="163"/>
        <v>38</v>
      </c>
      <c r="C1777" s="3">
        <f t="shared" ca="1" si="164"/>
        <v>8</v>
      </c>
      <c r="D1777" s="2">
        <f t="shared" ca="1" si="162"/>
        <v>1353.9349005503377</v>
      </c>
      <c r="E1777" s="3"/>
      <c r="F1777" s="1">
        <v>39979</v>
      </c>
      <c r="G1777" s="2">
        <v>1355.8646325403488</v>
      </c>
      <c r="H1777" s="4">
        <f t="shared" si="165"/>
        <v>1.000054794520548</v>
      </c>
      <c r="I1777" s="4">
        <f t="shared" si="166"/>
        <v>1.3558646325403441</v>
      </c>
      <c r="J1777" s="13"/>
    </row>
    <row r="1778" spans="1:10" x14ac:dyDescent="0.25">
      <c r="A1778" s="1">
        <f t="shared" si="167"/>
        <v>39976</v>
      </c>
      <c r="B1778" s="2">
        <f t="shared" ca="1" si="163"/>
        <v>42</v>
      </c>
      <c r="C1778" s="3">
        <f t="shared" ca="1" si="164"/>
        <v>2</v>
      </c>
      <c r="D1778" s="2">
        <f t="shared" ca="1" si="162"/>
        <v>1353.8607164014936</v>
      </c>
      <c r="E1778" s="3"/>
      <c r="F1778" s="1">
        <v>39976</v>
      </c>
      <c r="G1778" s="2">
        <v>1355.7903426585592</v>
      </c>
      <c r="H1778" s="4">
        <f t="shared" si="165"/>
        <v>1.0001369863013698</v>
      </c>
      <c r="I1778" s="4">
        <f t="shared" si="166"/>
        <v>1.3557903426585545</v>
      </c>
      <c r="J1778" s="13"/>
    </row>
    <row r="1779" spans="1:10" x14ac:dyDescent="0.25">
      <c r="A1779" s="1">
        <f t="shared" si="167"/>
        <v>39975</v>
      </c>
      <c r="B1779" s="2">
        <f t="shared" ca="1" si="163"/>
        <v>25</v>
      </c>
      <c r="C1779" s="3">
        <f t="shared" ca="1" si="164"/>
        <v>5</v>
      </c>
      <c r="D1779" s="2">
        <f t="shared" ca="1" si="162"/>
        <v>1353.6752814314345</v>
      </c>
      <c r="E1779" s="3"/>
      <c r="F1779" s="1">
        <v>39975</v>
      </c>
      <c r="G1779" s="2">
        <v>1355.6046433923411</v>
      </c>
      <c r="H1779" s="4">
        <f t="shared" si="165"/>
        <v>1.0001369863013698</v>
      </c>
      <c r="I1779" s="4">
        <f t="shared" si="166"/>
        <v>1.3556046433923363</v>
      </c>
      <c r="J1779" s="13"/>
    </row>
    <row r="1780" spans="1:10" x14ac:dyDescent="0.25">
      <c r="A1780" s="1">
        <f t="shared" si="167"/>
        <v>39974</v>
      </c>
      <c r="B1780" s="2">
        <f t="shared" ca="1" si="163"/>
        <v>1</v>
      </c>
      <c r="C1780" s="3">
        <f t="shared" ca="1" si="164"/>
        <v>1</v>
      </c>
      <c r="D1780" s="2">
        <f t="shared" ca="1" si="162"/>
        <v>1353.6381954534768</v>
      </c>
      <c r="E1780" s="3"/>
      <c r="F1780" s="1">
        <v>39974</v>
      </c>
      <c r="G1780" s="2">
        <v>1355.4189695608945</v>
      </c>
      <c r="H1780" s="4">
        <f t="shared" si="165"/>
        <v>1</v>
      </c>
      <c r="I1780" s="4">
        <f t="shared" si="166"/>
        <v>1.3554189695608896</v>
      </c>
      <c r="J1780" s="13"/>
    </row>
    <row r="1781" spans="1:10" x14ac:dyDescent="0.25">
      <c r="A1781" s="1">
        <f t="shared" si="167"/>
        <v>39973</v>
      </c>
      <c r="B1781" s="2">
        <f t="shared" ca="1" si="163"/>
        <v>46</v>
      </c>
      <c r="C1781" s="3">
        <f t="shared" ca="1" si="164"/>
        <v>6</v>
      </c>
      <c r="D1781" s="2">
        <f t="shared" ca="1" si="162"/>
        <v>1353.41571615767</v>
      </c>
      <c r="E1781" s="3"/>
      <c r="F1781" s="1">
        <v>39973</v>
      </c>
      <c r="G1781" s="2">
        <v>1355.4189695608945</v>
      </c>
      <c r="H1781" s="4">
        <f t="shared" si="165"/>
        <v>1.0001095890410958</v>
      </c>
      <c r="I1781" s="4">
        <f t="shared" si="166"/>
        <v>1.3554189695608896</v>
      </c>
      <c r="J1781" s="13"/>
    </row>
    <row r="1782" spans="1:10" x14ac:dyDescent="0.25">
      <c r="A1782" s="1">
        <f t="shared" si="167"/>
        <v>39972</v>
      </c>
      <c r="B1782" s="2">
        <f t="shared" ca="1" si="163"/>
        <v>18</v>
      </c>
      <c r="C1782" s="3">
        <f t="shared" ca="1" si="164"/>
        <v>8</v>
      </c>
      <c r="D1782" s="2">
        <f t="shared" ca="1" si="162"/>
        <v>1353.1191420991277</v>
      </c>
      <c r="E1782" s="3"/>
      <c r="F1782" s="1">
        <v>39972</v>
      </c>
      <c r="G1782" s="2">
        <v>1355.2704467722074</v>
      </c>
      <c r="H1782" s="4">
        <f t="shared" si="165"/>
        <v>1.0001369863013698</v>
      </c>
      <c r="I1782" s="4">
        <f t="shared" si="166"/>
        <v>1.3552704467722023</v>
      </c>
      <c r="J1782" s="13"/>
    </row>
    <row r="1783" spans="1:10" x14ac:dyDescent="0.25">
      <c r="A1783" s="1">
        <f t="shared" si="167"/>
        <v>39969</v>
      </c>
      <c r="B1783" s="2">
        <f t="shared" ca="1" si="163"/>
        <v>24</v>
      </c>
      <c r="C1783" s="3">
        <f t="shared" ca="1" si="164"/>
        <v>4</v>
      </c>
      <c r="D1783" s="2">
        <f t="shared" ca="1" si="162"/>
        <v>1352.9708713187092</v>
      </c>
      <c r="E1783" s="3"/>
      <c r="F1783" s="1">
        <v>39969</v>
      </c>
      <c r="G1783" s="2">
        <v>1355.0848187148492</v>
      </c>
      <c r="H1783" s="4">
        <f t="shared" si="165"/>
        <v>1.0001095890410958</v>
      </c>
      <c r="I1783" s="4">
        <f t="shared" si="166"/>
        <v>1.3550848187148441</v>
      </c>
      <c r="J1783" s="13"/>
    </row>
    <row r="1784" spans="1:10" x14ac:dyDescent="0.25">
      <c r="A1784" s="1">
        <f t="shared" si="167"/>
        <v>39968</v>
      </c>
      <c r="B1784" s="2">
        <f t="shared" ca="1" si="163"/>
        <v>87</v>
      </c>
      <c r="C1784" s="3">
        <f t="shared" ca="1" si="164"/>
        <v>7</v>
      </c>
      <c r="D1784" s="2">
        <f t="shared" ca="1" si="162"/>
        <v>1352.7114472055464</v>
      </c>
      <c r="E1784" s="3"/>
      <c r="F1784" s="1">
        <v>39968</v>
      </c>
      <c r="G1784" s="2">
        <v>1354.9363325414201</v>
      </c>
      <c r="H1784" s="4">
        <f t="shared" si="165"/>
        <v>1.000054794520548</v>
      </c>
      <c r="I1784" s="4">
        <f t="shared" si="166"/>
        <v>1.354936332541415</v>
      </c>
      <c r="J1784" s="13"/>
    </row>
    <row r="1785" spans="1:10" x14ac:dyDescent="0.25">
      <c r="A1785" s="1">
        <f t="shared" si="167"/>
        <v>39967</v>
      </c>
      <c r="B1785" s="2">
        <f t="shared" ca="1" si="163"/>
        <v>14</v>
      </c>
      <c r="C1785" s="3">
        <f t="shared" ca="1" si="164"/>
        <v>4</v>
      </c>
      <c r="D1785" s="2">
        <f t="shared" ca="1" si="162"/>
        <v>1352.5632210991246</v>
      </c>
      <c r="E1785" s="3"/>
      <c r="F1785" s="1">
        <v>39967</v>
      </c>
      <c r="G1785" s="2">
        <v>1354.862093522597</v>
      </c>
      <c r="H1785" s="4">
        <f t="shared" si="165"/>
        <v>1.000082191780822</v>
      </c>
      <c r="I1785" s="4">
        <f t="shared" si="166"/>
        <v>1.3548620935225917</v>
      </c>
      <c r="J1785" s="13"/>
    </row>
    <row r="1786" spans="1:10" x14ac:dyDescent="0.25">
      <c r="A1786" s="1">
        <f t="shared" si="167"/>
        <v>39966</v>
      </c>
      <c r="B1786" s="2">
        <f t="shared" ca="1" si="163"/>
        <v>43</v>
      </c>
      <c r="C1786" s="3">
        <f t="shared" ca="1" si="164"/>
        <v>3</v>
      </c>
      <c r="D1786" s="2">
        <f t="shared" ca="1" si="162"/>
        <v>1352.4520606557828</v>
      </c>
      <c r="E1786" s="3"/>
      <c r="F1786" s="1">
        <v>39966</v>
      </c>
      <c r="G1786" s="2">
        <v>1354.7507441463656</v>
      </c>
      <c r="H1786" s="4">
        <f t="shared" si="165"/>
        <v>1.000054794520548</v>
      </c>
      <c r="I1786" s="4">
        <f t="shared" si="166"/>
        <v>1.3547507441463604</v>
      </c>
      <c r="J1786" s="13"/>
    </row>
    <row r="1787" spans="1:10" x14ac:dyDescent="0.25">
      <c r="A1787" s="1">
        <f t="shared" si="167"/>
        <v>39965</v>
      </c>
      <c r="B1787" s="2">
        <f t="shared" ca="1" si="163"/>
        <v>76</v>
      </c>
      <c r="C1787" s="3">
        <f t="shared" ca="1" si="164"/>
        <v>6</v>
      </c>
      <c r="D1787" s="2">
        <f t="shared" ca="1" si="162"/>
        <v>1352.2297763089923</v>
      </c>
      <c r="E1787" s="3"/>
      <c r="F1787" s="1">
        <v>39965</v>
      </c>
      <c r="G1787" s="2">
        <v>1354.6765152962123</v>
      </c>
      <c r="H1787" s="4">
        <f t="shared" si="165"/>
        <v>1</v>
      </c>
      <c r="I1787" s="4">
        <f t="shared" si="166"/>
        <v>1.354676515296207</v>
      </c>
      <c r="J1787" s="13"/>
    </row>
    <row r="1788" spans="1:10" x14ac:dyDescent="0.25">
      <c r="A1788" s="1">
        <f t="shared" si="167"/>
        <v>39962</v>
      </c>
      <c r="B1788" s="2">
        <f t="shared" ca="1" si="163"/>
        <v>53</v>
      </c>
      <c r="C1788" s="3">
        <f t="shared" ca="1" si="164"/>
        <v>3</v>
      </c>
      <c r="D1788" s="2">
        <f t="shared" ca="1" si="162"/>
        <v>1352.1186432698194</v>
      </c>
      <c r="E1788" s="3"/>
      <c r="F1788" s="1">
        <v>39962</v>
      </c>
      <c r="G1788" s="2">
        <v>1354.6765152962123</v>
      </c>
      <c r="H1788" s="4">
        <f t="shared" si="165"/>
        <v>1.0001369863013698</v>
      </c>
      <c r="I1788" s="4">
        <f t="shared" si="166"/>
        <v>1.354676515296207</v>
      </c>
      <c r="J1788" s="13"/>
    </row>
    <row r="1789" spans="1:10" x14ac:dyDescent="0.25">
      <c r="A1789" s="1">
        <f t="shared" si="167"/>
        <v>39961</v>
      </c>
      <c r="B1789" s="2">
        <f t="shared" ca="1" si="163"/>
        <v>70</v>
      </c>
      <c r="C1789" s="3">
        <f t="shared" ca="1" si="164"/>
        <v>0</v>
      </c>
      <c r="D1789" s="2">
        <f t="shared" ca="1" si="162"/>
        <v>1352.1186432698194</v>
      </c>
      <c r="E1789" s="3"/>
      <c r="F1789" s="1">
        <v>39961</v>
      </c>
      <c r="G1789" s="2">
        <v>1354.4909685881867</v>
      </c>
      <c r="H1789" s="4">
        <f t="shared" si="165"/>
        <v>1.0001643835616438</v>
      </c>
      <c r="I1789" s="4">
        <f t="shared" si="166"/>
        <v>1.3544909685881814</v>
      </c>
      <c r="J1789" s="13"/>
    </row>
    <row r="1790" spans="1:10" x14ac:dyDescent="0.25">
      <c r="A1790" s="1">
        <f t="shared" si="167"/>
        <v>39960</v>
      </c>
      <c r="B1790" s="2">
        <f t="shared" ca="1" si="163"/>
        <v>76</v>
      </c>
      <c r="C1790" s="3">
        <f t="shared" ca="1" si="164"/>
        <v>6</v>
      </c>
      <c r="D1790" s="2">
        <f t="shared" ca="1" si="162"/>
        <v>1351.8964137223581</v>
      </c>
      <c r="E1790" s="3"/>
      <c r="F1790" s="1">
        <v>39960</v>
      </c>
      <c r="G1790" s="2">
        <v>1354.2683491335347</v>
      </c>
      <c r="H1790" s="4">
        <f t="shared" si="165"/>
        <v>1.0002465753424659</v>
      </c>
      <c r="I1790" s="4">
        <f t="shared" si="166"/>
        <v>1.3542683491335292</v>
      </c>
      <c r="J1790" s="13"/>
    </row>
    <row r="1791" spans="1:10" x14ac:dyDescent="0.25">
      <c r="A1791" s="1">
        <f t="shared" si="167"/>
        <v>39959</v>
      </c>
      <c r="B1791" s="2">
        <f t="shared" ca="1" si="163"/>
        <v>4</v>
      </c>
      <c r="C1791" s="3">
        <f t="shared" ca="1" si="164"/>
        <v>4</v>
      </c>
      <c r="D1791" s="2">
        <f t="shared" ca="1" si="162"/>
        <v>1351.748276924887</v>
      </c>
      <c r="E1791" s="3"/>
      <c r="F1791" s="1">
        <v>39959</v>
      </c>
      <c r="G1791" s="2">
        <v>1353.9345022699611</v>
      </c>
      <c r="H1791" s="4">
        <f t="shared" si="165"/>
        <v>1.0001369863013698</v>
      </c>
      <c r="I1791" s="4">
        <f t="shared" si="166"/>
        <v>1.3539345022699556</v>
      </c>
      <c r="J1791" s="13"/>
    </row>
    <row r="1792" spans="1:10" x14ac:dyDescent="0.25">
      <c r="A1792" s="1">
        <f t="shared" si="167"/>
        <v>39958</v>
      </c>
      <c r="B1792" s="2">
        <f t="shared" ca="1" si="163"/>
        <v>23</v>
      </c>
      <c r="C1792" s="3">
        <f t="shared" ca="1" si="164"/>
        <v>3</v>
      </c>
      <c r="D1792" s="2">
        <f t="shared" ca="1" si="162"/>
        <v>1351.6371834577533</v>
      </c>
      <c r="E1792" s="3"/>
      <c r="F1792" s="1">
        <v>39958</v>
      </c>
      <c r="G1792" s="2">
        <v>1353.7490571936332</v>
      </c>
      <c r="H1792" s="4">
        <f t="shared" si="165"/>
        <v>1.000054794520548</v>
      </c>
      <c r="I1792" s="4">
        <f t="shared" si="166"/>
        <v>1.3537490571936277</v>
      </c>
      <c r="J1792" s="13"/>
    </row>
    <row r="1793" spans="1:10" x14ac:dyDescent="0.25">
      <c r="A1793" s="1">
        <f t="shared" si="167"/>
        <v>39955</v>
      </c>
      <c r="B1793" s="2">
        <f t="shared" ca="1" si="163"/>
        <v>49</v>
      </c>
      <c r="C1793" s="3">
        <f t="shared" ca="1" si="164"/>
        <v>9</v>
      </c>
      <c r="D1793" s="2">
        <f t="shared" ref="D1793:D1856" ca="1" si="168">D1794*(1+(C1794/36500))</f>
        <v>1351.3039852148233</v>
      </c>
      <c r="E1793" s="3"/>
      <c r="F1793" s="1">
        <v>39955</v>
      </c>
      <c r="G1793" s="2">
        <v>1353.6748832274288</v>
      </c>
      <c r="H1793" s="4">
        <f t="shared" si="165"/>
        <v>1.0001369863013698</v>
      </c>
      <c r="I1793" s="4">
        <f t="shared" si="166"/>
        <v>1.3536748832274235</v>
      </c>
      <c r="J1793" s="13"/>
    </row>
    <row r="1794" spans="1:10" x14ac:dyDescent="0.25">
      <c r="A1794" s="1">
        <f t="shared" si="167"/>
        <v>39954</v>
      </c>
      <c r="B1794" s="2">
        <f t="shared" ca="1" si="163"/>
        <v>25</v>
      </c>
      <c r="C1794" s="3">
        <f t="shared" ca="1" si="164"/>
        <v>5</v>
      </c>
      <c r="D1794" s="2">
        <f t="shared" ca="1" si="168"/>
        <v>1351.1189004339421</v>
      </c>
      <c r="E1794" s="3"/>
      <c r="F1794" s="1">
        <v>39954</v>
      </c>
      <c r="G1794" s="2">
        <v>1353.4894737104823</v>
      </c>
      <c r="H1794" s="4">
        <f t="shared" si="165"/>
        <v>1.0001369863013698</v>
      </c>
      <c r="I1794" s="4">
        <f t="shared" si="166"/>
        <v>1.3534894737104768</v>
      </c>
      <c r="J1794" s="13"/>
    </row>
    <row r="1795" spans="1:10" x14ac:dyDescent="0.25">
      <c r="A1795" s="1">
        <f t="shared" si="167"/>
        <v>39953</v>
      </c>
      <c r="B1795" s="2">
        <f t="shared" ref="B1795:B1858" ca="1" si="169">INT(RAND()*100)</f>
        <v>23</v>
      </c>
      <c r="C1795" s="3">
        <f t="shared" ref="C1795:C1858" ca="1" si="170">MOD(B1795,10)</f>
        <v>3</v>
      </c>
      <c r="D1795" s="2">
        <f t="shared" ca="1" si="168"/>
        <v>1351.0078586921318</v>
      </c>
      <c r="E1795" s="3"/>
      <c r="F1795" s="1">
        <v>39953</v>
      </c>
      <c r="G1795" s="2">
        <v>1353.3040895886209</v>
      </c>
      <c r="H1795" s="4">
        <f t="shared" ref="H1795:H1858" si="171">G1795/G1796</f>
        <v>1.0001917808219178</v>
      </c>
      <c r="I1795" s="4">
        <f t="shared" ref="I1795:I1858" si="172">H1795*I1796</f>
        <v>1.3533040895886155</v>
      </c>
      <c r="J1795" s="13"/>
    </row>
    <row r="1796" spans="1:10" x14ac:dyDescent="0.25">
      <c r="A1796" s="1">
        <f t="shared" si="167"/>
        <v>39952</v>
      </c>
      <c r="B1796" s="2">
        <f t="shared" ca="1" si="169"/>
        <v>11</v>
      </c>
      <c r="C1796" s="3">
        <f t="shared" ca="1" si="170"/>
        <v>1</v>
      </c>
      <c r="D1796" s="2">
        <f t="shared" ca="1" si="168"/>
        <v>1350.970845792247</v>
      </c>
      <c r="E1796" s="3"/>
      <c r="F1796" s="1">
        <v>39952</v>
      </c>
      <c r="G1796" s="2">
        <v>1353.0446015828377</v>
      </c>
      <c r="H1796" s="4">
        <f t="shared" si="171"/>
        <v>1.000027397260274</v>
      </c>
      <c r="I1796" s="4">
        <f t="shared" si="172"/>
        <v>1.3530446015828324</v>
      </c>
      <c r="J1796" s="13"/>
    </row>
    <row r="1797" spans="1:10" x14ac:dyDescent="0.25">
      <c r="A1797" s="1">
        <f t="shared" si="167"/>
        <v>39951</v>
      </c>
      <c r="B1797" s="2">
        <f t="shared" ca="1" si="169"/>
        <v>88</v>
      </c>
      <c r="C1797" s="3">
        <f t="shared" ca="1" si="170"/>
        <v>8</v>
      </c>
      <c r="D1797" s="2">
        <f t="shared" ca="1" si="168"/>
        <v>1350.674807478279</v>
      </c>
      <c r="E1797" s="3"/>
      <c r="F1797" s="1">
        <v>39951</v>
      </c>
      <c r="G1797" s="2">
        <v>1353.0075328833066</v>
      </c>
      <c r="H1797" s="4">
        <f t="shared" si="171"/>
        <v>1.000054794520548</v>
      </c>
      <c r="I1797" s="4">
        <f t="shared" si="172"/>
        <v>1.3530075328833013</v>
      </c>
      <c r="J1797" s="13"/>
    </row>
    <row r="1798" spans="1:10" x14ac:dyDescent="0.25">
      <c r="A1798" s="1">
        <f t="shared" si="167"/>
        <v>39948</v>
      </c>
      <c r="B1798" s="2">
        <f t="shared" ca="1" si="169"/>
        <v>38</v>
      </c>
      <c r="C1798" s="3">
        <f t="shared" ca="1" si="170"/>
        <v>8</v>
      </c>
      <c r="D1798" s="2">
        <f t="shared" ca="1" si="168"/>
        <v>1350.3788340352028</v>
      </c>
      <c r="E1798" s="3"/>
      <c r="F1798" s="1">
        <v>39948</v>
      </c>
      <c r="G1798" s="2">
        <v>1352.9333995463451</v>
      </c>
      <c r="H1798" s="4">
        <f t="shared" si="171"/>
        <v>1.0001643835616438</v>
      </c>
      <c r="I1798" s="4">
        <f t="shared" si="172"/>
        <v>1.3529333995463397</v>
      </c>
      <c r="J1798" s="13"/>
    </row>
    <row r="1799" spans="1:10" x14ac:dyDescent="0.25">
      <c r="A1799" s="1">
        <f t="shared" si="167"/>
        <v>39947</v>
      </c>
      <c r="B1799" s="2">
        <f t="shared" ca="1" si="169"/>
        <v>93</v>
      </c>
      <c r="C1799" s="3">
        <f t="shared" ca="1" si="170"/>
        <v>3</v>
      </c>
      <c r="D1799" s="2">
        <f t="shared" ca="1" si="168"/>
        <v>1350.2678531157685</v>
      </c>
      <c r="E1799" s="3"/>
      <c r="F1799" s="1">
        <v>39947</v>
      </c>
      <c r="G1799" s="2">
        <v>1352.711036088358</v>
      </c>
      <c r="H1799" s="4">
        <f t="shared" si="171"/>
        <v>1.0001369863013698</v>
      </c>
      <c r="I1799" s="4">
        <f t="shared" si="172"/>
        <v>1.3527110360883525</v>
      </c>
      <c r="J1799" s="13"/>
    </row>
    <row r="1800" spans="1:10" x14ac:dyDescent="0.25">
      <c r="A1800" s="1">
        <f t="shared" ref="A1800:A1863" si="173">IF(WEEKDAY(A1799-1, 1)=7,A1799-2,IF(WEEKDAY(A1799-1,1)=1,A1799-3,A1799-1))</f>
        <v>39946</v>
      </c>
      <c r="B1800" s="2">
        <f t="shared" ca="1" si="169"/>
        <v>52</v>
      </c>
      <c r="C1800" s="3">
        <f t="shared" ca="1" si="170"/>
        <v>2</v>
      </c>
      <c r="D1800" s="2">
        <f t="shared" ca="1" si="168"/>
        <v>1350.193869890021</v>
      </c>
      <c r="E1800" s="3"/>
      <c r="F1800" s="1">
        <v>39946</v>
      </c>
      <c r="G1800" s="2">
        <v>1352.5257585871818</v>
      </c>
      <c r="H1800" s="4">
        <f t="shared" si="171"/>
        <v>1.0001369863013698</v>
      </c>
      <c r="I1800" s="4">
        <f t="shared" si="172"/>
        <v>1.3525257585871762</v>
      </c>
      <c r="J1800" s="13"/>
    </row>
    <row r="1801" spans="1:10" x14ac:dyDescent="0.25">
      <c r="A1801" s="1">
        <f t="shared" si="173"/>
        <v>39945</v>
      </c>
      <c r="B1801" s="2">
        <f t="shared" ca="1" si="169"/>
        <v>8</v>
      </c>
      <c r="C1801" s="3">
        <f t="shared" ca="1" si="170"/>
        <v>8</v>
      </c>
      <c r="D1801" s="2">
        <f t="shared" ca="1" si="168"/>
        <v>1349.8980018348243</v>
      </c>
      <c r="E1801" s="3"/>
      <c r="F1801" s="1">
        <v>39945</v>
      </c>
      <c r="G1801" s="2">
        <v>1352.340506463009</v>
      </c>
      <c r="H1801" s="4">
        <f t="shared" si="171"/>
        <v>1.0001917808219178</v>
      </c>
      <c r="I1801" s="4">
        <f t="shared" si="172"/>
        <v>1.3523405064630032</v>
      </c>
      <c r="J1801" s="13"/>
    </row>
    <row r="1802" spans="1:10" x14ac:dyDescent="0.25">
      <c r="A1802" s="1">
        <f t="shared" si="173"/>
        <v>39944</v>
      </c>
      <c r="B1802" s="2">
        <f t="shared" ca="1" si="169"/>
        <v>30</v>
      </c>
      <c r="C1802" s="3">
        <f t="shared" ca="1" si="170"/>
        <v>0</v>
      </c>
      <c r="D1802" s="2">
        <f t="shared" ca="1" si="168"/>
        <v>1349.8980018348243</v>
      </c>
      <c r="E1802" s="3"/>
      <c r="F1802" s="1">
        <v>39944</v>
      </c>
      <c r="G1802" s="2">
        <v>1352.0812032185561</v>
      </c>
      <c r="H1802" s="4">
        <f t="shared" si="171"/>
        <v>1.000082191780822</v>
      </c>
      <c r="I1802" s="4">
        <f t="shared" si="172"/>
        <v>1.3520812032185503</v>
      </c>
      <c r="J1802" s="13"/>
    </row>
    <row r="1803" spans="1:10" x14ac:dyDescent="0.25">
      <c r="A1803" s="1">
        <f t="shared" si="173"/>
        <v>39941</v>
      </c>
      <c r="B1803" s="2">
        <f t="shared" ca="1" si="169"/>
        <v>15</v>
      </c>
      <c r="C1803" s="3">
        <f t="shared" ca="1" si="170"/>
        <v>5</v>
      </c>
      <c r="D1803" s="2">
        <f t="shared" ca="1" si="168"/>
        <v>1349.7131096280259</v>
      </c>
      <c r="E1803" s="3"/>
      <c r="F1803" s="1">
        <v>39941</v>
      </c>
      <c r="G1803" s="2">
        <v>1351.9700823898663</v>
      </c>
      <c r="H1803" s="4">
        <f t="shared" si="171"/>
        <v>1.0001095890410958</v>
      </c>
      <c r="I1803" s="4">
        <f t="shared" si="172"/>
        <v>1.3519700823898606</v>
      </c>
      <c r="J1803" s="13"/>
    </row>
    <row r="1804" spans="1:10" x14ac:dyDescent="0.25">
      <c r="A1804" s="1">
        <f t="shared" si="173"/>
        <v>39940</v>
      </c>
      <c r="B1804" s="2">
        <f t="shared" ca="1" si="169"/>
        <v>45</v>
      </c>
      <c r="C1804" s="3">
        <f t="shared" ca="1" si="170"/>
        <v>5</v>
      </c>
      <c r="D1804" s="2">
        <f t="shared" ca="1" si="168"/>
        <v>1349.5282427454581</v>
      </c>
      <c r="E1804" s="3"/>
      <c r="F1804" s="1">
        <v>39940</v>
      </c>
      <c r="G1804" s="2">
        <v>1351.8219375200013</v>
      </c>
      <c r="H1804" s="4">
        <f t="shared" si="171"/>
        <v>1.000082191780822</v>
      </c>
      <c r="I1804" s="4">
        <f t="shared" si="172"/>
        <v>1.3518219375199956</v>
      </c>
      <c r="J1804" s="13"/>
    </row>
    <row r="1805" spans="1:10" x14ac:dyDescent="0.25">
      <c r="A1805" s="1">
        <f t="shared" si="173"/>
        <v>39939</v>
      </c>
      <c r="B1805" s="2">
        <f t="shared" ca="1" si="169"/>
        <v>53</v>
      </c>
      <c r="C1805" s="3">
        <f t="shared" ca="1" si="170"/>
        <v>3</v>
      </c>
      <c r="D1805" s="2">
        <f t="shared" ca="1" si="168"/>
        <v>1349.417331731891</v>
      </c>
      <c r="E1805" s="3"/>
      <c r="F1805" s="1">
        <v>39939</v>
      </c>
      <c r="G1805" s="2">
        <v>1351.7108379990698</v>
      </c>
      <c r="H1805" s="4">
        <f t="shared" si="171"/>
        <v>1.0001917808219178</v>
      </c>
      <c r="I1805" s="4">
        <f t="shared" si="172"/>
        <v>1.3517108379990641</v>
      </c>
      <c r="J1805" s="13"/>
    </row>
    <row r="1806" spans="1:10" x14ac:dyDescent="0.25">
      <c r="A1806" s="1">
        <f t="shared" si="173"/>
        <v>39938</v>
      </c>
      <c r="B1806" s="2">
        <f t="shared" ca="1" si="169"/>
        <v>46</v>
      </c>
      <c r="C1806" s="3">
        <f t="shared" ca="1" si="170"/>
        <v>6</v>
      </c>
      <c r="D1806" s="2">
        <f t="shared" ca="1" si="168"/>
        <v>1349.1955461626587</v>
      </c>
      <c r="E1806" s="3"/>
      <c r="F1806" s="1">
        <v>39938</v>
      </c>
      <c r="G1806" s="2">
        <v>1351.4516554897978</v>
      </c>
      <c r="H1806" s="4">
        <f t="shared" si="171"/>
        <v>1.000082191780822</v>
      </c>
      <c r="I1806" s="4">
        <f t="shared" si="172"/>
        <v>1.351451655489792</v>
      </c>
      <c r="J1806" s="13"/>
    </row>
    <row r="1807" spans="1:10" x14ac:dyDescent="0.25">
      <c r="A1807" s="1">
        <f t="shared" si="173"/>
        <v>39937</v>
      </c>
      <c r="B1807" s="2">
        <f t="shared" ca="1" si="169"/>
        <v>27</v>
      </c>
      <c r="C1807" s="3">
        <f t="shared" ca="1" si="170"/>
        <v>7</v>
      </c>
      <c r="D1807" s="2">
        <f t="shared" ca="1" si="168"/>
        <v>1348.936845945628</v>
      </c>
      <c r="E1807" s="3"/>
      <c r="F1807" s="1">
        <v>39937</v>
      </c>
      <c r="G1807" s="2">
        <v>1351.3405864005044</v>
      </c>
      <c r="H1807" s="4">
        <f t="shared" si="171"/>
        <v>1.000054794520548</v>
      </c>
      <c r="I1807" s="4">
        <f t="shared" si="172"/>
        <v>1.3513405864004986</v>
      </c>
      <c r="J1807" s="13"/>
    </row>
    <row r="1808" spans="1:10" x14ac:dyDescent="0.25">
      <c r="A1808" s="1">
        <f t="shared" si="173"/>
        <v>39934</v>
      </c>
      <c r="B1808" s="2">
        <f t="shared" ca="1" si="169"/>
        <v>95</v>
      </c>
      <c r="C1808" s="3">
        <f t="shared" ca="1" si="170"/>
        <v>5</v>
      </c>
      <c r="D1808" s="2">
        <f t="shared" ca="1" si="168"/>
        <v>1348.752085385986</v>
      </c>
      <c r="E1808" s="3"/>
      <c r="F1808" s="1">
        <v>39934</v>
      </c>
      <c r="G1808" s="2">
        <v>1351.2665443980716</v>
      </c>
      <c r="H1808" s="4">
        <f t="shared" si="171"/>
        <v>1.000027397260274</v>
      </c>
      <c r="I1808" s="4">
        <f t="shared" si="172"/>
        <v>1.3512665443980658</v>
      </c>
      <c r="J1808" s="13"/>
    </row>
    <row r="1809" spans="1:10" x14ac:dyDescent="0.25">
      <c r="A1809" s="1">
        <f t="shared" si="173"/>
        <v>39933</v>
      </c>
      <c r="B1809" s="2">
        <f t="shared" ca="1" si="169"/>
        <v>77</v>
      </c>
      <c r="C1809" s="3">
        <f t="shared" ca="1" si="170"/>
        <v>7</v>
      </c>
      <c r="D1809" s="2">
        <f t="shared" ca="1" si="168"/>
        <v>1348.4934701999202</v>
      </c>
      <c r="E1809" s="3"/>
      <c r="F1809" s="1">
        <v>39933</v>
      </c>
      <c r="G1809" s="2">
        <v>1351.2295244111015</v>
      </c>
      <c r="H1809" s="4">
        <f t="shared" si="171"/>
        <v>1.0002191780821919</v>
      </c>
      <c r="I1809" s="4">
        <f t="shared" si="172"/>
        <v>1.3512295244110957</v>
      </c>
      <c r="J1809" s="13"/>
    </row>
    <row r="1810" spans="1:10" x14ac:dyDescent="0.25">
      <c r="A1810" s="1">
        <f t="shared" si="173"/>
        <v>39932</v>
      </c>
      <c r="B1810" s="2">
        <f t="shared" ca="1" si="169"/>
        <v>8</v>
      </c>
      <c r="C1810" s="3">
        <f t="shared" ca="1" si="170"/>
        <v>8</v>
      </c>
      <c r="D1810" s="2">
        <f t="shared" ca="1" si="168"/>
        <v>1348.1979747533987</v>
      </c>
      <c r="E1810" s="3"/>
      <c r="F1810" s="1">
        <v>39932</v>
      </c>
      <c r="G1810" s="2">
        <v>1350.9334294128739</v>
      </c>
      <c r="H1810" s="4">
        <f t="shared" si="171"/>
        <v>1.000027397260274</v>
      </c>
      <c r="I1810" s="4">
        <f t="shared" si="172"/>
        <v>1.3509334294128681</v>
      </c>
      <c r="J1810" s="13"/>
    </row>
    <row r="1811" spans="1:10" x14ac:dyDescent="0.25">
      <c r="A1811" s="1">
        <f t="shared" si="173"/>
        <v>39931</v>
      </c>
      <c r="B1811" s="2">
        <f t="shared" ca="1" si="169"/>
        <v>83</v>
      </c>
      <c r="C1811" s="3">
        <f t="shared" ca="1" si="170"/>
        <v>3</v>
      </c>
      <c r="D1811" s="2">
        <f t="shared" ca="1" si="168"/>
        <v>1348.087173067941</v>
      </c>
      <c r="E1811" s="3"/>
      <c r="F1811" s="1">
        <v>39931</v>
      </c>
      <c r="G1811" s="2">
        <v>1350.8964185520915</v>
      </c>
      <c r="H1811" s="4">
        <f t="shared" si="171"/>
        <v>1.0002465753424659</v>
      </c>
      <c r="I1811" s="4">
        <f t="shared" si="172"/>
        <v>1.3508964185520858</v>
      </c>
      <c r="J1811" s="13"/>
    </row>
    <row r="1812" spans="1:10" x14ac:dyDescent="0.25">
      <c r="A1812" s="1">
        <f t="shared" si="173"/>
        <v>39930</v>
      </c>
      <c r="B1812" s="2">
        <f t="shared" ca="1" si="169"/>
        <v>39</v>
      </c>
      <c r="C1812" s="3">
        <f t="shared" ca="1" si="170"/>
        <v>9</v>
      </c>
      <c r="D1812" s="2">
        <f t="shared" ca="1" si="168"/>
        <v>1347.7548499542534</v>
      </c>
      <c r="E1812" s="3"/>
      <c r="F1812" s="1">
        <v>39930</v>
      </c>
      <c r="G1812" s="2">
        <v>1350.5634029184951</v>
      </c>
      <c r="H1812" s="4">
        <f t="shared" si="171"/>
        <v>1.000027397260274</v>
      </c>
      <c r="I1812" s="4">
        <f t="shared" si="172"/>
        <v>1.3505634029184892</v>
      </c>
      <c r="J1812" s="13"/>
    </row>
    <row r="1813" spans="1:10" x14ac:dyDescent="0.25">
      <c r="A1813" s="1">
        <f t="shared" si="173"/>
        <v>39927</v>
      </c>
      <c r="B1813" s="2">
        <f t="shared" ca="1" si="169"/>
        <v>65</v>
      </c>
      <c r="C1813" s="3">
        <f t="shared" ca="1" si="170"/>
        <v>5</v>
      </c>
      <c r="D1813" s="2">
        <f t="shared" ca="1" si="168"/>
        <v>1347.5702512896933</v>
      </c>
      <c r="E1813" s="3"/>
      <c r="F1813" s="1">
        <v>39927</v>
      </c>
      <c r="G1813" s="2">
        <v>1350.5264021951473</v>
      </c>
      <c r="H1813" s="4">
        <f t="shared" si="171"/>
        <v>1.0002465753424659</v>
      </c>
      <c r="I1813" s="4">
        <f t="shared" si="172"/>
        <v>1.3505264021951413</v>
      </c>
      <c r="J1813" s="13"/>
    </row>
    <row r="1814" spans="1:10" x14ac:dyDescent="0.25">
      <c r="A1814" s="1">
        <f t="shared" si="173"/>
        <v>39926</v>
      </c>
      <c r="B1814" s="2">
        <f t="shared" ca="1" si="169"/>
        <v>36</v>
      </c>
      <c r="C1814" s="3">
        <f t="shared" ca="1" si="170"/>
        <v>6</v>
      </c>
      <c r="D1814" s="2">
        <f t="shared" ca="1" si="168"/>
        <v>1347.3487693002191</v>
      </c>
      <c r="E1814" s="3"/>
      <c r="F1814" s="1">
        <v>39926</v>
      </c>
      <c r="G1814" s="2">
        <v>1350.1934777759695</v>
      </c>
      <c r="H1814" s="4">
        <f t="shared" si="171"/>
        <v>1.0001369863013698</v>
      </c>
      <c r="I1814" s="4">
        <f t="shared" si="172"/>
        <v>1.3501934777759634</v>
      </c>
      <c r="J1814" s="13"/>
    </row>
    <row r="1815" spans="1:10" x14ac:dyDescent="0.25">
      <c r="A1815" s="1">
        <f t="shared" si="173"/>
        <v>39925</v>
      </c>
      <c r="B1815" s="2">
        <f t="shared" ca="1" si="169"/>
        <v>52</v>
      </c>
      <c r="C1815" s="3">
        <f t="shared" ca="1" si="170"/>
        <v>2</v>
      </c>
      <c r="D1815" s="2">
        <f t="shared" ca="1" si="168"/>
        <v>1347.274946015506</v>
      </c>
      <c r="E1815" s="3"/>
      <c r="F1815" s="1">
        <v>39925</v>
      </c>
      <c r="G1815" s="2">
        <v>1350.0085450985589</v>
      </c>
      <c r="H1815" s="4">
        <f t="shared" si="171"/>
        <v>1.0002191780821919</v>
      </c>
      <c r="I1815" s="4">
        <f t="shared" si="172"/>
        <v>1.3500085450985528</v>
      </c>
      <c r="J1815" s="13"/>
    </row>
    <row r="1816" spans="1:10" x14ac:dyDescent="0.25">
      <c r="A1816" s="1">
        <f t="shared" si="173"/>
        <v>39924</v>
      </c>
      <c r="B1816" s="2">
        <f t="shared" ca="1" si="169"/>
        <v>7</v>
      </c>
      <c r="C1816" s="3">
        <f t="shared" ca="1" si="170"/>
        <v>7</v>
      </c>
      <c r="D1816" s="2">
        <f t="shared" ca="1" si="168"/>
        <v>1347.0166140621241</v>
      </c>
      <c r="E1816" s="3"/>
      <c r="F1816" s="1">
        <v>39924</v>
      </c>
      <c r="G1816" s="2">
        <v>1349.7127176535937</v>
      </c>
      <c r="H1816" s="4">
        <f t="shared" si="171"/>
        <v>1.0001917808219178</v>
      </c>
      <c r="I1816" s="4">
        <f t="shared" si="172"/>
        <v>1.3497127176535875</v>
      </c>
      <c r="J1816" s="13"/>
    </row>
    <row r="1817" spans="1:10" x14ac:dyDescent="0.25">
      <c r="A1817" s="1">
        <f t="shared" si="173"/>
        <v>39923</v>
      </c>
      <c r="B1817" s="2">
        <f t="shared" ca="1" si="169"/>
        <v>3</v>
      </c>
      <c r="C1817" s="3">
        <f t="shared" ca="1" si="170"/>
        <v>3</v>
      </c>
      <c r="D1817" s="2">
        <f t="shared" ca="1" si="168"/>
        <v>1346.9059094668253</v>
      </c>
      <c r="E1817" s="3"/>
      <c r="F1817" s="1">
        <v>39923</v>
      </c>
      <c r="G1817" s="2">
        <v>1349.4539182720073</v>
      </c>
      <c r="H1817" s="4">
        <f t="shared" si="171"/>
        <v>1.0001369863013698</v>
      </c>
      <c r="I1817" s="4">
        <f t="shared" si="172"/>
        <v>1.3494539182720011</v>
      </c>
      <c r="J1817" s="13"/>
    </row>
    <row r="1818" spans="1:10" x14ac:dyDescent="0.25">
      <c r="A1818" s="1">
        <f t="shared" si="173"/>
        <v>39920</v>
      </c>
      <c r="B1818" s="2">
        <f t="shared" ca="1" si="169"/>
        <v>8</v>
      </c>
      <c r="C1818" s="3">
        <f t="shared" ca="1" si="170"/>
        <v>8</v>
      </c>
      <c r="D1818" s="2">
        <f t="shared" ca="1" si="168"/>
        <v>1346.6107619025727</v>
      </c>
      <c r="E1818" s="3"/>
      <c r="F1818" s="1">
        <v>39920</v>
      </c>
      <c r="G1818" s="2">
        <v>1349.2690868902416</v>
      </c>
      <c r="H1818" s="4">
        <f t="shared" si="171"/>
        <v>1.000054794520548</v>
      </c>
      <c r="I1818" s="4">
        <f t="shared" si="172"/>
        <v>1.3492690868902353</v>
      </c>
      <c r="J1818" s="13"/>
    </row>
    <row r="1819" spans="1:10" x14ac:dyDescent="0.25">
      <c r="A1819" s="1">
        <f t="shared" si="173"/>
        <v>39919</v>
      </c>
      <c r="B1819" s="2">
        <f t="shared" ca="1" si="169"/>
        <v>78</v>
      </c>
      <c r="C1819" s="3">
        <f t="shared" ca="1" si="170"/>
        <v>8</v>
      </c>
      <c r="D1819" s="2">
        <f t="shared" ca="1" si="168"/>
        <v>1346.3156790140215</v>
      </c>
      <c r="E1819" s="3"/>
      <c r="F1819" s="1">
        <v>39919</v>
      </c>
      <c r="G1819" s="2">
        <v>1349.195158388412</v>
      </c>
      <c r="H1819" s="4">
        <f t="shared" si="171"/>
        <v>1.000082191780822</v>
      </c>
      <c r="I1819" s="4">
        <f t="shared" si="172"/>
        <v>1.3491951583884056</v>
      </c>
      <c r="J1819" s="13"/>
    </row>
    <row r="1820" spans="1:10" x14ac:dyDescent="0.25">
      <c r="A1820" s="1">
        <f t="shared" si="173"/>
        <v>39918</v>
      </c>
      <c r="B1820" s="2">
        <f t="shared" ca="1" si="169"/>
        <v>50</v>
      </c>
      <c r="C1820" s="3">
        <f t="shared" ca="1" si="170"/>
        <v>0</v>
      </c>
      <c r="D1820" s="2">
        <f t="shared" ca="1" si="168"/>
        <v>1346.3156790140215</v>
      </c>
      <c r="E1820" s="3"/>
      <c r="F1820" s="1">
        <v>39918</v>
      </c>
      <c r="G1820" s="2">
        <v>1349.0842747493914</v>
      </c>
      <c r="H1820" s="4">
        <f t="shared" si="171"/>
        <v>1.0001643835616438</v>
      </c>
      <c r="I1820" s="4">
        <f t="shared" si="172"/>
        <v>1.349084274749385</v>
      </c>
      <c r="J1820" s="13"/>
    </row>
    <row r="1821" spans="1:10" x14ac:dyDescent="0.25">
      <c r="A1821" s="1">
        <f t="shared" si="173"/>
        <v>39917</v>
      </c>
      <c r="B1821" s="2">
        <f t="shared" ca="1" si="169"/>
        <v>47</v>
      </c>
      <c r="C1821" s="3">
        <f t="shared" ca="1" si="170"/>
        <v>7</v>
      </c>
      <c r="D1821" s="2">
        <f t="shared" ca="1" si="168"/>
        <v>1346.0575309943788</v>
      </c>
      <c r="E1821" s="3"/>
      <c r="F1821" s="1">
        <v>39917</v>
      </c>
      <c r="G1821" s="2">
        <v>1348.8625439202538</v>
      </c>
      <c r="H1821" s="4">
        <f t="shared" si="171"/>
        <v>1.000027397260274</v>
      </c>
      <c r="I1821" s="4">
        <f t="shared" si="172"/>
        <v>1.3488625439202473</v>
      </c>
      <c r="J1821" s="13"/>
    </row>
    <row r="1822" spans="1:10" x14ac:dyDescent="0.25">
      <c r="A1822" s="1">
        <f t="shared" si="173"/>
        <v>39916</v>
      </c>
      <c r="B1822" s="2">
        <f t="shared" ca="1" si="169"/>
        <v>89</v>
      </c>
      <c r="C1822" s="3">
        <f t="shared" ca="1" si="170"/>
        <v>9</v>
      </c>
      <c r="D1822" s="2">
        <f t="shared" ca="1" si="168"/>
        <v>1345.7257082170102</v>
      </c>
      <c r="E1822" s="3"/>
      <c r="F1822" s="1">
        <v>39916</v>
      </c>
      <c r="G1822" s="2">
        <v>1348.825589794506</v>
      </c>
      <c r="H1822" s="4">
        <f t="shared" si="171"/>
        <v>1.0001917808219178</v>
      </c>
      <c r="I1822" s="4">
        <f t="shared" si="172"/>
        <v>1.3488255897944994</v>
      </c>
      <c r="J1822" s="13"/>
    </row>
    <row r="1823" spans="1:10" x14ac:dyDescent="0.25">
      <c r="A1823" s="1">
        <f t="shared" si="173"/>
        <v>39913</v>
      </c>
      <c r="B1823" s="2">
        <f t="shared" ca="1" si="169"/>
        <v>40</v>
      </c>
      <c r="C1823" s="3">
        <f t="shared" ca="1" si="170"/>
        <v>0</v>
      </c>
      <c r="D1823" s="2">
        <f t="shared" ca="1" si="168"/>
        <v>1345.7257082170102</v>
      </c>
      <c r="E1823" s="3"/>
      <c r="F1823" s="1">
        <v>39913</v>
      </c>
      <c r="G1823" s="2">
        <v>1348.5669605144074</v>
      </c>
      <c r="H1823" s="4">
        <f t="shared" si="171"/>
        <v>1.0001095890410958</v>
      </c>
      <c r="I1823" s="4">
        <f t="shared" si="172"/>
        <v>1.3485669605144006</v>
      </c>
      <c r="J1823" s="13"/>
    </row>
    <row r="1824" spans="1:10" x14ac:dyDescent="0.25">
      <c r="A1824" s="1">
        <f t="shared" si="173"/>
        <v>39912</v>
      </c>
      <c r="B1824" s="2">
        <f t="shared" ca="1" si="169"/>
        <v>41</v>
      </c>
      <c r="C1824" s="3">
        <f t="shared" ca="1" si="170"/>
        <v>1</v>
      </c>
      <c r="D1824" s="2">
        <f t="shared" ca="1" si="168"/>
        <v>1345.688840029612</v>
      </c>
      <c r="E1824" s="3"/>
      <c r="F1824" s="1">
        <v>39912</v>
      </c>
      <c r="G1824" s="2">
        <v>1348.4191885485391</v>
      </c>
      <c r="H1824" s="4">
        <f t="shared" si="171"/>
        <v>1.0002191780821919</v>
      </c>
      <c r="I1824" s="4">
        <f t="shared" si="172"/>
        <v>1.3484191885485324</v>
      </c>
      <c r="J1824" s="13"/>
    </row>
    <row r="1825" spans="1:10" x14ac:dyDescent="0.25">
      <c r="A1825" s="1">
        <f t="shared" si="173"/>
        <v>39911</v>
      </c>
      <c r="B1825" s="2">
        <f t="shared" ca="1" si="169"/>
        <v>57</v>
      </c>
      <c r="C1825" s="3">
        <f t="shared" ca="1" si="170"/>
        <v>7</v>
      </c>
      <c r="D1825" s="2">
        <f t="shared" ca="1" si="168"/>
        <v>1345.4308122026143</v>
      </c>
      <c r="E1825" s="3"/>
      <c r="F1825" s="1">
        <v>39911</v>
      </c>
      <c r="G1825" s="2">
        <v>1348.12370937936</v>
      </c>
      <c r="H1825" s="4">
        <f t="shared" si="171"/>
        <v>1.0002465753424659</v>
      </c>
      <c r="I1825" s="4">
        <f t="shared" si="172"/>
        <v>1.3481237093793532</v>
      </c>
      <c r="J1825" s="13"/>
    </row>
    <row r="1826" spans="1:10" x14ac:dyDescent="0.25">
      <c r="A1826" s="1">
        <f t="shared" si="173"/>
        <v>39910</v>
      </c>
      <c r="B1826" s="2">
        <f t="shared" ca="1" si="169"/>
        <v>49</v>
      </c>
      <c r="C1826" s="3">
        <f t="shared" ca="1" si="170"/>
        <v>9</v>
      </c>
      <c r="D1826" s="2">
        <f t="shared" ca="1" si="168"/>
        <v>1345.0991439205516</v>
      </c>
      <c r="E1826" s="3"/>
      <c r="F1826" s="1">
        <v>39910</v>
      </c>
      <c r="G1826" s="2">
        <v>1347.7913772589397</v>
      </c>
      <c r="H1826" s="4">
        <f t="shared" si="171"/>
        <v>1.0002465753424659</v>
      </c>
      <c r="I1826" s="4">
        <f t="shared" si="172"/>
        <v>1.3477913772589332</v>
      </c>
      <c r="J1826" s="13"/>
    </row>
    <row r="1827" spans="1:10" x14ac:dyDescent="0.25">
      <c r="A1827" s="1">
        <f t="shared" si="173"/>
        <v>39909</v>
      </c>
      <c r="B1827" s="2">
        <f t="shared" ca="1" si="169"/>
        <v>79</v>
      </c>
      <c r="C1827" s="3">
        <f t="shared" ca="1" si="170"/>
        <v>9</v>
      </c>
      <c r="D1827" s="2">
        <f t="shared" ca="1" si="168"/>
        <v>1344.7675573995489</v>
      </c>
      <c r="E1827" s="3"/>
      <c r="F1827" s="1">
        <v>39909</v>
      </c>
      <c r="G1827" s="2">
        <v>1347.4591270632254</v>
      </c>
      <c r="H1827" s="4">
        <f t="shared" si="171"/>
        <v>1.000054794520548</v>
      </c>
      <c r="I1827" s="4">
        <f t="shared" si="172"/>
        <v>1.3474591270632188</v>
      </c>
      <c r="J1827" s="13"/>
    </row>
    <row r="1828" spans="1:10" x14ac:dyDescent="0.25">
      <c r="A1828" s="1">
        <f t="shared" si="173"/>
        <v>39906</v>
      </c>
      <c r="B1828" s="2">
        <f t="shared" ca="1" si="169"/>
        <v>93</v>
      </c>
      <c r="C1828" s="3">
        <f t="shared" ca="1" si="170"/>
        <v>3</v>
      </c>
      <c r="D1828" s="2">
        <f t="shared" ca="1" si="168"/>
        <v>1344.6570376430302</v>
      </c>
      <c r="E1828" s="3"/>
      <c r="F1828" s="1">
        <v>39906</v>
      </c>
      <c r="G1828" s="2">
        <v>1347.3852977318427</v>
      </c>
      <c r="H1828" s="4">
        <f t="shared" si="171"/>
        <v>1.0001369863013698</v>
      </c>
      <c r="I1828" s="4">
        <f t="shared" si="172"/>
        <v>1.3473852977318361</v>
      </c>
      <c r="J1828" s="13"/>
    </row>
    <row r="1829" spans="1:10" x14ac:dyDescent="0.25">
      <c r="A1829" s="1">
        <f t="shared" si="173"/>
        <v>39905</v>
      </c>
      <c r="B1829" s="2">
        <f t="shared" ca="1" si="169"/>
        <v>1</v>
      </c>
      <c r="C1829" s="3">
        <f t="shared" ca="1" si="170"/>
        <v>1</v>
      </c>
      <c r="D1829" s="2">
        <f t="shared" ca="1" si="168"/>
        <v>1344.6201987334757</v>
      </c>
      <c r="E1829" s="3"/>
      <c r="F1829" s="1">
        <v>39905</v>
      </c>
      <c r="G1829" s="2">
        <v>1347.2007496839408</v>
      </c>
      <c r="H1829" s="4">
        <f t="shared" si="171"/>
        <v>1.0001917808219178</v>
      </c>
      <c r="I1829" s="4">
        <f t="shared" si="172"/>
        <v>1.3472007496839342</v>
      </c>
      <c r="J1829" s="13"/>
    </row>
    <row r="1830" spans="1:10" x14ac:dyDescent="0.25">
      <c r="A1830" s="1">
        <f t="shared" si="173"/>
        <v>39904</v>
      </c>
      <c r="B1830" s="2">
        <f t="shared" ca="1" si="169"/>
        <v>73</v>
      </c>
      <c r="C1830" s="3">
        <f t="shared" ca="1" si="170"/>
        <v>3</v>
      </c>
      <c r="D1830" s="2">
        <f t="shared" ca="1" si="168"/>
        <v>1344.5096910876327</v>
      </c>
      <c r="E1830" s="3"/>
      <c r="F1830" s="1">
        <v>39904</v>
      </c>
      <c r="G1830" s="2">
        <v>1346.942431957264</v>
      </c>
      <c r="H1830" s="4">
        <f t="shared" si="171"/>
        <v>1.0002191780821919</v>
      </c>
      <c r="I1830" s="4">
        <f t="shared" si="172"/>
        <v>1.3469424319572574</v>
      </c>
      <c r="J1830" s="13"/>
    </row>
    <row r="1831" spans="1:10" x14ac:dyDescent="0.25">
      <c r="A1831" s="1">
        <f t="shared" si="173"/>
        <v>39903</v>
      </c>
      <c r="B1831" s="2">
        <f t="shared" ca="1" si="169"/>
        <v>32</v>
      </c>
      <c r="C1831" s="3">
        <f t="shared" ca="1" si="170"/>
        <v>2</v>
      </c>
      <c r="D1831" s="2">
        <f t="shared" ca="1" si="168"/>
        <v>1344.4360233603252</v>
      </c>
      <c r="E1831" s="3"/>
      <c r="F1831" s="1">
        <v>39903</v>
      </c>
      <c r="G1831" s="2">
        <v>1346.647276389836</v>
      </c>
      <c r="H1831" s="4">
        <f t="shared" si="171"/>
        <v>1</v>
      </c>
      <c r="I1831" s="4">
        <f t="shared" si="172"/>
        <v>1.3466472763898294</v>
      </c>
      <c r="J1831" s="13"/>
    </row>
    <row r="1832" spans="1:10" x14ac:dyDescent="0.25">
      <c r="A1832" s="1">
        <f t="shared" si="173"/>
        <v>39902</v>
      </c>
      <c r="B1832" s="2">
        <f t="shared" ca="1" si="169"/>
        <v>10</v>
      </c>
      <c r="C1832" s="3">
        <f t="shared" ca="1" si="170"/>
        <v>0</v>
      </c>
      <c r="D1832" s="2">
        <f t="shared" ca="1" si="168"/>
        <v>1344.4360233603252</v>
      </c>
      <c r="E1832" s="3"/>
      <c r="F1832" s="1">
        <v>39902</v>
      </c>
      <c r="G1832" s="2">
        <v>1346.647276389836</v>
      </c>
      <c r="H1832" s="4">
        <f t="shared" si="171"/>
        <v>1.000027397260274</v>
      </c>
      <c r="I1832" s="4">
        <f t="shared" si="172"/>
        <v>1.3466472763898294</v>
      </c>
      <c r="J1832" s="13"/>
    </row>
    <row r="1833" spans="1:10" x14ac:dyDescent="0.25">
      <c r="A1833" s="1">
        <f t="shared" si="173"/>
        <v>39899</v>
      </c>
      <c r="B1833" s="2">
        <f t="shared" ca="1" si="169"/>
        <v>96</v>
      </c>
      <c r="C1833" s="3">
        <f t="shared" ca="1" si="170"/>
        <v>6</v>
      </c>
      <c r="D1833" s="2">
        <f t="shared" ca="1" si="168"/>
        <v>1344.2150565017221</v>
      </c>
      <c r="E1833" s="3"/>
      <c r="F1833" s="1">
        <v>39899</v>
      </c>
      <c r="G1833" s="2">
        <v>1346.6103829546864</v>
      </c>
      <c r="H1833" s="4">
        <f t="shared" si="171"/>
        <v>1.0001369863013698</v>
      </c>
      <c r="I1833" s="4">
        <f t="shared" si="172"/>
        <v>1.3466103829546798</v>
      </c>
      <c r="J1833" s="13"/>
    </row>
    <row r="1834" spans="1:10" x14ac:dyDescent="0.25">
      <c r="A1834" s="1">
        <f t="shared" si="173"/>
        <v>39898</v>
      </c>
      <c r="B1834" s="2">
        <f t="shared" ca="1" si="169"/>
        <v>31</v>
      </c>
      <c r="C1834" s="3">
        <f t="shared" ca="1" si="170"/>
        <v>1</v>
      </c>
      <c r="D1834" s="2">
        <f t="shared" ca="1" si="168"/>
        <v>1344.1782297009083</v>
      </c>
      <c r="E1834" s="3"/>
      <c r="F1834" s="1">
        <v>39898</v>
      </c>
      <c r="G1834" s="2">
        <v>1346.4259410449542</v>
      </c>
      <c r="H1834" s="4">
        <f t="shared" si="171"/>
        <v>1.0001917808219178</v>
      </c>
      <c r="I1834" s="4">
        <f t="shared" si="172"/>
        <v>1.3464259410449477</v>
      </c>
      <c r="J1834" s="13"/>
    </row>
    <row r="1835" spans="1:10" x14ac:dyDescent="0.25">
      <c r="A1835" s="1">
        <f t="shared" si="173"/>
        <v>39897</v>
      </c>
      <c r="B1835" s="2">
        <f t="shared" ca="1" si="169"/>
        <v>9</v>
      </c>
      <c r="C1835" s="3">
        <f t="shared" ca="1" si="170"/>
        <v>9</v>
      </c>
      <c r="D1835" s="2">
        <f t="shared" ca="1" si="168"/>
        <v>1343.8468701986674</v>
      </c>
      <c r="E1835" s="3"/>
      <c r="F1835" s="1">
        <v>39897</v>
      </c>
      <c r="G1835" s="2">
        <v>1346.1677718832232</v>
      </c>
      <c r="H1835" s="4">
        <f t="shared" si="171"/>
        <v>1.0001643835616438</v>
      </c>
      <c r="I1835" s="4">
        <f t="shared" si="172"/>
        <v>1.3461677718832166</v>
      </c>
      <c r="J1835" s="13"/>
    </row>
    <row r="1836" spans="1:10" x14ac:dyDescent="0.25">
      <c r="A1836" s="1">
        <f t="shared" si="173"/>
        <v>39896</v>
      </c>
      <c r="B1836" s="2">
        <f t="shared" ca="1" si="169"/>
        <v>82</v>
      </c>
      <c r="C1836" s="3">
        <f t="shared" ca="1" si="170"/>
        <v>2</v>
      </c>
      <c r="D1836" s="2">
        <f t="shared" ca="1" si="168"/>
        <v>1343.7732387883227</v>
      </c>
      <c r="E1836" s="3"/>
      <c r="F1836" s="1">
        <v>39896</v>
      </c>
      <c r="G1836" s="2">
        <v>1345.9465204004175</v>
      </c>
      <c r="H1836" s="4">
        <f t="shared" si="171"/>
        <v>1.0001095890410958</v>
      </c>
      <c r="I1836" s="4">
        <f t="shared" si="172"/>
        <v>1.3459465204004111</v>
      </c>
      <c r="J1836" s="13"/>
    </row>
    <row r="1837" spans="1:10" x14ac:dyDescent="0.25">
      <c r="A1837" s="1">
        <f t="shared" si="173"/>
        <v>39895</v>
      </c>
      <c r="B1837" s="2">
        <f t="shared" ca="1" si="169"/>
        <v>80</v>
      </c>
      <c r="C1837" s="3">
        <f t="shared" ca="1" si="170"/>
        <v>0</v>
      </c>
      <c r="D1837" s="2">
        <f t="shared" ca="1" si="168"/>
        <v>1343.7732387883227</v>
      </c>
      <c r="E1837" s="3"/>
      <c r="F1837" s="1">
        <v>39895</v>
      </c>
      <c r="G1837" s="2">
        <v>1345.7990355746012</v>
      </c>
      <c r="H1837" s="4">
        <f t="shared" si="171"/>
        <v>1.0001643835616438</v>
      </c>
      <c r="I1837" s="4">
        <f t="shared" si="172"/>
        <v>1.3457990355745948</v>
      </c>
      <c r="J1837" s="13"/>
    </row>
    <row r="1838" spans="1:10" x14ac:dyDescent="0.25">
      <c r="A1838" s="1">
        <f t="shared" si="173"/>
        <v>39892</v>
      </c>
      <c r="B1838" s="2">
        <f t="shared" ca="1" si="169"/>
        <v>5</v>
      </c>
      <c r="C1838" s="3">
        <f t="shared" ca="1" si="170"/>
        <v>5</v>
      </c>
      <c r="D1838" s="2">
        <f t="shared" ca="1" si="168"/>
        <v>1343.589185475244</v>
      </c>
      <c r="E1838" s="3"/>
      <c r="F1838" s="1">
        <v>39892</v>
      </c>
      <c r="G1838" s="2">
        <v>1345.577844696021</v>
      </c>
      <c r="H1838" s="4">
        <f t="shared" si="171"/>
        <v>1.0001369863013698</v>
      </c>
      <c r="I1838" s="4">
        <f t="shared" si="172"/>
        <v>1.3455778446960147</v>
      </c>
      <c r="J1838" s="13"/>
    </row>
    <row r="1839" spans="1:10" x14ac:dyDescent="0.25">
      <c r="A1839" s="1">
        <f t="shared" si="173"/>
        <v>39891</v>
      </c>
      <c r="B1839" s="2">
        <f t="shared" ca="1" si="169"/>
        <v>52</v>
      </c>
      <c r="C1839" s="3">
        <f t="shared" ca="1" si="170"/>
        <v>2</v>
      </c>
      <c r="D1839" s="2">
        <f t="shared" ca="1" si="168"/>
        <v>1343.5155681838366</v>
      </c>
      <c r="E1839" s="3"/>
      <c r="F1839" s="1">
        <v>39891</v>
      </c>
      <c r="G1839" s="2">
        <v>1345.3935442105128</v>
      </c>
      <c r="H1839" s="4">
        <f t="shared" si="171"/>
        <v>1.0002191780821919</v>
      </c>
      <c r="I1839" s="4">
        <f t="shared" si="172"/>
        <v>1.3453935442105065</v>
      </c>
      <c r="J1839" s="13"/>
    </row>
    <row r="1840" spans="1:10" x14ac:dyDescent="0.25">
      <c r="A1840" s="1">
        <f t="shared" si="173"/>
        <v>39890</v>
      </c>
      <c r="B1840" s="2">
        <f t="shared" ca="1" si="169"/>
        <v>60</v>
      </c>
      <c r="C1840" s="3">
        <f t="shared" ca="1" si="170"/>
        <v>0</v>
      </c>
      <c r="D1840" s="2">
        <f t="shared" ca="1" si="168"/>
        <v>1343.5155681838366</v>
      </c>
      <c r="E1840" s="3"/>
      <c r="F1840" s="1">
        <v>39890</v>
      </c>
      <c r="G1840" s="2">
        <v>1345.0987280509398</v>
      </c>
      <c r="H1840" s="4">
        <f t="shared" si="171"/>
        <v>1.000054794520548</v>
      </c>
      <c r="I1840" s="4">
        <f t="shared" si="172"/>
        <v>1.3450987280509337</v>
      </c>
      <c r="J1840" s="13"/>
    </row>
    <row r="1841" spans="1:10" x14ac:dyDescent="0.25">
      <c r="A1841" s="1">
        <f t="shared" si="173"/>
        <v>39889</v>
      </c>
      <c r="B1841" s="2">
        <f t="shared" ca="1" si="169"/>
        <v>33</v>
      </c>
      <c r="C1841" s="3">
        <f t="shared" ca="1" si="170"/>
        <v>3</v>
      </c>
      <c r="D1841" s="2">
        <f t="shared" ca="1" si="168"/>
        <v>1343.4051513220841</v>
      </c>
      <c r="E1841" s="3"/>
      <c r="F1841" s="1">
        <v>39889</v>
      </c>
      <c r="G1841" s="2">
        <v>1345.0250280494029</v>
      </c>
      <c r="H1841" s="4">
        <f t="shared" si="171"/>
        <v>1.0002191780821919</v>
      </c>
      <c r="I1841" s="4">
        <f t="shared" si="172"/>
        <v>1.3450250280493967</v>
      </c>
      <c r="J1841" s="13"/>
    </row>
    <row r="1842" spans="1:10" x14ac:dyDescent="0.25">
      <c r="A1842" s="1">
        <f t="shared" si="173"/>
        <v>39888</v>
      </c>
      <c r="B1842" s="2">
        <f t="shared" ca="1" si="169"/>
        <v>83</v>
      </c>
      <c r="C1842" s="3">
        <f t="shared" ca="1" si="170"/>
        <v>3</v>
      </c>
      <c r="D1842" s="2">
        <f t="shared" ca="1" si="168"/>
        <v>1343.294743534944</v>
      </c>
      <c r="E1842" s="3"/>
      <c r="F1842" s="1">
        <v>39888</v>
      </c>
      <c r="G1842" s="2">
        <v>1344.730292642796</v>
      </c>
      <c r="H1842" s="4">
        <f t="shared" si="171"/>
        <v>1.0001643835616438</v>
      </c>
      <c r="I1842" s="4">
        <f t="shared" si="172"/>
        <v>1.34473029264279</v>
      </c>
      <c r="J1842" s="13"/>
    </row>
    <row r="1843" spans="1:10" x14ac:dyDescent="0.25">
      <c r="A1843" s="1">
        <f t="shared" si="173"/>
        <v>39885</v>
      </c>
      <c r="B1843" s="2">
        <f t="shared" ca="1" si="169"/>
        <v>22</v>
      </c>
      <c r="C1843" s="3">
        <f t="shared" ca="1" si="170"/>
        <v>2</v>
      </c>
      <c r="D1843" s="2">
        <f t="shared" ca="1" si="168"/>
        <v>1343.2211423764575</v>
      </c>
      <c r="E1843" s="3"/>
      <c r="F1843" s="1">
        <v>39885</v>
      </c>
      <c r="G1843" s="2">
        <v>1344.5092774191107</v>
      </c>
      <c r="H1843" s="4">
        <f t="shared" si="171"/>
        <v>1.000027397260274</v>
      </c>
      <c r="I1843" s="4">
        <f t="shared" si="172"/>
        <v>1.3445092774191048</v>
      </c>
      <c r="J1843" s="13"/>
    </row>
    <row r="1844" spans="1:10" x14ac:dyDescent="0.25">
      <c r="A1844" s="1">
        <f t="shared" si="173"/>
        <v>39884</v>
      </c>
      <c r="B1844" s="2">
        <f t="shared" ca="1" si="169"/>
        <v>24</v>
      </c>
      <c r="C1844" s="3">
        <f t="shared" ca="1" si="170"/>
        <v>4</v>
      </c>
      <c r="D1844" s="2">
        <f t="shared" ca="1" si="168"/>
        <v>1343.0739561894779</v>
      </c>
      <c r="E1844" s="3"/>
      <c r="F1844" s="1">
        <v>39884</v>
      </c>
      <c r="G1844" s="2">
        <v>1344.4724425576708</v>
      </c>
      <c r="H1844" s="4">
        <f t="shared" si="171"/>
        <v>1.0001369863013698</v>
      </c>
      <c r="I1844" s="4">
        <f t="shared" si="172"/>
        <v>1.3444724425576648</v>
      </c>
      <c r="J1844" s="13"/>
    </row>
    <row r="1845" spans="1:10" x14ac:dyDescent="0.25">
      <c r="A1845" s="1">
        <f t="shared" si="173"/>
        <v>39883</v>
      </c>
      <c r="B1845" s="2">
        <f t="shared" ca="1" si="169"/>
        <v>15</v>
      </c>
      <c r="C1845" s="3">
        <f t="shared" ca="1" si="170"/>
        <v>5</v>
      </c>
      <c r="D1845" s="2">
        <f t="shared" ca="1" si="168"/>
        <v>1342.8899986554156</v>
      </c>
      <c r="E1845" s="3"/>
      <c r="F1845" s="1">
        <v>39883</v>
      </c>
      <c r="G1845" s="2">
        <v>1344.2882934763727</v>
      </c>
      <c r="H1845" s="4">
        <f t="shared" si="171"/>
        <v>1.0001643835616438</v>
      </c>
      <c r="I1845" s="4">
        <f t="shared" si="172"/>
        <v>1.3442882934763667</v>
      </c>
      <c r="J1845" s="13"/>
    </row>
    <row r="1846" spans="1:10" x14ac:dyDescent="0.25">
      <c r="A1846" s="1">
        <f t="shared" si="173"/>
        <v>39882</v>
      </c>
      <c r="B1846" s="2">
        <f t="shared" ca="1" si="169"/>
        <v>89</v>
      </c>
      <c r="C1846" s="3">
        <f t="shared" ca="1" si="170"/>
        <v>9</v>
      </c>
      <c r="D1846" s="2">
        <f t="shared" ca="1" si="168"/>
        <v>1342.5589567208815</v>
      </c>
      <c r="E1846" s="3"/>
      <c r="F1846" s="1">
        <v>39882</v>
      </c>
      <c r="G1846" s="2">
        <v>1344.0673508981429</v>
      </c>
      <c r="H1846" s="4">
        <f t="shared" si="171"/>
        <v>1.0001643835616438</v>
      </c>
      <c r="I1846" s="4">
        <f t="shared" si="172"/>
        <v>1.3440673508981369</v>
      </c>
      <c r="J1846" s="13"/>
    </row>
    <row r="1847" spans="1:10" x14ac:dyDescent="0.25">
      <c r="A1847" s="1">
        <f t="shared" si="173"/>
        <v>39881</v>
      </c>
      <c r="B1847" s="2">
        <f t="shared" ca="1" si="169"/>
        <v>45</v>
      </c>
      <c r="C1847" s="3">
        <f t="shared" ca="1" si="170"/>
        <v>5</v>
      </c>
      <c r="D1847" s="2">
        <f t="shared" ca="1" si="168"/>
        <v>1342.3750697250289</v>
      </c>
      <c r="E1847" s="3"/>
      <c r="F1847" s="1">
        <v>39881</v>
      </c>
      <c r="G1847" s="2">
        <v>1343.8464446332716</v>
      </c>
      <c r="H1847" s="4">
        <f t="shared" si="171"/>
        <v>1.0001369863013698</v>
      </c>
      <c r="I1847" s="4">
        <f t="shared" si="172"/>
        <v>1.3438464446332656</v>
      </c>
      <c r="J1847" s="13"/>
    </row>
    <row r="1848" spans="1:10" x14ac:dyDescent="0.25">
      <c r="A1848" s="1">
        <f t="shared" si="173"/>
        <v>39878</v>
      </c>
      <c r="B1848" s="2">
        <f t="shared" ca="1" si="169"/>
        <v>61</v>
      </c>
      <c r="C1848" s="3">
        <f t="shared" ca="1" si="170"/>
        <v>1</v>
      </c>
      <c r="D1848" s="2">
        <f t="shared" ca="1" si="168"/>
        <v>1342.3382933334306</v>
      </c>
      <c r="E1848" s="3"/>
      <c r="F1848" s="1">
        <v>39878</v>
      </c>
      <c r="G1848" s="2">
        <v>1343.6623812933685</v>
      </c>
      <c r="H1848" s="4">
        <f t="shared" si="171"/>
        <v>1.0001369863013698</v>
      </c>
      <c r="I1848" s="4">
        <f t="shared" si="172"/>
        <v>1.3436623812933626</v>
      </c>
      <c r="J1848" s="13"/>
    </row>
    <row r="1849" spans="1:10" x14ac:dyDescent="0.25">
      <c r="A1849" s="1">
        <f t="shared" si="173"/>
        <v>39877</v>
      </c>
      <c r="B1849" s="2">
        <f t="shared" ca="1" si="169"/>
        <v>65</v>
      </c>
      <c r="C1849" s="3">
        <f t="shared" ca="1" si="170"/>
        <v>5</v>
      </c>
      <c r="D1849" s="2">
        <f t="shared" ca="1" si="168"/>
        <v>1342.154436561299</v>
      </c>
      <c r="E1849" s="3"/>
      <c r="F1849" s="1">
        <v>39877</v>
      </c>
      <c r="G1849" s="2">
        <v>1343.4783431641681</v>
      </c>
      <c r="H1849" s="4">
        <f t="shared" si="171"/>
        <v>1.0001917808219178</v>
      </c>
      <c r="I1849" s="4">
        <f t="shared" si="172"/>
        <v>1.3434783431641621</v>
      </c>
      <c r="J1849" s="13"/>
    </row>
    <row r="1850" spans="1:10" x14ac:dyDescent="0.25">
      <c r="A1850" s="1">
        <f t="shared" si="173"/>
        <v>39876</v>
      </c>
      <c r="B1850" s="2">
        <f t="shared" ca="1" si="169"/>
        <v>81</v>
      </c>
      <c r="C1850" s="3">
        <f t="shared" ca="1" si="170"/>
        <v>1</v>
      </c>
      <c r="D1850" s="2">
        <f t="shared" ca="1" si="168"/>
        <v>1342.1176662142793</v>
      </c>
      <c r="E1850" s="3"/>
      <c r="F1850" s="1">
        <v>39876</v>
      </c>
      <c r="G1850" s="2">
        <v>1343.2207391867898</v>
      </c>
      <c r="H1850" s="4">
        <f t="shared" si="171"/>
        <v>1.000054794520548</v>
      </c>
      <c r="I1850" s="4">
        <f t="shared" si="172"/>
        <v>1.3432207391867839</v>
      </c>
      <c r="J1850" s="13"/>
    </row>
    <row r="1851" spans="1:10" x14ac:dyDescent="0.25">
      <c r="A1851" s="1">
        <f t="shared" si="173"/>
        <v>39875</v>
      </c>
      <c r="B1851" s="2">
        <f t="shared" ca="1" si="169"/>
        <v>38</v>
      </c>
      <c r="C1851" s="3">
        <f t="shared" ca="1" si="170"/>
        <v>8</v>
      </c>
      <c r="D1851" s="2">
        <f t="shared" ca="1" si="168"/>
        <v>1341.8235678980277</v>
      </c>
      <c r="E1851" s="3"/>
      <c r="F1851" s="1">
        <v>39875</v>
      </c>
      <c r="G1851" s="2">
        <v>1343.147142083114</v>
      </c>
      <c r="H1851" s="4">
        <f t="shared" si="171"/>
        <v>1.0001917808219178</v>
      </c>
      <c r="I1851" s="4">
        <f t="shared" si="172"/>
        <v>1.343147142083108</v>
      </c>
      <c r="J1851" s="13"/>
    </row>
    <row r="1852" spans="1:10" x14ac:dyDescent="0.25">
      <c r="A1852" s="1">
        <f t="shared" si="173"/>
        <v>39874</v>
      </c>
      <c r="B1852" s="2">
        <f t="shared" ca="1" si="169"/>
        <v>12</v>
      </c>
      <c r="C1852" s="3">
        <f t="shared" ca="1" si="170"/>
        <v>2</v>
      </c>
      <c r="D1852" s="2">
        <f t="shared" ca="1" si="168"/>
        <v>1341.7500473474879</v>
      </c>
      <c r="E1852" s="3"/>
      <c r="F1852" s="1">
        <v>39874</v>
      </c>
      <c r="G1852" s="2">
        <v>1342.8896016115721</v>
      </c>
      <c r="H1852" s="4">
        <f t="shared" si="171"/>
        <v>1.0001095890410958</v>
      </c>
      <c r="I1852" s="4">
        <f t="shared" si="172"/>
        <v>1.3428896016115661</v>
      </c>
      <c r="J1852" s="13"/>
    </row>
    <row r="1853" spans="1:10" x14ac:dyDescent="0.25">
      <c r="A1853" s="1">
        <f t="shared" si="173"/>
        <v>39871</v>
      </c>
      <c r="B1853" s="2">
        <f t="shared" ca="1" si="169"/>
        <v>13</v>
      </c>
      <c r="C1853" s="3">
        <f t="shared" ca="1" si="170"/>
        <v>3</v>
      </c>
      <c r="D1853" s="2">
        <f t="shared" ca="1" si="168"/>
        <v>1341.639775585111</v>
      </c>
      <c r="E1853" s="3"/>
      <c r="F1853" s="1">
        <v>39871</v>
      </c>
      <c r="G1853" s="2">
        <v>1342.7424517538457</v>
      </c>
      <c r="H1853" s="4">
        <f t="shared" si="171"/>
        <v>1.000054794520548</v>
      </c>
      <c r="I1853" s="4">
        <f t="shared" si="172"/>
        <v>1.3427424517538398</v>
      </c>
      <c r="J1853" s="13"/>
    </row>
    <row r="1854" spans="1:10" x14ac:dyDescent="0.25">
      <c r="A1854" s="1">
        <f t="shared" si="173"/>
        <v>39870</v>
      </c>
      <c r="B1854" s="2">
        <f t="shared" ca="1" si="169"/>
        <v>21</v>
      </c>
      <c r="C1854" s="3">
        <f t="shared" ca="1" si="170"/>
        <v>1</v>
      </c>
      <c r="D1854" s="2">
        <f t="shared" ca="1" si="168"/>
        <v>1341.6030193380059</v>
      </c>
      <c r="E1854" s="3"/>
      <c r="F1854" s="1">
        <v>39870</v>
      </c>
      <c r="G1854" s="2">
        <v>1342.6688808562644</v>
      </c>
      <c r="H1854" s="4">
        <f t="shared" si="171"/>
        <v>1.0001643835616438</v>
      </c>
      <c r="I1854" s="4">
        <f t="shared" si="172"/>
        <v>1.3426688808562586</v>
      </c>
      <c r="J1854" s="13"/>
    </row>
    <row r="1855" spans="1:10" x14ac:dyDescent="0.25">
      <c r="A1855" s="1">
        <f t="shared" si="173"/>
        <v>39869</v>
      </c>
      <c r="B1855" s="2">
        <f t="shared" ca="1" si="169"/>
        <v>13</v>
      </c>
      <c r="C1855" s="3">
        <f t="shared" ca="1" si="170"/>
        <v>3</v>
      </c>
      <c r="D1855" s="2">
        <f t="shared" ca="1" si="168"/>
        <v>1341.4927596591297</v>
      </c>
      <c r="E1855" s="3"/>
      <c r="F1855" s="1">
        <v>39869</v>
      </c>
      <c r="G1855" s="2">
        <v>1342.4482044390963</v>
      </c>
      <c r="H1855" s="4">
        <f t="shared" si="171"/>
        <v>1.000054794520548</v>
      </c>
      <c r="I1855" s="4">
        <f t="shared" si="172"/>
        <v>1.3424482044390904</v>
      </c>
      <c r="J1855" s="13"/>
    </row>
    <row r="1856" spans="1:10" x14ac:dyDescent="0.25">
      <c r="A1856" s="1">
        <f t="shared" si="173"/>
        <v>39868</v>
      </c>
      <c r="B1856" s="2">
        <f t="shared" ca="1" si="169"/>
        <v>30</v>
      </c>
      <c r="C1856" s="3">
        <f t="shared" ca="1" si="170"/>
        <v>0</v>
      </c>
      <c r="D1856" s="2">
        <f t="shared" ca="1" si="168"/>
        <v>1341.4927596591297</v>
      </c>
      <c r="E1856" s="3"/>
      <c r="F1856" s="1">
        <v>39868</v>
      </c>
      <c r="G1856" s="2">
        <v>1342.3746496637723</v>
      </c>
      <c r="H1856" s="4">
        <f t="shared" si="171"/>
        <v>1.0002465753424659</v>
      </c>
      <c r="I1856" s="4">
        <f t="shared" si="172"/>
        <v>1.3423746496637663</v>
      </c>
      <c r="J1856" s="13"/>
    </row>
    <row r="1857" spans="1:10" x14ac:dyDescent="0.25">
      <c r="A1857" s="1">
        <f t="shared" si="173"/>
        <v>39867</v>
      </c>
      <c r="B1857" s="2">
        <f t="shared" ca="1" si="169"/>
        <v>35</v>
      </c>
      <c r="C1857" s="3">
        <f t="shared" ca="1" si="170"/>
        <v>5</v>
      </c>
      <c r="D1857" s="2">
        <f t="shared" ref="D1857:D1920" ca="1" si="174">D1858*(1+(C1858/36500))</f>
        <v>1341.3090186976642</v>
      </c>
      <c r="E1857" s="3"/>
      <c r="F1857" s="1">
        <v>39867</v>
      </c>
      <c r="G1857" s="2">
        <v>1342.0437347702671</v>
      </c>
      <c r="H1857" s="4">
        <f t="shared" si="171"/>
        <v>1.000082191780822</v>
      </c>
      <c r="I1857" s="4">
        <f t="shared" si="172"/>
        <v>1.3420437347702612</v>
      </c>
      <c r="J1857" s="13"/>
    </row>
    <row r="1858" spans="1:10" x14ac:dyDescent="0.25">
      <c r="A1858" s="1">
        <f t="shared" si="173"/>
        <v>39864</v>
      </c>
      <c r="B1858" s="2">
        <f t="shared" ca="1" si="169"/>
        <v>63</v>
      </c>
      <c r="C1858" s="3">
        <f t="shared" ca="1" si="170"/>
        <v>3</v>
      </c>
      <c r="D1858" s="2">
        <f t="shared" ca="1" si="174"/>
        <v>1341.1987831812382</v>
      </c>
      <c r="E1858" s="3"/>
      <c r="F1858" s="1">
        <v>39864</v>
      </c>
      <c r="G1858" s="2">
        <v>1341.9334388711816</v>
      </c>
      <c r="H1858" s="4">
        <f t="shared" si="171"/>
        <v>1.000027397260274</v>
      </c>
      <c r="I1858" s="4">
        <f t="shared" si="172"/>
        <v>1.3419334388711757</v>
      </c>
      <c r="J1858" s="13"/>
    </row>
    <row r="1859" spans="1:10" x14ac:dyDescent="0.25">
      <c r="A1859" s="1">
        <f t="shared" si="173"/>
        <v>39863</v>
      </c>
      <c r="B1859" s="2">
        <f t="shared" ref="B1859:B1922" ca="1" si="175">INT(RAND()*100)</f>
        <v>95</v>
      </c>
      <c r="C1859" s="3">
        <f t="shared" ref="C1859:C1922" ca="1" si="176">MOD(B1859,10)</f>
        <v>5</v>
      </c>
      <c r="D1859" s="2">
        <f t="shared" ca="1" si="174"/>
        <v>1341.0150824850075</v>
      </c>
      <c r="E1859" s="3"/>
      <c r="F1859" s="1">
        <v>39863</v>
      </c>
      <c r="G1859" s="2">
        <v>1341.8966745787272</v>
      </c>
      <c r="H1859" s="4">
        <f t="shared" ref="H1859:H1922" si="177">G1859/G1860</f>
        <v>1.0001917808219178</v>
      </c>
      <c r="I1859" s="4">
        <f t="shared" ref="I1859:I1922" si="178">H1859*I1860</f>
        <v>1.3418966745787213</v>
      </c>
      <c r="J1859" s="13"/>
    </row>
    <row r="1860" spans="1:10" x14ac:dyDescent="0.25">
      <c r="A1860" s="1">
        <f t="shared" si="173"/>
        <v>39862</v>
      </c>
      <c r="B1860" s="2">
        <f t="shared" ca="1" si="175"/>
        <v>37</v>
      </c>
      <c r="C1860" s="3">
        <f t="shared" ca="1" si="176"/>
        <v>7</v>
      </c>
      <c r="D1860" s="2">
        <f t="shared" ca="1" si="174"/>
        <v>1340.7579508232056</v>
      </c>
      <c r="E1860" s="3"/>
      <c r="F1860" s="1">
        <v>39862</v>
      </c>
      <c r="G1860" s="2">
        <v>1341.6393738768877</v>
      </c>
      <c r="H1860" s="4">
        <f t="shared" si="177"/>
        <v>1.0001369863013698</v>
      </c>
      <c r="I1860" s="4">
        <f t="shared" si="178"/>
        <v>1.3416393738768819</v>
      </c>
      <c r="J1860" s="13"/>
    </row>
    <row r="1861" spans="1:10" x14ac:dyDescent="0.25">
      <c r="A1861" s="1">
        <f t="shared" si="173"/>
        <v>39861</v>
      </c>
      <c r="B1861" s="2">
        <f t="shared" ca="1" si="175"/>
        <v>19</v>
      </c>
      <c r="C1861" s="3">
        <f t="shared" ca="1" si="176"/>
        <v>9</v>
      </c>
      <c r="D1861" s="2">
        <f t="shared" ca="1" si="174"/>
        <v>1340.4274344695007</v>
      </c>
      <c r="E1861" s="3"/>
      <c r="F1861" s="1">
        <v>39861</v>
      </c>
      <c r="G1861" s="2">
        <v>1341.4556128340337</v>
      </c>
      <c r="H1861" s="4">
        <f t="shared" si="177"/>
        <v>1.0001095890410958</v>
      </c>
      <c r="I1861" s="4">
        <f t="shared" si="178"/>
        <v>1.341455612834028</v>
      </c>
      <c r="J1861" s="13"/>
    </row>
    <row r="1862" spans="1:10" x14ac:dyDescent="0.25">
      <c r="A1862" s="1">
        <f t="shared" si="173"/>
        <v>39860</v>
      </c>
      <c r="B1862" s="2">
        <f t="shared" ca="1" si="175"/>
        <v>18</v>
      </c>
      <c r="C1862" s="3">
        <f t="shared" ca="1" si="176"/>
        <v>8</v>
      </c>
      <c r="D1862" s="2">
        <f t="shared" ca="1" si="174"/>
        <v>1340.1337065338219</v>
      </c>
      <c r="E1862" s="3"/>
      <c r="F1862" s="1">
        <v>39860</v>
      </c>
      <c r="G1862" s="2">
        <v>1341.3086201085425</v>
      </c>
      <c r="H1862" s="4">
        <f t="shared" si="177"/>
        <v>1.000054794520548</v>
      </c>
      <c r="I1862" s="4">
        <f t="shared" si="178"/>
        <v>1.3413086201085367</v>
      </c>
      <c r="J1862" s="13"/>
    </row>
    <row r="1863" spans="1:10" x14ac:dyDescent="0.25">
      <c r="A1863" s="1">
        <f t="shared" si="173"/>
        <v>39857</v>
      </c>
      <c r="B1863" s="2">
        <f t="shared" ca="1" si="175"/>
        <v>33</v>
      </c>
      <c r="C1863" s="3">
        <f t="shared" ca="1" si="176"/>
        <v>3</v>
      </c>
      <c r="D1863" s="2">
        <f t="shared" ca="1" si="174"/>
        <v>1340.0235676104564</v>
      </c>
      <c r="E1863" s="3"/>
      <c r="F1863" s="1">
        <v>39857</v>
      </c>
      <c r="G1863" s="2">
        <v>1341.2351277727741</v>
      </c>
      <c r="H1863" s="4">
        <f t="shared" si="177"/>
        <v>1.000082191780822</v>
      </c>
      <c r="I1863" s="4">
        <f t="shared" si="178"/>
        <v>1.3412351277727683</v>
      </c>
      <c r="J1863" s="13"/>
    </row>
    <row r="1864" spans="1:10" x14ac:dyDescent="0.25">
      <c r="A1864" s="1">
        <f t="shared" ref="A1864:A1927" si="179">IF(WEEKDAY(A1863-1, 1)=7,A1863-2,IF(WEEKDAY(A1863-1,1)=1,A1863-3,A1863-1))</f>
        <v>39856</v>
      </c>
      <c r="B1864" s="2">
        <f t="shared" ca="1" si="175"/>
        <v>69</v>
      </c>
      <c r="C1864" s="3">
        <f t="shared" ca="1" si="176"/>
        <v>9</v>
      </c>
      <c r="D1864" s="2">
        <f t="shared" ca="1" si="174"/>
        <v>1339.6932322929047</v>
      </c>
      <c r="E1864" s="3"/>
      <c r="F1864" s="1">
        <v>39856</v>
      </c>
      <c r="G1864" s="2">
        <v>1341.1248983290757</v>
      </c>
      <c r="H1864" s="4">
        <f t="shared" si="177"/>
        <v>1.0001369863013698</v>
      </c>
      <c r="I1864" s="4">
        <f t="shared" si="178"/>
        <v>1.34112489832907</v>
      </c>
      <c r="J1864" s="13"/>
    </row>
    <row r="1865" spans="1:10" x14ac:dyDescent="0.25">
      <c r="A1865" s="1">
        <f t="shared" si="179"/>
        <v>39855</v>
      </c>
      <c r="B1865" s="2">
        <f t="shared" ca="1" si="175"/>
        <v>70</v>
      </c>
      <c r="C1865" s="3">
        <f t="shared" ca="1" si="176"/>
        <v>0</v>
      </c>
      <c r="D1865" s="2">
        <f t="shared" ca="1" si="174"/>
        <v>1339.6932322929047</v>
      </c>
      <c r="E1865" s="3"/>
      <c r="F1865" s="1">
        <v>39855</v>
      </c>
      <c r="G1865" s="2">
        <v>1340.9412077526713</v>
      </c>
      <c r="H1865" s="4">
        <f t="shared" si="177"/>
        <v>1.000027397260274</v>
      </c>
      <c r="I1865" s="4">
        <f t="shared" si="178"/>
        <v>1.3409412077526657</v>
      </c>
      <c r="J1865" s="13"/>
    </row>
    <row r="1866" spans="1:10" x14ac:dyDescent="0.25">
      <c r="A1866" s="1">
        <f t="shared" si="179"/>
        <v>39854</v>
      </c>
      <c r="B1866" s="2">
        <f t="shared" ca="1" si="175"/>
        <v>27</v>
      </c>
      <c r="C1866" s="3">
        <f t="shared" ca="1" si="176"/>
        <v>7</v>
      </c>
      <c r="D1866" s="2">
        <f t="shared" ca="1" si="174"/>
        <v>1339.4363540880111</v>
      </c>
      <c r="E1866" s="3"/>
      <c r="F1866" s="1">
        <v>39854</v>
      </c>
      <c r="G1866" s="2">
        <v>1340.9044706438865</v>
      </c>
      <c r="H1866" s="4">
        <f t="shared" si="177"/>
        <v>1.0001095890410958</v>
      </c>
      <c r="I1866" s="4">
        <f t="shared" si="178"/>
        <v>1.3409044706438809</v>
      </c>
      <c r="J1866" s="13"/>
    </row>
    <row r="1867" spans="1:10" x14ac:dyDescent="0.25">
      <c r="A1867" s="1">
        <f t="shared" si="179"/>
        <v>39853</v>
      </c>
      <c r="B1867" s="2">
        <f t="shared" ca="1" si="175"/>
        <v>13</v>
      </c>
      <c r="C1867" s="3">
        <f t="shared" ca="1" si="176"/>
        <v>3</v>
      </c>
      <c r="D1867" s="2">
        <f t="shared" ca="1" si="174"/>
        <v>1339.3262724765746</v>
      </c>
      <c r="E1867" s="3"/>
      <c r="F1867" s="1">
        <v>39853</v>
      </c>
      <c r="G1867" s="2">
        <v>1340.7575383109211</v>
      </c>
      <c r="H1867" s="4">
        <f t="shared" si="177"/>
        <v>1.0001369863013698</v>
      </c>
      <c r="I1867" s="4">
        <f t="shared" si="178"/>
        <v>1.3407575383109154</v>
      </c>
      <c r="J1867" s="13"/>
    </row>
    <row r="1868" spans="1:10" x14ac:dyDescent="0.25">
      <c r="A1868" s="1">
        <f t="shared" si="179"/>
        <v>39850</v>
      </c>
      <c r="B1868" s="2">
        <f t="shared" ca="1" si="175"/>
        <v>33</v>
      </c>
      <c r="C1868" s="3">
        <f t="shared" ca="1" si="176"/>
        <v>3</v>
      </c>
      <c r="D1868" s="2">
        <f t="shared" ca="1" si="174"/>
        <v>1339.2161999121981</v>
      </c>
      <c r="E1868" s="3"/>
      <c r="F1868" s="1">
        <v>39850</v>
      </c>
      <c r="G1868" s="2">
        <v>1340.5738980509141</v>
      </c>
      <c r="H1868" s="4">
        <f t="shared" si="177"/>
        <v>1.0002191780821919</v>
      </c>
      <c r="I1868" s="4">
        <f t="shared" si="178"/>
        <v>1.3405738980509085</v>
      </c>
      <c r="J1868" s="13"/>
    </row>
    <row r="1869" spans="1:10" x14ac:dyDescent="0.25">
      <c r="A1869" s="1">
        <f t="shared" si="179"/>
        <v>39849</v>
      </c>
      <c r="B1869" s="2">
        <f t="shared" ca="1" si="175"/>
        <v>97</v>
      </c>
      <c r="C1869" s="3">
        <f t="shared" ca="1" si="176"/>
        <v>7</v>
      </c>
      <c r="D1869" s="2">
        <f t="shared" ca="1" si="174"/>
        <v>1338.9594131754247</v>
      </c>
      <c r="E1869" s="3"/>
      <c r="F1869" s="1">
        <v>39849</v>
      </c>
      <c r="G1869" s="2">
        <v>1340.2801380206629</v>
      </c>
      <c r="H1869" s="4">
        <f t="shared" si="177"/>
        <v>1.0001917808219178</v>
      </c>
      <c r="I1869" s="4">
        <f t="shared" si="178"/>
        <v>1.3402801380206573</v>
      </c>
      <c r="J1869" s="13"/>
    </row>
    <row r="1870" spans="1:10" x14ac:dyDescent="0.25">
      <c r="A1870" s="1">
        <f t="shared" si="179"/>
        <v>39848</v>
      </c>
      <c r="B1870" s="2">
        <f t="shared" ca="1" si="175"/>
        <v>26</v>
      </c>
      <c r="C1870" s="3">
        <f t="shared" ca="1" si="176"/>
        <v>6</v>
      </c>
      <c r="D1870" s="2">
        <f t="shared" ca="1" si="174"/>
        <v>1338.7393464335453</v>
      </c>
      <c r="E1870" s="3"/>
      <c r="F1870" s="1">
        <v>39848</v>
      </c>
      <c r="G1870" s="2">
        <v>1340.0231472800886</v>
      </c>
      <c r="H1870" s="4">
        <f t="shared" si="177"/>
        <v>1.000027397260274</v>
      </c>
      <c r="I1870" s="4">
        <f t="shared" si="178"/>
        <v>1.340023147280083</v>
      </c>
      <c r="J1870" s="13"/>
    </row>
    <row r="1871" spans="1:10" x14ac:dyDescent="0.25">
      <c r="A1871" s="1">
        <f t="shared" si="179"/>
        <v>39847</v>
      </c>
      <c r="B1871" s="2">
        <f t="shared" ca="1" si="175"/>
        <v>5</v>
      </c>
      <c r="C1871" s="3">
        <f t="shared" ca="1" si="176"/>
        <v>5</v>
      </c>
      <c r="D1871" s="2">
        <f t="shared" ca="1" si="174"/>
        <v>1338.5559826003125</v>
      </c>
      <c r="E1871" s="3"/>
      <c r="F1871" s="1">
        <v>39847</v>
      </c>
      <c r="G1871" s="2">
        <v>1339.9864353229564</v>
      </c>
      <c r="H1871" s="4">
        <f t="shared" si="177"/>
        <v>1.0002465753424659</v>
      </c>
      <c r="I1871" s="4">
        <f t="shared" si="178"/>
        <v>1.3399864353229507</v>
      </c>
      <c r="J1871" s="13"/>
    </row>
    <row r="1872" spans="1:10" x14ac:dyDescent="0.25">
      <c r="A1872" s="1">
        <f t="shared" si="179"/>
        <v>39846</v>
      </c>
      <c r="B1872" s="2">
        <f t="shared" ca="1" si="175"/>
        <v>40</v>
      </c>
      <c r="C1872" s="3">
        <f t="shared" ca="1" si="176"/>
        <v>0</v>
      </c>
      <c r="D1872" s="2">
        <f t="shared" ca="1" si="174"/>
        <v>1338.5559826003125</v>
      </c>
      <c r="E1872" s="3"/>
      <c r="F1872" s="1">
        <v>39846</v>
      </c>
      <c r="G1872" s="2">
        <v>1339.656109159054</v>
      </c>
      <c r="H1872" s="4">
        <f t="shared" si="177"/>
        <v>1.0001643835616438</v>
      </c>
      <c r="I1872" s="4">
        <f t="shared" si="178"/>
        <v>1.3396561091590484</v>
      </c>
      <c r="J1872" s="13"/>
    </row>
    <row r="1873" spans="1:10" x14ac:dyDescent="0.25">
      <c r="A1873" s="1">
        <f t="shared" si="179"/>
        <v>39843</v>
      </c>
      <c r="B1873" s="2">
        <f t="shared" ca="1" si="175"/>
        <v>86</v>
      </c>
      <c r="C1873" s="3">
        <f t="shared" ca="1" si="176"/>
        <v>6</v>
      </c>
      <c r="D1873" s="2">
        <f t="shared" ca="1" si="174"/>
        <v>1338.3359821648883</v>
      </c>
      <c r="E1873" s="3"/>
      <c r="F1873" s="1">
        <v>39843</v>
      </c>
      <c r="G1873" s="2">
        <v>1339.4359279106304</v>
      </c>
      <c r="H1873" s="4">
        <f t="shared" si="177"/>
        <v>1.000054794520548</v>
      </c>
      <c r="I1873" s="4">
        <f t="shared" si="178"/>
        <v>1.3394359279106247</v>
      </c>
      <c r="J1873" s="13"/>
    </row>
    <row r="1874" spans="1:10" x14ac:dyDescent="0.25">
      <c r="A1874" s="1">
        <f t="shared" si="179"/>
        <v>39842</v>
      </c>
      <c r="B1874" s="2">
        <f t="shared" ca="1" si="175"/>
        <v>76</v>
      </c>
      <c r="C1874" s="3">
        <f t="shared" ca="1" si="176"/>
        <v>6</v>
      </c>
      <c r="D1874" s="2">
        <f t="shared" ca="1" si="174"/>
        <v>1338.1160178879752</v>
      </c>
      <c r="E1874" s="3"/>
      <c r="F1874" s="1">
        <v>39842</v>
      </c>
      <c r="G1874" s="2">
        <v>1339.3625381825107</v>
      </c>
      <c r="H1874" s="4">
        <f t="shared" si="177"/>
        <v>1.000082191780822</v>
      </c>
      <c r="I1874" s="4">
        <f t="shared" si="178"/>
        <v>1.3393625381825049</v>
      </c>
      <c r="J1874" s="13"/>
    </row>
    <row r="1875" spans="1:10" x14ac:dyDescent="0.25">
      <c r="A1875" s="1">
        <f t="shared" si="179"/>
        <v>39841</v>
      </c>
      <c r="B1875" s="2">
        <f t="shared" ca="1" si="175"/>
        <v>58</v>
      </c>
      <c r="C1875" s="3">
        <f t="shared" ca="1" si="176"/>
        <v>8</v>
      </c>
      <c r="D1875" s="2">
        <f t="shared" ca="1" si="174"/>
        <v>1337.8227964531361</v>
      </c>
      <c r="E1875" s="3"/>
      <c r="F1875" s="1">
        <v>39841</v>
      </c>
      <c r="G1875" s="2">
        <v>1339.2524626376362</v>
      </c>
      <c r="H1875" s="4">
        <f t="shared" si="177"/>
        <v>1.0001917808219178</v>
      </c>
      <c r="I1875" s="4">
        <f t="shared" si="178"/>
        <v>1.3392524626376305</v>
      </c>
      <c r="J1875" s="13"/>
    </row>
    <row r="1876" spans="1:10" x14ac:dyDescent="0.25">
      <c r="A1876" s="1">
        <f t="shared" si="179"/>
        <v>39840</v>
      </c>
      <c r="B1876" s="2">
        <f t="shared" ca="1" si="175"/>
        <v>1</v>
      </c>
      <c r="C1876" s="3">
        <f t="shared" ca="1" si="176"/>
        <v>1</v>
      </c>
      <c r="D1876" s="2">
        <f t="shared" ca="1" si="174"/>
        <v>1337.7861447779367</v>
      </c>
      <c r="E1876" s="3"/>
      <c r="F1876" s="1">
        <v>39840</v>
      </c>
      <c r="G1876" s="2">
        <v>1338.995668947701</v>
      </c>
      <c r="H1876" s="4">
        <f t="shared" si="177"/>
        <v>1.0001095890410958</v>
      </c>
      <c r="I1876" s="4">
        <f t="shared" si="178"/>
        <v>1.3389956689476954</v>
      </c>
      <c r="J1876" s="13"/>
    </row>
    <row r="1877" spans="1:10" x14ac:dyDescent="0.25">
      <c r="A1877" s="1">
        <f t="shared" si="179"/>
        <v>39839</v>
      </c>
      <c r="B1877" s="2">
        <f t="shared" ca="1" si="175"/>
        <v>87</v>
      </c>
      <c r="C1877" s="3">
        <f t="shared" ca="1" si="176"/>
        <v>7</v>
      </c>
      <c r="D1877" s="2">
        <f t="shared" ca="1" si="174"/>
        <v>1337.5296322457252</v>
      </c>
      <c r="E1877" s="3"/>
      <c r="F1877" s="1">
        <v>39839</v>
      </c>
      <c r="G1877" s="2">
        <v>1338.8489457755613</v>
      </c>
      <c r="H1877" s="4">
        <f t="shared" si="177"/>
        <v>1.0001095890410958</v>
      </c>
      <c r="I1877" s="4">
        <f t="shared" si="178"/>
        <v>1.3388489457755557</v>
      </c>
      <c r="J1877" s="13"/>
    </row>
    <row r="1878" spans="1:10" x14ac:dyDescent="0.25">
      <c r="A1878" s="1">
        <f t="shared" si="179"/>
        <v>39836</v>
      </c>
      <c r="B1878" s="2">
        <f t="shared" ca="1" si="175"/>
        <v>57</v>
      </c>
      <c r="C1878" s="3">
        <f t="shared" ca="1" si="176"/>
        <v>7</v>
      </c>
      <c r="D1878" s="2">
        <f t="shared" ca="1" si="174"/>
        <v>1337.2731688982653</v>
      </c>
      <c r="E1878" s="3"/>
      <c r="F1878" s="1">
        <v>39836</v>
      </c>
      <c r="G1878" s="2">
        <v>1338.7022386809115</v>
      </c>
      <c r="H1878" s="4">
        <f t="shared" si="177"/>
        <v>1.000082191780822</v>
      </c>
      <c r="I1878" s="4">
        <f t="shared" si="178"/>
        <v>1.3387022386809058</v>
      </c>
      <c r="J1878" s="13"/>
    </row>
    <row r="1879" spans="1:10" x14ac:dyDescent="0.25">
      <c r="A1879" s="1">
        <f t="shared" si="179"/>
        <v>39835</v>
      </c>
      <c r="B1879" s="2">
        <f t="shared" ca="1" si="175"/>
        <v>13</v>
      </c>
      <c r="C1879" s="3">
        <f t="shared" ca="1" si="176"/>
        <v>3</v>
      </c>
      <c r="D1879" s="2">
        <f t="shared" ca="1" si="174"/>
        <v>1337.1632650682595</v>
      </c>
      <c r="E1879" s="3"/>
      <c r="F1879" s="1">
        <v>39835</v>
      </c>
      <c r="G1879" s="2">
        <v>1338.5922174027687</v>
      </c>
      <c r="H1879" s="4">
        <f t="shared" si="177"/>
        <v>1.0002465753424659</v>
      </c>
      <c r="I1879" s="4">
        <f t="shared" si="178"/>
        <v>1.3385922174027629</v>
      </c>
      <c r="J1879" s="13"/>
    </row>
    <row r="1880" spans="1:10" x14ac:dyDescent="0.25">
      <c r="A1880" s="1">
        <f t="shared" si="179"/>
        <v>39834</v>
      </c>
      <c r="B1880" s="2">
        <f t="shared" ca="1" si="175"/>
        <v>36</v>
      </c>
      <c r="C1880" s="3">
        <f t="shared" ca="1" si="176"/>
        <v>6</v>
      </c>
      <c r="D1880" s="2">
        <f t="shared" ca="1" si="174"/>
        <v>1336.9434935350757</v>
      </c>
      <c r="E1880" s="3"/>
      <c r="F1880" s="1">
        <v>39834</v>
      </c>
      <c r="G1880" s="2">
        <v>1338.2622349338808</v>
      </c>
      <c r="H1880" s="4">
        <f t="shared" si="177"/>
        <v>1</v>
      </c>
      <c r="I1880" s="4">
        <f t="shared" si="178"/>
        <v>1.3382622349338749</v>
      </c>
      <c r="J1880" s="13"/>
    </row>
    <row r="1881" spans="1:10" x14ac:dyDescent="0.25">
      <c r="A1881" s="1">
        <f t="shared" si="179"/>
        <v>39833</v>
      </c>
      <c r="B1881" s="2">
        <f t="shared" ca="1" si="175"/>
        <v>25</v>
      </c>
      <c r="C1881" s="3">
        <f t="shared" ca="1" si="176"/>
        <v>5</v>
      </c>
      <c r="D1881" s="2">
        <f t="shared" ca="1" si="174"/>
        <v>1336.7603756753942</v>
      </c>
      <c r="E1881" s="3"/>
      <c r="F1881" s="1">
        <v>39833</v>
      </c>
      <c r="G1881" s="2">
        <v>1338.2622349338808</v>
      </c>
      <c r="H1881" s="4">
        <f t="shared" si="177"/>
        <v>1.0001095890410958</v>
      </c>
      <c r="I1881" s="4">
        <f t="shared" si="178"/>
        <v>1.3382622349338749</v>
      </c>
      <c r="J1881" s="13"/>
    </row>
    <row r="1882" spans="1:10" x14ac:dyDescent="0.25">
      <c r="A1882" s="1">
        <f t="shared" si="179"/>
        <v>39832</v>
      </c>
      <c r="B1882" s="2">
        <f t="shared" ca="1" si="175"/>
        <v>16</v>
      </c>
      <c r="C1882" s="3">
        <f t="shared" ca="1" si="176"/>
        <v>6</v>
      </c>
      <c r="D1882" s="2">
        <f t="shared" ca="1" si="174"/>
        <v>1336.5406703597187</v>
      </c>
      <c r="E1882" s="3"/>
      <c r="F1882" s="1">
        <v>39832</v>
      </c>
      <c r="G1882" s="2">
        <v>1338.1155921292641</v>
      </c>
      <c r="H1882" s="4">
        <f t="shared" si="177"/>
        <v>1.0001643835616438</v>
      </c>
      <c r="I1882" s="4">
        <f t="shared" si="178"/>
        <v>1.338115592129258</v>
      </c>
      <c r="J1882" s="13"/>
    </row>
    <row r="1883" spans="1:10" x14ac:dyDescent="0.25">
      <c r="A1883" s="1">
        <f t="shared" si="179"/>
        <v>39829</v>
      </c>
      <c r="B1883" s="2">
        <f t="shared" ca="1" si="175"/>
        <v>73</v>
      </c>
      <c r="C1883" s="3">
        <f t="shared" ca="1" si="176"/>
        <v>3</v>
      </c>
      <c r="D1883" s="2">
        <f t="shared" ca="1" si="174"/>
        <v>1336.4308267301242</v>
      </c>
      <c r="E1883" s="3"/>
      <c r="F1883" s="1">
        <v>39829</v>
      </c>
      <c r="G1883" s="2">
        <v>1337.8956640748956</v>
      </c>
      <c r="H1883" s="4">
        <f t="shared" si="177"/>
        <v>1.0002191780821919</v>
      </c>
      <c r="I1883" s="4">
        <f t="shared" si="178"/>
        <v>1.3378956640748896</v>
      </c>
      <c r="J1883" s="13"/>
    </row>
    <row r="1884" spans="1:10" x14ac:dyDescent="0.25">
      <c r="A1884" s="1">
        <f t="shared" si="179"/>
        <v>39828</v>
      </c>
      <c r="B1884" s="2">
        <f t="shared" ca="1" si="175"/>
        <v>55</v>
      </c>
      <c r="C1884" s="3">
        <f t="shared" ca="1" si="176"/>
        <v>5</v>
      </c>
      <c r="D1884" s="2">
        <f t="shared" ca="1" si="174"/>
        <v>1336.247779089153</v>
      </c>
      <c r="E1884" s="3"/>
      <c r="F1884" s="1">
        <v>39828</v>
      </c>
      <c r="G1884" s="2">
        <v>1337.6024909261994</v>
      </c>
      <c r="H1884" s="4">
        <f t="shared" si="177"/>
        <v>1.0002191780821919</v>
      </c>
      <c r="I1884" s="4">
        <f t="shared" si="178"/>
        <v>1.3376024909261934</v>
      </c>
      <c r="J1884" s="13"/>
    </row>
    <row r="1885" spans="1:10" x14ac:dyDescent="0.25">
      <c r="A1885" s="1">
        <f t="shared" si="179"/>
        <v>39827</v>
      </c>
      <c r="B1885" s="2">
        <f t="shared" ca="1" si="175"/>
        <v>76</v>
      </c>
      <c r="C1885" s="3">
        <f t="shared" ca="1" si="176"/>
        <v>6</v>
      </c>
      <c r="D1885" s="2">
        <f t="shared" ca="1" si="174"/>
        <v>1336.028158022081</v>
      </c>
      <c r="E1885" s="3"/>
      <c r="F1885" s="1">
        <v>39827</v>
      </c>
      <c r="G1885" s="2">
        <v>1337.3093820205509</v>
      </c>
      <c r="H1885" s="4">
        <f t="shared" si="177"/>
        <v>1.0001643835616438</v>
      </c>
      <c r="I1885" s="4">
        <f t="shared" si="178"/>
        <v>1.3373093820205451</v>
      </c>
      <c r="J1885" s="13"/>
    </row>
    <row r="1886" spans="1:10" x14ac:dyDescent="0.25">
      <c r="A1886" s="1">
        <f t="shared" si="179"/>
        <v>39826</v>
      </c>
      <c r="B1886" s="2">
        <f t="shared" ca="1" si="175"/>
        <v>91</v>
      </c>
      <c r="C1886" s="3">
        <f t="shared" ca="1" si="176"/>
        <v>1</v>
      </c>
      <c r="D1886" s="2">
        <f t="shared" ca="1" si="174"/>
        <v>1335.9915555137106</v>
      </c>
      <c r="E1886" s="3"/>
      <c r="F1886" s="1">
        <v>39826</v>
      </c>
      <c r="G1886" s="2">
        <v>1337.0895864720896</v>
      </c>
      <c r="H1886" s="4">
        <f t="shared" si="177"/>
        <v>1.0002465753424659</v>
      </c>
      <c r="I1886" s="4">
        <f t="shared" si="178"/>
        <v>1.337089586472084</v>
      </c>
      <c r="J1886" s="13"/>
    </row>
    <row r="1887" spans="1:10" x14ac:dyDescent="0.25">
      <c r="A1887" s="1">
        <f t="shared" si="179"/>
        <v>39825</v>
      </c>
      <c r="B1887" s="2">
        <f t="shared" ca="1" si="175"/>
        <v>13</v>
      </c>
      <c r="C1887" s="3">
        <f t="shared" ca="1" si="176"/>
        <v>3</v>
      </c>
      <c r="D1887" s="2">
        <f t="shared" ca="1" si="174"/>
        <v>1335.8817570131341</v>
      </c>
      <c r="E1887" s="3"/>
      <c r="F1887" s="1">
        <v>39825</v>
      </c>
      <c r="G1887" s="2">
        <v>1336.7599744236015</v>
      </c>
      <c r="H1887" s="4">
        <f t="shared" si="177"/>
        <v>1.0001369863013698</v>
      </c>
      <c r="I1887" s="4">
        <f t="shared" si="178"/>
        <v>1.3367599744235958</v>
      </c>
      <c r="J1887" s="13"/>
    </row>
    <row r="1888" spans="1:10" x14ac:dyDescent="0.25">
      <c r="A1888" s="1">
        <f t="shared" si="179"/>
        <v>39822</v>
      </c>
      <c r="B1888" s="2">
        <f t="shared" ca="1" si="175"/>
        <v>7</v>
      </c>
      <c r="C1888" s="3">
        <f t="shared" ca="1" si="176"/>
        <v>7</v>
      </c>
      <c r="D1888" s="2">
        <f t="shared" ca="1" si="174"/>
        <v>1335.6256096359436</v>
      </c>
      <c r="E1888" s="3"/>
      <c r="F1888" s="1">
        <v>39822</v>
      </c>
      <c r="G1888" s="2">
        <v>1336.576881700081</v>
      </c>
      <c r="H1888" s="4">
        <f t="shared" si="177"/>
        <v>1.0001369863013698</v>
      </c>
      <c r="I1888" s="4">
        <f t="shared" si="178"/>
        <v>1.3365768817000754</v>
      </c>
      <c r="J1888" s="13"/>
    </row>
    <row r="1889" spans="1:10" x14ac:dyDescent="0.25">
      <c r="A1889" s="1">
        <f t="shared" si="179"/>
        <v>39821</v>
      </c>
      <c r="B1889" s="2">
        <f t="shared" ca="1" si="175"/>
        <v>54</v>
      </c>
      <c r="C1889" s="3">
        <f t="shared" ca="1" si="176"/>
        <v>4</v>
      </c>
      <c r="D1889" s="2">
        <f t="shared" ca="1" si="174"/>
        <v>1335.4792557449032</v>
      </c>
      <c r="E1889" s="3"/>
      <c r="F1889" s="1">
        <v>39821</v>
      </c>
      <c r="G1889" s="2">
        <v>1336.3938140543203</v>
      </c>
      <c r="H1889" s="4">
        <f t="shared" si="177"/>
        <v>1.000082191780822</v>
      </c>
      <c r="I1889" s="4">
        <f t="shared" si="178"/>
        <v>1.3363938140543146</v>
      </c>
      <c r="J1889" s="13"/>
    </row>
    <row r="1890" spans="1:10" x14ac:dyDescent="0.25">
      <c r="A1890" s="1">
        <f t="shared" si="179"/>
        <v>39820</v>
      </c>
      <c r="B1890" s="2">
        <f t="shared" ca="1" si="175"/>
        <v>84</v>
      </c>
      <c r="C1890" s="3">
        <f t="shared" ca="1" si="176"/>
        <v>4</v>
      </c>
      <c r="D1890" s="2">
        <f t="shared" ca="1" si="174"/>
        <v>1335.3329178908878</v>
      </c>
      <c r="E1890" s="3"/>
      <c r="F1890" s="1">
        <v>39820</v>
      </c>
      <c r="G1890" s="2">
        <v>1336.2839824941152</v>
      </c>
      <c r="H1890" s="4">
        <f t="shared" si="177"/>
        <v>1.0001369863013698</v>
      </c>
      <c r="I1890" s="4">
        <f t="shared" si="178"/>
        <v>1.3362839824941095</v>
      </c>
      <c r="J1890" s="13"/>
    </row>
    <row r="1891" spans="1:10" x14ac:dyDescent="0.25">
      <c r="A1891" s="1">
        <f t="shared" si="179"/>
        <v>39819</v>
      </c>
      <c r="B1891" s="2">
        <f t="shared" ca="1" si="175"/>
        <v>49</v>
      </c>
      <c r="C1891" s="3">
        <f t="shared" ca="1" si="176"/>
        <v>9</v>
      </c>
      <c r="D1891" s="2">
        <f t="shared" ca="1" si="174"/>
        <v>1335.0037388867786</v>
      </c>
      <c r="E1891" s="3"/>
      <c r="F1891" s="1">
        <v>39819</v>
      </c>
      <c r="G1891" s="2">
        <v>1336.1009549660378</v>
      </c>
      <c r="H1891" s="4">
        <f t="shared" si="177"/>
        <v>1.0001369863013698</v>
      </c>
      <c r="I1891" s="4">
        <f t="shared" si="178"/>
        <v>1.3361009549660321</v>
      </c>
      <c r="J1891" s="13"/>
    </row>
    <row r="1892" spans="1:10" x14ac:dyDescent="0.25">
      <c r="A1892" s="1">
        <f t="shared" si="179"/>
        <v>39818</v>
      </c>
      <c r="B1892" s="2">
        <f t="shared" ca="1" si="175"/>
        <v>84</v>
      </c>
      <c r="C1892" s="3">
        <f t="shared" ca="1" si="176"/>
        <v>4</v>
      </c>
      <c r="D1892" s="2">
        <f t="shared" ca="1" si="174"/>
        <v>1334.8574531384895</v>
      </c>
      <c r="E1892" s="3"/>
      <c r="F1892" s="1">
        <v>39818</v>
      </c>
      <c r="G1892" s="2">
        <v>1335.9179525067902</v>
      </c>
      <c r="H1892" s="4">
        <f t="shared" si="177"/>
        <v>1.0001095890410958</v>
      </c>
      <c r="I1892" s="4">
        <f t="shared" si="178"/>
        <v>1.3359179525067846</v>
      </c>
      <c r="J1892" s="13"/>
    </row>
    <row r="1893" spans="1:10" x14ac:dyDescent="0.25">
      <c r="A1893" s="1">
        <f t="shared" si="179"/>
        <v>39815</v>
      </c>
      <c r="B1893" s="2">
        <f t="shared" ca="1" si="175"/>
        <v>75</v>
      </c>
      <c r="C1893" s="3">
        <f t="shared" ca="1" si="176"/>
        <v>5</v>
      </c>
      <c r="D1893" s="2">
        <f t="shared" ca="1" si="174"/>
        <v>1334.6746209986268</v>
      </c>
      <c r="E1893" s="3"/>
      <c r="F1893" s="1">
        <v>39815</v>
      </c>
      <c r="G1893" s="2">
        <v>1335.7715665816854</v>
      </c>
      <c r="H1893" s="4">
        <f t="shared" si="177"/>
        <v>1.0001643835616438</v>
      </c>
      <c r="I1893" s="4">
        <f t="shared" si="178"/>
        <v>1.3357715665816798</v>
      </c>
      <c r="J1893" s="13"/>
    </row>
    <row r="1894" spans="1:10" x14ac:dyDescent="0.25">
      <c r="A1894" s="1">
        <f t="shared" si="179"/>
        <v>39814</v>
      </c>
      <c r="B1894" s="2">
        <f t="shared" ca="1" si="175"/>
        <v>41</v>
      </c>
      <c r="C1894" s="3">
        <f t="shared" ca="1" si="176"/>
        <v>1</v>
      </c>
      <c r="D1894" s="2">
        <f t="shared" ca="1" si="174"/>
        <v>1334.6380555724468</v>
      </c>
      <c r="E1894" s="3"/>
      <c r="F1894" s="1">
        <v>39814</v>
      </c>
      <c r="G1894" s="2">
        <v>1335.5520237832552</v>
      </c>
      <c r="H1894" s="4">
        <f t="shared" si="177"/>
        <v>1.000082191780822</v>
      </c>
      <c r="I1894" s="4">
        <f t="shared" si="178"/>
        <v>1.3355520237832497</v>
      </c>
      <c r="J1894" s="13"/>
    </row>
    <row r="1895" spans="1:10" x14ac:dyDescent="0.25">
      <c r="A1895" s="1">
        <f t="shared" si="179"/>
        <v>39813</v>
      </c>
      <c r="B1895" s="2">
        <f t="shared" ca="1" si="175"/>
        <v>21</v>
      </c>
      <c r="C1895" s="3">
        <f t="shared" ca="1" si="176"/>
        <v>1</v>
      </c>
      <c r="D1895" s="2">
        <f t="shared" ca="1" si="174"/>
        <v>1334.6014911480318</v>
      </c>
      <c r="E1895" s="3"/>
      <c r="F1895" s="1">
        <v>39813</v>
      </c>
      <c r="G1895" s="2">
        <v>1335.4422614056052</v>
      </c>
      <c r="H1895" s="4">
        <f t="shared" si="177"/>
        <v>1.000082191780822</v>
      </c>
      <c r="I1895" s="4">
        <f t="shared" si="178"/>
        <v>1.3354422614055999</v>
      </c>
      <c r="J1895" s="13"/>
    </row>
    <row r="1896" spans="1:10" x14ac:dyDescent="0.25">
      <c r="A1896" s="1">
        <f t="shared" si="179"/>
        <v>39812</v>
      </c>
      <c r="B1896" s="2">
        <f t="shared" ca="1" si="175"/>
        <v>49</v>
      </c>
      <c r="C1896" s="3">
        <f t="shared" ca="1" si="176"/>
        <v>9</v>
      </c>
      <c r="D1896" s="2">
        <f t="shared" ca="1" si="174"/>
        <v>1334.2724924512629</v>
      </c>
      <c r="E1896" s="3"/>
      <c r="F1896" s="1">
        <v>39812</v>
      </c>
      <c r="G1896" s="2">
        <v>1335.3325080487791</v>
      </c>
      <c r="H1896" s="4">
        <f t="shared" si="177"/>
        <v>1.000082191780822</v>
      </c>
      <c r="I1896" s="4">
        <f t="shared" si="178"/>
        <v>1.3353325080487737</v>
      </c>
      <c r="J1896" s="13"/>
    </row>
    <row r="1897" spans="1:10" x14ac:dyDescent="0.25">
      <c r="A1897" s="1">
        <f t="shared" si="179"/>
        <v>39811</v>
      </c>
      <c r="B1897" s="2">
        <f t="shared" ca="1" si="175"/>
        <v>61</v>
      </c>
      <c r="C1897" s="3">
        <f t="shared" ca="1" si="176"/>
        <v>1</v>
      </c>
      <c r="D1897" s="2">
        <f t="shared" ca="1" si="174"/>
        <v>1334.2359380420014</v>
      </c>
      <c r="E1897" s="3"/>
      <c r="F1897" s="1">
        <v>39811</v>
      </c>
      <c r="G1897" s="2">
        <v>1335.2227637120354</v>
      </c>
      <c r="H1897" s="4">
        <f t="shared" si="177"/>
        <v>1</v>
      </c>
      <c r="I1897" s="4">
        <f t="shared" si="178"/>
        <v>1.33522276371203</v>
      </c>
      <c r="J1897" s="13"/>
    </row>
    <row r="1898" spans="1:10" x14ac:dyDescent="0.25">
      <c r="A1898" s="1">
        <f t="shared" si="179"/>
        <v>39808</v>
      </c>
      <c r="B1898" s="2">
        <f t="shared" ca="1" si="175"/>
        <v>0</v>
      </c>
      <c r="C1898" s="3">
        <f t="shared" ca="1" si="176"/>
        <v>0</v>
      </c>
      <c r="D1898" s="2">
        <f t="shared" ca="1" si="174"/>
        <v>1334.2359380420014</v>
      </c>
      <c r="E1898" s="3"/>
      <c r="F1898" s="1">
        <v>39808</v>
      </c>
      <c r="G1898" s="2">
        <v>1335.2227637120354</v>
      </c>
      <c r="H1898" s="4">
        <f t="shared" si="177"/>
        <v>1.000027397260274</v>
      </c>
      <c r="I1898" s="4">
        <f t="shared" si="178"/>
        <v>1.33522276371203</v>
      </c>
      <c r="J1898" s="13"/>
    </row>
    <row r="1899" spans="1:10" x14ac:dyDescent="0.25">
      <c r="A1899" s="1">
        <f t="shared" si="179"/>
        <v>39807</v>
      </c>
      <c r="B1899" s="2">
        <f t="shared" ca="1" si="175"/>
        <v>64</v>
      </c>
      <c r="C1899" s="3">
        <f t="shared" ca="1" si="176"/>
        <v>4</v>
      </c>
      <c r="D1899" s="2">
        <f t="shared" ca="1" si="174"/>
        <v>1334.0897364270506</v>
      </c>
      <c r="E1899" s="3"/>
      <c r="F1899" s="1">
        <v>39807</v>
      </c>
      <c r="G1899" s="2">
        <v>1335.1861832686582</v>
      </c>
      <c r="H1899" s="4">
        <f t="shared" si="177"/>
        <v>1.000054794520548</v>
      </c>
      <c r="I1899" s="4">
        <f t="shared" si="178"/>
        <v>1.3351861832686527</v>
      </c>
      <c r="J1899" s="13"/>
    </row>
    <row r="1900" spans="1:10" x14ac:dyDescent="0.25">
      <c r="A1900" s="1">
        <f t="shared" si="179"/>
        <v>39806</v>
      </c>
      <c r="B1900" s="2">
        <f t="shared" ca="1" si="175"/>
        <v>30</v>
      </c>
      <c r="C1900" s="3">
        <f t="shared" ca="1" si="176"/>
        <v>0</v>
      </c>
      <c r="D1900" s="2">
        <f t="shared" ca="1" si="174"/>
        <v>1334.0897364270506</v>
      </c>
      <c r="E1900" s="3"/>
      <c r="F1900" s="1">
        <v>39806</v>
      </c>
      <c r="G1900" s="2">
        <v>1335.1130263904997</v>
      </c>
      <c r="H1900" s="4">
        <f t="shared" si="177"/>
        <v>1.0001095890410958</v>
      </c>
      <c r="I1900" s="4">
        <f t="shared" si="178"/>
        <v>1.3351130263904942</v>
      </c>
      <c r="J1900" s="13"/>
    </row>
    <row r="1901" spans="1:10" x14ac:dyDescent="0.25">
      <c r="A1901" s="1">
        <f t="shared" si="179"/>
        <v>39805</v>
      </c>
      <c r="B1901" s="2">
        <f t="shared" ca="1" si="175"/>
        <v>99</v>
      </c>
      <c r="C1901" s="3">
        <f t="shared" ca="1" si="176"/>
        <v>9</v>
      </c>
      <c r="D1901" s="2">
        <f t="shared" ca="1" si="174"/>
        <v>1333.7608638852705</v>
      </c>
      <c r="E1901" s="3"/>
      <c r="F1901" s="1">
        <v>39805</v>
      </c>
      <c r="G1901" s="2">
        <v>1334.9667286668102</v>
      </c>
      <c r="H1901" s="4">
        <f t="shared" si="177"/>
        <v>1.000027397260274</v>
      </c>
      <c r="I1901" s="4">
        <f t="shared" si="178"/>
        <v>1.3349667286668048</v>
      </c>
      <c r="J1901" s="13"/>
    </row>
    <row r="1902" spans="1:10" x14ac:dyDescent="0.25">
      <c r="A1902" s="1">
        <f t="shared" si="179"/>
        <v>39804</v>
      </c>
      <c r="B1902" s="2">
        <f t="shared" ca="1" si="175"/>
        <v>17</v>
      </c>
      <c r="C1902" s="3">
        <f t="shared" ca="1" si="176"/>
        <v>7</v>
      </c>
      <c r="D1902" s="2">
        <f t="shared" ca="1" si="174"/>
        <v>1333.5051231767161</v>
      </c>
      <c r="E1902" s="3"/>
      <c r="F1902" s="1">
        <v>39804</v>
      </c>
      <c r="G1902" s="2">
        <v>1334.9301552378995</v>
      </c>
      <c r="H1902" s="4">
        <f t="shared" si="177"/>
        <v>1.000082191780822</v>
      </c>
      <c r="I1902" s="4">
        <f t="shared" si="178"/>
        <v>1.334930155237894</v>
      </c>
      <c r="J1902" s="13"/>
    </row>
    <row r="1903" spans="1:10" x14ac:dyDescent="0.25">
      <c r="A1903" s="1">
        <f t="shared" si="179"/>
        <v>39801</v>
      </c>
      <c r="B1903" s="2">
        <f t="shared" ca="1" si="175"/>
        <v>42</v>
      </c>
      <c r="C1903" s="3">
        <f t="shared" ca="1" si="176"/>
        <v>2</v>
      </c>
      <c r="D1903" s="2">
        <f t="shared" ca="1" si="174"/>
        <v>1333.4320584063923</v>
      </c>
      <c r="E1903" s="3"/>
      <c r="F1903" s="1">
        <v>39801</v>
      </c>
      <c r="G1903" s="2">
        <v>1334.8204439685321</v>
      </c>
      <c r="H1903" s="4">
        <f t="shared" si="177"/>
        <v>1.0001917808219178</v>
      </c>
      <c r="I1903" s="4">
        <f t="shared" si="178"/>
        <v>1.3348204439685267</v>
      </c>
      <c r="J1903" s="13"/>
    </row>
    <row r="1904" spans="1:10" x14ac:dyDescent="0.25">
      <c r="A1904" s="1">
        <f t="shared" si="179"/>
        <v>39800</v>
      </c>
      <c r="B1904" s="2">
        <f t="shared" ca="1" si="175"/>
        <v>58</v>
      </c>
      <c r="C1904" s="3">
        <f t="shared" ca="1" si="176"/>
        <v>8</v>
      </c>
      <c r="D1904" s="2">
        <f t="shared" ca="1" si="174"/>
        <v>1333.1398633678459</v>
      </c>
      <c r="E1904" s="3"/>
      <c r="F1904" s="1">
        <v>39800</v>
      </c>
      <c r="G1904" s="2">
        <v>1334.5645000918021</v>
      </c>
      <c r="H1904" s="4">
        <f t="shared" si="177"/>
        <v>1.0001369863013698</v>
      </c>
      <c r="I1904" s="4">
        <f t="shared" si="178"/>
        <v>1.3345645000917967</v>
      </c>
      <c r="J1904" s="13"/>
    </row>
    <row r="1905" spans="1:10" x14ac:dyDescent="0.25">
      <c r="A1905" s="1">
        <f t="shared" si="179"/>
        <v>39799</v>
      </c>
      <c r="B1905" s="2">
        <f t="shared" ca="1" si="175"/>
        <v>56</v>
      </c>
      <c r="C1905" s="3">
        <f t="shared" ca="1" si="176"/>
        <v>6</v>
      </c>
      <c r="D1905" s="2">
        <f t="shared" ca="1" si="174"/>
        <v>1332.9207531070613</v>
      </c>
      <c r="E1905" s="3"/>
      <c r="F1905" s="1">
        <v>39799</v>
      </c>
      <c r="G1905" s="2">
        <v>1334.381708076997</v>
      </c>
      <c r="H1905" s="4">
        <f t="shared" si="177"/>
        <v>1</v>
      </c>
      <c r="I1905" s="4">
        <f t="shared" si="178"/>
        <v>1.3343817080769917</v>
      </c>
      <c r="J1905" s="13"/>
    </row>
    <row r="1906" spans="1:10" x14ac:dyDescent="0.25">
      <c r="A1906" s="1">
        <f t="shared" si="179"/>
        <v>39798</v>
      </c>
      <c r="B1906" s="2">
        <f t="shared" ca="1" si="175"/>
        <v>81</v>
      </c>
      <c r="C1906" s="3">
        <f t="shared" ca="1" si="176"/>
        <v>1</v>
      </c>
      <c r="D1906" s="2">
        <f t="shared" ca="1" si="174"/>
        <v>1332.8842357307399</v>
      </c>
      <c r="E1906" s="3"/>
      <c r="F1906" s="1">
        <v>39798</v>
      </c>
      <c r="G1906" s="2">
        <v>1334.381708076997</v>
      </c>
      <c r="H1906" s="4">
        <f t="shared" si="177"/>
        <v>1.0001917808219178</v>
      </c>
      <c r="I1906" s="4">
        <f t="shared" si="178"/>
        <v>1.3343817080769917</v>
      </c>
      <c r="J1906" s="13"/>
    </row>
    <row r="1907" spans="1:10" x14ac:dyDescent="0.25">
      <c r="A1907" s="1">
        <f t="shared" si="179"/>
        <v>39797</v>
      </c>
      <c r="B1907" s="2">
        <f t="shared" ca="1" si="175"/>
        <v>84</v>
      </c>
      <c r="C1907" s="3">
        <f t="shared" ca="1" si="176"/>
        <v>4</v>
      </c>
      <c r="D1907" s="2">
        <f t="shared" ca="1" si="174"/>
        <v>1332.7381822313173</v>
      </c>
      <c r="E1907" s="3"/>
      <c r="F1907" s="1">
        <v>39797</v>
      </c>
      <c r="G1907" s="2">
        <v>1334.1258483252634</v>
      </c>
      <c r="H1907" s="4">
        <f t="shared" si="177"/>
        <v>1</v>
      </c>
      <c r="I1907" s="4">
        <f t="shared" si="178"/>
        <v>1.334125848325258</v>
      </c>
      <c r="J1907" s="13"/>
    </row>
    <row r="1908" spans="1:10" x14ac:dyDescent="0.25">
      <c r="A1908" s="1">
        <f t="shared" si="179"/>
        <v>39794</v>
      </c>
      <c r="B1908" s="2">
        <f t="shared" ca="1" si="175"/>
        <v>22</v>
      </c>
      <c r="C1908" s="3">
        <f t="shared" ca="1" si="176"/>
        <v>2</v>
      </c>
      <c r="D1908" s="2">
        <f t="shared" ca="1" si="174"/>
        <v>1332.6651594828525</v>
      </c>
      <c r="E1908" s="3"/>
      <c r="F1908" s="1">
        <v>39794</v>
      </c>
      <c r="G1908" s="2">
        <v>1334.1258483252634</v>
      </c>
      <c r="H1908" s="4">
        <f t="shared" si="177"/>
        <v>1.0002465753424659</v>
      </c>
      <c r="I1908" s="4">
        <f t="shared" si="178"/>
        <v>1.334125848325258</v>
      </c>
      <c r="J1908" s="13"/>
    </row>
    <row r="1909" spans="1:10" x14ac:dyDescent="0.25">
      <c r="A1909" s="1">
        <f t="shared" si="179"/>
        <v>39793</v>
      </c>
      <c r="B1909" s="2">
        <f t="shared" ca="1" si="175"/>
        <v>85</v>
      </c>
      <c r="C1909" s="3">
        <f t="shared" ca="1" si="176"/>
        <v>5</v>
      </c>
      <c r="D1909" s="2">
        <f t="shared" ca="1" si="174"/>
        <v>1332.4826276160559</v>
      </c>
      <c r="E1909" s="3"/>
      <c r="F1909" s="1">
        <v>39793</v>
      </c>
      <c r="G1909" s="2">
        <v>1333.7969668813746</v>
      </c>
      <c r="H1909" s="4">
        <f t="shared" si="177"/>
        <v>1.0001095890410958</v>
      </c>
      <c r="I1909" s="4">
        <f t="shared" si="178"/>
        <v>1.3337969668813694</v>
      </c>
      <c r="J1909" s="13"/>
    </row>
    <row r="1910" spans="1:10" x14ac:dyDescent="0.25">
      <c r="A1910" s="1">
        <f t="shared" si="179"/>
        <v>39792</v>
      </c>
      <c r="B1910" s="2">
        <f t="shared" ca="1" si="175"/>
        <v>12</v>
      </c>
      <c r="C1910" s="3">
        <f t="shared" ca="1" si="176"/>
        <v>2</v>
      </c>
      <c r="D1910" s="2">
        <f t="shared" ca="1" si="174"/>
        <v>1332.4096188698163</v>
      </c>
      <c r="E1910" s="3"/>
      <c r="F1910" s="1">
        <v>39792</v>
      </c>
      <c r="G1910" s="2">
        <v>1333.6508133675809</v>
      </c>
      <c r="H1910" s="4">
        <f t="shared" si="177"/>
        <v>1.0002465753424659</v>
      </c>
      <c r="I1910" s="4">
        <f t="shared" si="178"/>
        <v>1.3336508133675757</v>
      </c>
      <c r="J1910" s="13"/>
    </row>
    <row r="1911" spans="1:10" x14ac:dyDescent="0.25">
      <c r="A1911" s="1">
        <f t="shared" si="179"/>
        <v>39791</v>
      </c>
      <c r="B1911" s="2">
        <f t="shared" ca="1" si="175"/>
        <v>55</v>
      </c>
      <c r="C1911" s="3">
        <f t="shared" ca="1" si="176"/>
        <v>5</v>
      </c>
      <c r="D1911" s="2">
        <f t="shared" ca="1" si="174"/>
        <v>1332.2271220037885</v>
      </c>
      <c r="E1911" s="3"/>
      <c r="F1911" s="1">
        <v>39791</v>
      </c>
      <c r="G1911" s="2">
        <v>1333.3220490267249</v>
      </c>
      <c r="H1911" s="4">
        <f t="shared" si="177"/>
        <v>1.0001643835616438</v>
      </c>
      <c r="I1911" s="4">
        <f t="shared" si="178"/>
        <v>1.3333220490267197</v>
      </c>
      <c r="J1911" s="13"/>
    </row>
    <row r="1912" spans="1:10" x14ac:dyDescent="0.25">
      <c r="A1912" s="1">
        <f t="shared" si="179"/>
        <v>39790</v>
      </c>
      <c r="B1912" s="2">
        <f t="shared" ca="1" si="175"/>
        <v>20</v>
      </c>
      <c r="C1912" s="3">
        <f t="shared" ca="1" si="176"/>
        <v>0</v>
      </c>
      <c r="D1912" s="2">
        <f t="shared" ca="1" si="174"/>
        <v>1332.2271220037885</v>
      </c>
      <c r="E1912" s="3"/>
      <c r="F1912" s="1">
        <v>39790</v>
      </c>
      <c r="G1912" s="2">
        <v>1333.102908822535</v>
      </c>
      <c r="H1912" s="4">
        <f t="shared" si="177"/>
        <v>1.0001095890410958</v>
      </c>
      <c r="I1912" s="4">
        <f t="shared" si="178"/>
        <v>1.3331029088225297</v>
      </c>
      <c r="J1912" s="13"/>
    </row>
    <row r="1913" spans="1:10" x14ac:dyDescent="0.25">
      <c r="A1913" s="1">
        <f t="shared" si="179"/>
        <v>39787</v>
      </c>
      <c r="B1913" s="2">
        <f t="shared" ca="1" si="175"/>
        <v>17</v>
      </c>
      <c r="C1913" s="3">
        <f t="shared" ca="1" si="176"/>
        <v>7</v>
      </c>
      <c r="D1913" s="2">
        <f t="shared" ca="1" si="174"/>
        <v>1331.9716753811126</v>
      </c>
      <c r="E1913" s="3"/>
      <c r="F1913" s="1">
        <v>39787</v>
      </c>
      <c r="G1913" s="2">
        <v>1332.9568313615639</v>
      </c>
      <c r="H1913" s="4">
        <f t="shared" si="177"/>
        <v>1.0001095890410958</v>
      </c>
      <c r="I1913" s="4">
        <f t="shared" si="178"/>
        <v>1.3329568313615587</v>
      </c>
      <c r="J1913" s="13"/>
    </row>
    <row r="1914" spans="1:10" x14ac:dyDescent="0.25">
      <c r="A1914" s="1">
        <f t="shared" si="179"/>
        <v>39786</v>
      </c>
      <c r="B1914" s="2">
        <f t="shared" ca="1" si="175"/>
        <v>59</v>
      </c>
      <c r="C1914" s="3">
        <f t="shared" ca="1" si="176"/>
        <v>9</v>
      </c>
      <c r="D1914" s="2">
        <f t="shared" ca="1" si="174"/>
        <v>1331.6433249722152</v>
      </c>
      <c r="E1914" s="3"/>
      <c r="F1914" s="1">
        <v>39786</v>
      </c>
      <c r="G1914" s="2">
        <v>1332.8107699073275</v>
      </c>
      <c r="H1914" s="4">
        <f t="shared" si="177"/>
        <v>1.0001643835616438</v>
      </c>
      <c r="I1914" s="4">
        <f t="shared" si="178"/>
        <v>1.3328107699073224</v>
      </c>
      <c r="J1914" s="13"/>
    </row>
    <row r="1915" spans="1:10" x14ac:dyDescent="0.25">
      <c r="A1915" s="1">
        <f t="shared" si="179"/>
        <v>39785</v>
      </c>
      <c r="B1915" s="2">
        <f t="shared" ca="1" si="175"/>
        <v>83</v>
      </c>
      <c r="C1915" s="3">
        <f t="shared" ca="1" si="176"/>
        <v>3</v>
      </c>
      <c r="D1915" s="2">
        <f t="shared" ca="1" si="174"/>
        <v>1331.5338838310781</v>
      </c>
      <c r="E1915" s="3"/>
      <c r="F1915" s="1">
        <v>39785</v>
      </c>
      <c r="G1915" s="2">
        <v>1332.5917137352067</v>
      </c>
      <c r="H1915" s="4">
        <f t="shared" si="177"/>
        <v>1.0001643835616438</v>
      </c>
      <c r="I1915" s="4">
        <f t="shared" si="178"/>
        <v>1.3325917137352015</v>
      </c>
      <c r="J1915" s="13"/>
    </row>
    <row r="1916" spans="1:10" x14ac:dyDescent="0.25">
      <c r="A1916" s="1">
        <f t="shared" si="179"/>
        <v>39784</v>
      </c>
      <c r="B1916" s="2">
        <f t="shared" ca="1" si="175"/>
        <v>80</v>
      </c>
      <c r="C1916" s="3">
        <f t="shared" ca="1" si="176"/>
        <v>0</v>
      </c>
      <c r="D1916" s="2">
        <f t="shared" ca="1" si="174"/>
        <v>1331.5338838310781</v>
      </c>
      <c r="E1916" s="3"/>
      <c r="F1916" s="1">
        <v>39784</v>
      </c>
      <c r="G1916" s="2">
        <v>1332.3726935664013</v>
      </c>
      <c r="H1916" s="4">
        <f t="shared" si="177"/>
        <v>1.0002465753424659</v>
      </c>
      <c r="I1916" s="4">
        <f t="shared" si="178"/>
        <v>1.332372693566396</v>
      </c>
      <c r="J1916" s="13"/>
    </row>
    <row r="1917" spans="1:10" x14ac:dyDescent="0.25">
      <c r="A1917" s="1">
        <f t="shared" si="179"/>
        <v>39783</v>
      </c>
      <c r="B1917" s="2">
        <f t="shared" ca="1" si="175"/>
        <v>8</v>
      </c>
      <c r="C1917" s="3">
        <f t="shared" ca="1" si="176"/>
        <v>8</v>
      </c>
      <c r="D1917" s="2">
        <f t="shared" ca="1" si="174"/>
        <v>1331.2421047396283</v>
      </c>
      <c r="E1917" s="3"/>
      <c r="F1917" s="1">
        <v>39783</v>
      </c>
      <c r="G1917" s="2">
        <v>1332.0442443006832</v>
      </c>
      <c r="H1917" s="4">
        <f t="shared" si="177"/>
        <v>1.0001643835616438</v>
      </c>
      <c r="I1917" s="4">
        <f t="shared" si="178"/>
        <v>1.3320442443006779</v>
      </c>
      <c r="J1917" s="13"/>
    </row>
    <row r="1918" spans="1:10" x14ac:dyDescent="0.25">
      <c r="A1918" s="1">
        <f t="shared" si="179"/>
        <v>39780</v>
      </c>
      <c r="B1918" s="2">
        <f t="shared" ca="1" si="175"/>
        <v>39</v>
      </c>
      <c r="C1918" s="3">
        <f t="shared" ca="1" si="176"/>
        <v>9</v>
      </c>
      <c r="D1918" s="2">
        <f t="shared" ca="1" si="174"/>
        <v>1330.9139341805151</v>
      </c>
      <c r="E1918" s="3"/>
      <c r="F1918" s="1">
        <v>39780</v>
      </c>
      <c r="G1918" s="2">
        <v>1331.825314112062</v>
      </c>
      <c r="H1918" s="4">
        <f t="shared" si="177"/>
        <v>1.000082191780822</v>
      </c>
      <c r="I1918" s="4">
        <f t="shared" si="178"/>
        <v>1.3318253141120568</v>
      </c>
      <c r="J1918" s="13"/>
    </row>
    <row r="1919" spans="1:10" x14ac:dyDescent="0.25">
      <c r="A1919" s="1">
        <f t="shared" si="179"/>
        <v>39779</v>
      </c>
      <c r="B1919" s="2">
        <f t="shared" ca="1" si="175"/>
        <v>92</v>
      </c>
      <c r="C1919" s="3">
        <f t="shared" ca="1" si="176"/>
        <v>2</v>
      </c>
      <c r="D1919" s="2">
        <f t="shared" ca="1" si="174"/>
        <v>1330.8410113853706</v>
      </c>
      <c r="E1919" s="3"/>
      <c r="F1919" s="1">
        <v>39779</v>
      </c>
      <c r="G1919" s="2">
        <v>1331.7158580141429</v>
      </c>
      <c r="H1919" s="4">
        <f t="shared" si="177"/>
        <v>1.0001643835616438</v>
      </c>
      <c r="I1919" s="4">
        <f t="shared" si="178"/>
        <v>1.3317158580141377</v>
      </c>
      <c r="J1919" s="13"/>
    </row>
    <row r="1920" spans="1:10" x14ac:dyDescent="0.25">
      <c r="A1920" s="1">
        <f t="shared" si="179"/>
        <v>39778</v>
      </c>
      <c r="B1920" s="2">
        <f t="shared" ca="1" si="175"/>
        <v>47</v>
      </c>
      <c r="C1920" s="3">
        <f t="shared" ca="1" si="176"/>
        <v>7</v>
      </c>
      <c r="D1920" s="2">
        <f t="shared" ca="1" si="174"/>
        <v>1330.5858305411573</v>
      </c>
      <c r="E1920" s="3"/>
      <c r="F1920" s="1">
        <v>39778</v>
      </c>
      <c r="G1920" s="2">
        <v>1331.496981797957</v>
      </c>
      <c r="H1920" s="4">
        <f t="shared" si="177"/>
        <v>1.000082191780822</v>
      </c>
      <c r="I1920" s="4">
        <f t="shared" si="178"/>
        <v>1.3314969817979518</v>
      </c>
      <c r="J1920" s="13"/>
    </row>
    <row r="1921" spans="1:10" x14ac:dyDescent="0.25">
      <c r="A1921" s="1">
        <f t="shared" si="179"/>
        <v>39777</v>
      </c>
      <c r="B1921" s="2">
        <f t="shared" ca="1" si="175"/>
        <v>46</v>
      </c>
      <c r="C1921" s="3">
        <f t="shared" ca="1" si="176"/>
        <v>6</v>
      </c>
      <c r="D1921" s="2">
        <f t="shared" ref="D1921:D1984" ca="1" si="180">D1922*(1+(C1922/36500))</f>
        <v>1330.3671400523815</v>
      </c>
      <c r="E1921" s="3"/>
      <c r="F1921" s="1">
        <v>39777</v>
      </c>
      <c r="G1921" s="2">
        <v>1331.3875526840377</v>
      </c>
      <c r="H1921" s="4">
        <f t="shared" si="177"/>
        <v>1.000027397260274</v>
      </c>
      <c r="I1921" s="4">
        <f t="shared" si="178"/>
        <v>1.3313875526840324</v>
      </c>
      <c r="J1921" s="13"/>
    </row>
    <row r="1922" spans="1:10" x14ac:dyDescent="0.25">
      <c r="A1922" s="1">
        <f t="shared" si="179"/>
        <v>39776</v>
      </c>
      <c r="B1922" s="2">
        <f t="shared" ca="1" si="175"/>
        <v>66</v>
      </c>
      <c r="C1922" s="3">
        <f t="shared" ca="1" si="176"/>
        <v>6</v>
      </c>
      <c r="D1922" s="2">
        <f t="shared" ca="1" si="180"/>
        <v>1330.1484855068188</v>
      </c>
      <c r="E1922" s="3"/>
      <c r="F1922" s="1">
        <v>39776</v>
      </c>
      <c r="G1922" s="2">
        <v>1331.3510773120565</v>
      </c>
      <c r="H1922" s="4">
        <f t="shared" si="177"/>
        <v>1</v>
      </c>
      <c r="I1922" s="4">
        <f t="shared" si="178"/>
        <v>1.3313510773120512</v>
      </c>
      <c r="J1922" s="13"/>
    </row>
    <row r="1923" spans="1:10" x14ac:dyDescent="0.25">
      <c r="A1923" s="1">
        <f t="shared" si="179"/>
        <v>39773</v>
      </c>
      <c r="B1923" s="2">
        <f t="shared" ref="B1923:B1986" ca="1" si="181">INT(RAND()*100)</f>
        <v>41</v>
      </c>
      <c r="C1923" s="3">
        <f t="shared" ref="C1923:C1986" ca="1" si="182">MOD(B1923,10)</f>
        <v>1</v>
      </c>
      <c r="D1923" s="2">
        <f t="shared" ca="1" si="180"/>
        <v>1330.1120440809536</v>
      </c>
      <c r="E1923" s="3"/>
      <c r="F1923" s="1">
        <v>39773</v>
      </c>
      <c r="G1923" s="2">
        <v>1331.3510773120565</v>
      </c>
      <c r="H1923" s="4">
        <f t="shared" ref="H1923:H1986" si="183">G1923/G1924</f>
        <v>1.0002191780821919</v>
      </c>
      <c r="I1923" s="4">
        <f t="shared" ref="I1923:I1986" si="184">H1923*I1924</f>
        <v>1.3313510773120512</v>
      </c>
      <c r="J1923" s="13"/>
    </row>
    <row r="1924" spans="1:10" x14ac:dyDescent="0.25">
      <c r="A1924" s="1">
        <f t="shared" si="179"/>
        <v>39772</v>
      </c>
      <c r="B1924" s="2">
        <f t="shared" ca="1" si="181"/>
        <v>20</v>
      </c>
      <c r="C1924" s="3">
        <f t="shared" ca="1" si="182"/>
        <v>0</v>
      </c>
      <c r="D1924" s="2">
        <f t="shared" ca="1" si="180"/>
        <v>1330.1120440809536</v>
      </c>
      <c r="E1924" s="3"/>
      <c r="F1924" s="1">
        <v>39772</v>
      </c>
      <c r="G1924" s="2">
        <v>1331.0593382790089</v>
      </c>
      <c r="H1924" s="4">
        <f t="shared" si="183"/>
        <v>1.000054794520548</v>
      </c>
      <c r="I1924" s="4">
        <f t="shared" si="184"/>
        <v>1.3310593382790037</v>
      </c>
      <c r="J1924" s="13"/>
    </row>
    <row r="1925" spans="1:10" x14ac:dyDescent="0.25">
      <c r="A1925" s="1">
        <f t="shared" si="179"/>
        <v>39771</v>
      </c>
      <c r="B1925" s="2">
        <f t="shared" ca="1" si="181"/>
        <v>25</v>
      </c>
      <c r="C1925" s="3">
        <f t="shared" ca="1" si="182"/>
        <v>5</v>
      </c>
      <c r="D1925" s="2">
        <f t="shared" ca="1" si="180"/>
        <v>1329.9298619080896</v>
      </c>
      <c r="E1925" s="3"/>
      <c r="F1925" s="1">
        <v>39771</v>
      </c>
      <c r="G1925" s="2">
        <v>1330.986407516953</v>
      </c>
      <c r="H1925" s="4">
        <f t="shared" si="183"/>
        <v>1.0001369863013698</v>
      </c>
      <c r="I1925" s="4">
        <f t="shared" si="184"/>
        <v>1.330986407516948</v>
      </c>
      <c r="J1925" s="13"/>
    </row>
    <row r="1926" spans="1:10" x14ac:dyDescent="0.25">
      <c r="A1926" s="1">
        <f t="shared" si="179"/>
        <v>39770</v>
      </c>
      <c r="B1926" s="2">
        <f t="shared" ca="1" si="181"/>
        <v>49</v>
      </c>
      <c r="C1926" s="3">
        <f t="shared" ca="1" si="182"/>
        <v>9</v>
      </c>
      <c r="D1926" s="2">
        <f t="shared" ca="1" si="180"/>
        <v>1329.6020148359382</v>
      </c>
      <c r="E1926" s="3"/>
      <c r="F1926" s="1">
        <v>39770</v>
      </c>
      <c r="G1926" s="2">
        <v>1330.8041055846811</v>
      </c>
      <c r="H1926" s="4">
        <f t="shared" si="183"/>
        <v>1</v>
      </c>
      <c r="I1926" s="4">
        <f t="shared" si="184"/>
        <v>1.3308041055846762</v>
      </c>
      <c r="J1926" s="13"/>
    </row>
    <row r="1927" spans="1:10" x14ac:dyDescent="0.25">
      <c r="A1927" s="1">
        <f t="shared" si="179"/>
        <v>39769</v>
      </c>
      <c r="B1927" s="2">
        <f t="shared" ca="1" si="181"/>
        <v>93</v>
      </c>
      <c r="C1927" s="3">
        <f t="shared" ca="1" si="182"/>
        <v>3</v>
      </c>
      <c r="D1927" s="2">
        <f t="shared" ca="1" si="180"/>
        <v>1329.4927414599276</v>
      </c>
      <c r="E1927" s="3"/>
      <c r="F1927" s="1">
        <v>39769</v>
      </c>
      <c r="G1927" s="2">
        <v>1330.8041055846811</v>
      </c>
      <c r="H1927" s="4">
        <f t="shared" si="183"/>
        <v>1.000082191780822</v>
      </c>
      <c r="I1927" s="4">
        <f t="shared" si="184"/>
        <v>1.3308041055846762</v>
      </c>
      <c r="J1927" s="13"/>
    </row>
    <row r="1928" spans="1:10" x14ac:dyDescent="0.25">
      <c r="A1928" s="1">
        <f t="shared" ref="A1928:A1991" si="185">IF(WEEKDAY(A1927-1, 1)=7,A1927-2,IF(WEEKDAY(A1927-1,1)=1,A1927-3,A1927-1))</f>
        <v>39766</v>
      </c>
      <c r="B1928" s="2">
        <f t="shared" ca="1" si="181"/>
        <v>28</v>
      </c>
      <c r="C1928" s="3">
        <f t="shared" ca="1" si="182"/>
        <v>8</v>
      </c>
      <c r="D1928" s="2">
        <f t="shared" ca="1" si="180"/>
        <v>1329.2014096441151</v>
      </c>
      <c r="E1928" s="3"/>
      <c r="F1928" s="1">
        <v>39766</v>
      </c>
      <c r="G1928" s="2">
        <v>1330.6947334148113</v>
      </c>
      <c r="H1928" s="4">
        <f t="shared" si="183"/>
        <v>1</v>
      </c>
      <c r="I1928" s="4">
        <f t="shared" si="184"/>
        <v>1.3306947334148063</v>
      </c>
      <c r="J1928" s="13"/>
    </row>
    <row r="1929" spans="1:10" x14ac:dyDescent="0.25">
      <c r="A1929" s="1">
        <f t="shared" si="185"/>
        <v>39765</v>
      </c>
      <c r="B1929" s="2">
        <f t="shared" ca="1" si="181"/>
        <v>4</v>
      </c>
      <c r="C1929" s="3">
        <f t="shared" ca="1" si="182"/>
        <v>4</v>
      </c>
      <c r="D1929" s="2">
        <f t="shared" ca="1" si="180"/>
        <v>1329.055759697847</v>
      </c>
      <c r="E1929" s="3"/>
      <c r="F1929" s="1">
        <v>39765</v>
      </c>
      <c r="G1929" s="2">
        <v>1330.6947334148113</v>
      </c>
      <c r="H1929" s="4">
        <f t="shared" si="183"/>
        <v>1.0001095890410958</v>
      </c>
      <c r="I1929" s="4">
        <f t="shared" si="184"/>
        <v>1.3306947334148063</v>
      </c>
      <c r="J1929" s="13"/>
    </row>
    <row r="1930" spans="1:10" x14ac:dyDescent="0.25">
      <c r="A1930" s="1">
        <f t="shared" si="185"/>
        <v>39764</v>
      </c>
      <c r="B1930" s="2">
        <f t="shared" ca="1" si="181"/>
        <v>53</v>
      </c>
      <c r="C1930" s="3">
        <f t="shared" ca="1" si="182"/>
        <v>3</v>
      </c>
      <c r="D1930" s="2">
        <f t="shared" ca="1" si="180"/>
        <v>1328.9465312158291</v>
      </c>
      <c r="E1930" s="3"/>
      <c r="F1930" s="1">
        <v>39764</v>
      </c>
      <c r="G1930" s="2">
        <v>1330.5489198345556</v>
      </c>
      <c r="H1930" s="4">
        <f t="shared" si="183"/>
        <v>1.000027397260274</v>
      </c>
      <c r="I1930" s="4">
        <f t="shared" si="184"/>
        <v>1.3305489198345506</v>
      </c>
      <c r="J1930" s="13"/>
    </row>
    <row r="1931" spans="1:10" x14ac:dyDescent="0.25">
      <c r="A1931" s="1">
        <f t="shared" si="185"/>
        <v>39763</v>
      </c>
      <c r="B1931" s="2">
        <f t="shared" ca="1" si="181"/>
        <v>90</v>
      </c>
      <c r="C1931" s="3">
        <f t="shared" ca="1" si="182"/>
        <v>0</v>
      </c>
      <c r="D1931" s="2">
        <f t="shared" ca="1" si="180"/>
        <v>1328.9465312158291</v>
      </c>
      <c r="E1931" s="3"/>
      <c r="F1931" s="1">
        <v>39763</v>
      </c>
      <c r="G1931" s="2">
        <v>1330.5124674381873</v>
      </c>
      <c r="H1931" s="4">
        <f t="shared" si="183"/>
        <v>1.000027397260274</v>
      </c>
      <c r="I1931" s="4">
        <f t="shared" si="184"/>
        <v>1.3305124674381823</v>
      </c>
      <c r="J1931" s="13"/>
    </row>
    <row r="1932" spans="1:10" x14ac:dyDescent="0.25">
      <c r="A1932" s="1">
        <f t="shared" si="185"/>
        <v>39762</v>
      </c>
      <c r="B1932" s="2">
        <f t="shared" ca="1" si="181"/>
        <v>56</v>
      </c>
      <c r="C1932" s="3">
        <f t="shared" ca="1" si="182"/>
        <v>6</v>
      </c>
      <c r="D1932" s="2">
        <f t="shared" ca="1" si="180"/>
        <v>1328.7281101566252</v>
      </c>
      <c r="E1932" s="3"/>
      <c r="F1932" s="1">
        <v>39762</v>
      </c>
      <c r="G1932" s="2">
        <v>1330.4760160404876</v>
      </c>
      <c r="H1932" s="4">
        <f t="shared" si="183"/>
        <v>1.000082191780822</v>
      </c>
      <c r="I1932" s="4">
        <f t="shared" si="184"/>
        <v>1.3304760160404825</v>
      </c>
      <c r="J1932" s="13"/>
    </row>
    <row r="1933" spans="1:10" x14ac:dyDescent="0.25">
      <c r="A1933" s="1">
        <f t="shared" si="185"/>
        <v>39759</v>
      </c>
      <c r="B1933" s="2">
        <f t="shared" ca="1" si="181"/>
        <v>0</v>
      </c>
      <c r="C1933" s="3">
        <f t="shared" ca="1" si="182"/>
        <v>0</v>
      </c>
      <c r="D1933" s="2">
        <f t="shared" ca="1" si="180"/>
        <v>1328.7281101566252</v>
      </c>
      <c r="E1933" s="3"/>
      <c r="F1933" s="1">
        <v>39759</v>
      </c>
      <c r="G1933" s="2">
        <v>1330.3666708346655</v>
      </c>
      <c r="H1933" s="4">
        <f t="shared" si="183"/>
        <v>1.0001917808219178</v>
      </c>
      <c r="I1933" s="4">
        <f t="shared" si="184"/>
        <v>1.3303666708346604</v>
      </c>
      <c r="J1933" s="13"/>
    </row>
    <row r="1934" spans="1:10" x14ac:dyDescent="0.25">
      <c r="A1934" s="1">
        <f t="shared" si="185"/>
        <v>39758</v>
      </c>
      <c r="B1934" s="2">
        <f t="shared" ca="1" si="181"/>
        <v>97</v>
      </c>
      <c r="C1934" s="3">
        <f t="shared" ca="1" si="182"/>
        <v>7</v>
      </c>
      <c r="D1934" s="2">
        <f t="shared" ca="1" si="180"/>
        <v>1328.4733344486488</v>
      </c>
      <c r="E1934" s="3"/>
      <c r="F1934" s="1">
        <v>39758</v>
      </c>
      <c r="G1934" s="2">
        <v>1330.1115809424298</v>
      </c>
      <c r="H1934" s="4">
        <f t="shared" si="183"/>
        <v>1.0001643835616438</v>
      </c>
      <c r="I1934" s="4">
        <f t="shared" si="184"/>
        <v>1.3301115809424249</v>
      </c>
      <c r="J1934" s="13"/>
    </row>
    <row r="1935" spans="1:10" x14ac:dyDescent="0.25">
      <c r="A1935" s="1">
        <f t="shared" si="185"/>
        <v>39757</v>
      </c>
      <c r="B1935" s="2">
        <f t="shared" ca="1" si="181"/>
        <v>80</v>
      </c>
      <c r="C1935" s="3">
        <f t="shared" ca="1" si="182"/>
        <v>0</v>
      </c>
      <c r="D1935" s="2">
        <f t="shared" ca="1" si="180"/>
        <v>1328.4733344486488</v>
      </c>
      <c r="E1935" s="3"/>
      <c r="F1935" s="1">
        <v>39757</v>
      </c>
      <c r="G1935" s="2">
        <v>1329.8929683996791</v>
      </c>
      <c r="H1935" s="4">
        <f t="shared" si="183"/>
        <v>1.0001369863013698</v>
      </c>
      <c r="I1935" s="4">
        <f t="shared" si="184"/>
        <v>1.3298929683996743</v>
      </c>
      <c r="J1935" s="13"/>
    </row>
    <row r="1936" spans="1:10" x14ac:dyDescent="0.25">
      <c r="A1936" s="1">
        <f t="shared" si="185"/>
        <v>39756</v>
      </c>
      <c r="B1936" s="2">
        <f t="shared" ca="1" si="181"/>
        <v>57</v>
      </c>
      <c r="C1936" s="3">
        <f t="shared" ca="1" si="182"/>
        <v>7</v>
      </c>
      <c r="D1936" s="2">
        <f t="shared" ca="1" si="180"/>
        <v>1328.218607592398</v>
      </c>
      <c r="E1936" s="3"/>
      <c r="F1936" s="1">
        <v>39756</v>
      </c>
      <c r="G1936" s="2">
        <v>1329.7108162330719</v>
      </c>
      <c r="H1936" s="4">
        <f t="shared" si="183"/>
        <v>1</v>
      </c>
      <c r="I1936" s="4">
        <f t="shared" si="184"/>
        <v>1.3297108162330671</v>
      </c>
      <c r="J1936" s="13"/>
    </row>
    <row r="1937" spans="1:10" x14ac:dyDescent="0.25">
      <c r="A1937" s="1">
        <f t="shared" si="185"/>
        <v>39755</v>
      </c>
      <c r="B1937" s="2">
        <f t="shared" ca="1" si="181"/>
        <v>74</v>
      </c>
      <c r="C1937" s="3">
        <f t="shared" ca="1" si="182"/>
        <v>4</v>
      </c>
      <c r="D1937" s="2">
        <f t="shared" ca="1" si="180"/>
        <v>1328.0730653386624</v>
      </c>
      <c r="E1937" s="3"/>
      <c r="F1937" s="1">
        <v>39755</v>
      </c>
      <c r="G1937" s="2">
        <v>1329.7108162330719</v>
      </c>
      <c r="H1937" s="4">
        <f t="shared" si="183"/>
        <v>1.000082191780822</v>
      </c>
      <c r="I1937" s="4">
        <f t="shared" si="184"/>
        <v>1.3297108162330671</v>
      </c>
      <c r="J1937" s="13"/>
    </row>
    <row r="1938" spans="1:10" x14ac:dyDescent="0.25">
      <c r="A1938" s="1">
        <f t="shared" si="185"/>
        <v>39752</v>
      </c>
      <c r="B1938" s="2">
        <f t="shared" ca="1" si="181"/>
        <v>4</v>
      </c>
      <c r="C1938" s="3">
        <f t="shared" ca="1" si="182"/>
        <v>4</v>
      </c>
      <c r="D1938" s="2">
        <f t="shared" ca="1" si="180"/>
        <v>1327.9275390330151</v>
      </c>
      <c r="E1938" s="3"/>
      <c r="F1938" s="1">
        <v>39752</v>
      </c>
      <c r="G1938" s="2">
        <v>1329.6015339152157</v>
      </c>
      <c r="H1938" s="4">
        <f t="shared" si="183"/>
        <v>1.0001095890410958</v>
      </c>
      <c r="I1938" s="4">
        <f t="shared" si="184"/>
        <v>1.329601533915211</v>
      </c>
      <c r="J1938" s="13"/>
    </row>
    <row r="1939" spans="1:10" x14ac:dyDescent="0.25">
      <c r="A1939" s="1">
        <f t="shared" si="185"/>
        <v>39751</v>
      </c>
      <c r="B1939" s="2">
        <f t="shared" ca="1" si="181"/>
        <v>21</v>
      </c>
      <c r="C1939" s="3">
        <f t="shared" ca="1" si="182"/>
        <v>1</v>
      </c>
      <c r="D1939" s="2">
        <f t="shared" ca="1" si="180"/>
        <v>1327.8911584533314</v>
      </c>
      <c r="E1939" s="3"/>
      <c r="F1939" s="1">
        <v>39751</v>
      </c>
      <c r="G1939" s="2">
        <v>1329.4558401245172</v>
      </c>
      <c r="H1939" s="4">
        <f t="shared" si="183"/>
        <v>1.0001369863013698</v>
      </c>
      <c r="I1939" s="4">
        <f t="shared" si="184"/>
        <v>1.3294558401245125</v>
      </c>
      <c r="J1939" s="13"/>
    </row>
    <row r="1940" spans="1:10" x14ac:dyDescent="0.25">
      <c r="A1940" s="1">
        <f t="shared" si="185"/>
        <v>39750</v>
      </c>
      <c r="B1940" s="2">
        <f t="shared" ca="1" si="181"/>
        <v>81</v>
      </c>
      <c r="C1940" s="3">
        <f t="shared" ca="1" si="182"/>
        <v>1</v>
      </c>
      <c r="D1940" s="2">
        <f t="shared" ca="1" si="180"/>
        <v>1327.8547788703486</v>
      </c>
      <c r="E1940" s="3"/>
      <c r="F1940" s="1">
        <v>39750</v>
      </c>
      <c r="G1940" s="2">
        <v>1329.2737478302938</v>
      </c>
      <c r="H1940" s="4">
        <f t="shared" si="183"/>
        <v>1.0001917808219178</v>
      </c>
      <c r="I1940" s="4">
        <f t="shared" si="184"/>
        <v>1.3292737478302892</v>
      </c>
      <c r="J1940" s="13"/>
    </row>
    <row r="1941" spans="1:10" x14ac:dyDescent="0.25">
      <c r="A1941" s="1">
        <f t="shared" si="185"/>
        <v>39749</v>
      </c>
      <c r="B1941" s="2">
        <f t="shared" ca="1" si="181"/>
        <v>66</v>
      </c>
      <c r="C1941" s="3">
        <f t="shared" ca="1" si="182"/>
        <v>6</v>
      </c>
      <c r="D1941" s="2">
        <f t="shared" ca="1" si="180"/>
        <v>1327.6365372477874</v>
      </c>
      <c r="E1941" s="3"/>
      <c r="F1941" s="1">
        <v>39749</v>
      </c>
      <c r="G1941" s="2">
        <v>1329.0188674995404</v>
      </c>
      <c r="H1941" s="4">
        <f t="shared" si="183"/>
        <v>1.0001095890410958</v>
      </c>
      <c r="I1941" s="4">
        <f t="shared" si="184"/>
        <v>1.3290188674995358</v>
      </c>
      <c r="J1941" s="13"/>
    </row>
    <row r="1942" spans="1:10" x14ac:dyDescent="0.25">
      <c r="A1942" s="1">
        <f t="shared" si="185"/>
        <v>39748</v>
      </c>
      <c r="B1942" s="2">
        <f t="shared" ca="1" si="181"/>
        <v>77</v>
      </c>
      <c r="C1942" s="3">
        <f t="shared" ca="1" si="182"/>
        <v>7</v>
      </c>
      <c r="D1942" s="2">
        <f t="shared" ca="1" si="180"/>
        <v>1327.3819708424203</v>
      </c>
      <c r="E1942" s="3"/>
      <c r="F1942" s="1">
        <v>39748</v>
      </c>
      <c r="G1942" s="2">
        <v>1328.8732375556988</v>
      </c>
      <c r="H1942" s="4">
        <f t="shared" si="183"/>
        <v>1.0002465753424659</v>
      </c>
      <c r="I1942" s="4">
        <f t="shared" si="184"/>
        <v>1.3288732375556942</v>
      </c>
      <c r="J1942" s="13"/>
    </row>
    <row r="1943" spans="1:10" x14ac:dyDescent="0.25">
      <c r="A1943" s="1">
        <f t="shared" si="185"/>
        <v>39745</v>
      </c>
      <c r="B1943" s="2">
        <f t="shared" ca="1" si="181"/>
        <v>39</v>
      </c>
      <c r="C1943" s="3">
        <f t="shared" ca="1" si="182"/>
        <v>9</v>
      </c>
      <c r="D1943" s="2">
        <f t="shared" ca="1" si="180"/>
        <v>1327.0547518625087</v>
      </c>
      <c r="E1943" s="3"/>
      <c r="F1943" s="1">
        <v>39745</v>
      </c>
      <c r="G1943" s="2">
        <v>1328.5456509568326</v>
      </c>
      <c r="H1943" s="4">
        <f t="shared" si="183"/>
        <v>1.0002191780821919</v>
      </c>
      <c r="I1943" s="4">
        <f t="shared" si="184"/>
        <v>1.3285456509568281</v>
      </c>
      <c r="J1943" s="13"/>
    </row>
    <row r="1944" spans="1:10" x14ac:dyDescent="0.25">
      <c r="A1944" s="1">
        <f t="shared" si="185"/>
        <v>39744</v>
      </c>
      <c r="B1944" s="2">
        <f t="shared" ca="1" si="181"/>
        <v>28</v>
      </c>
      <c r="C1944" s="3">
        <f t="shared" ca="1" si="182"/>
        <v>8</v>
      </c>
      <c r="D1944" s="2">
        <f t="shared" ca="1" si="180"/>
        <v>1326.7639542834877</v>
      </c>
      <c r="E1944" s="3"/>
      <c r="F1944" s="1">
        <v>39744</v>
      </c>
      <c r="G1944" s="2">
        <v>1328.2545266770128</v>
      </c>
      <c r="H1944" s="4">
        <f t="shared" si="183"/>
        <v>1.0001917808219178</v>
      </c>
      <c r="I1944" s="4">
        <f t="shared" si="184"/>
        <v>1.3282545266770083</v>
      </c>
      <c r="J1944" s="13"/>
    </row>
    <row r="1945" spans="1:10" x14ac:dyDescent="0.25">
      <c r="A1945" s="1">
        <f t="shared" si="185"/>
        <v>39743</v>
      </c>
      <c r="B1945" s="2">
        <f t="shared" ca="1" si="181"/>
        <v>96</v>
      </c>
      <c r="C1945" s="3">
        <f t="shared" ca="1" si="182"/>
        <v>6</v>
      </c>
      <c r="D1945" s="2">
        <f t="shared" ca="1" si="180"/>
        <v>1326.5458919450857</v>
      </c>
      <c r="E1945" s="3"/>
      <c r="F1945" s="1">
        <v>39743</v>
      </c>
      <c r="G1945" s="2">
        <v>1327.9998417758502</v>
      </c>
      <c r="H1945" s="4">
        <f t="shared" si="183"/>
        <v>1.0001917808219178</v>
      </c>
      <c r="I1945" s="4">
        <f t="shared" si="184"/>
        <v>1.3279998417758458</v>
      </c>
      <c r="J1945" s="13"/>
    </row>
    <row r="1946" spans="1:10" x14ac:dyDescent="0.25">
      <c r="A1946" s="1">
        <f t="shared" si="185"/>
        <v>39742</v>
      </c>
      <c r="B1946" s="2">
        <f t="shared" ca="1" si="181"/>
        <v>18</v>
      </c>
      <c r="C1946" s="3">
        <f t="shared" ca="1" si="182"/>
        <v>8</v>
      </c>
      <c r="D1946" s="2">
        <f t="shared" ca="1" si="180"/>
        <v>1326.2552058725655</v>
      </c>
      <c r="E1946" s="3"/>
      <c r="F1946" s="1">
        <v>39742</v>
      </c>
      <c r="G1946" s="2">
        <v>1327.7452057090018</v>
      </c>
      <c r="H1946" s="4">
        <f t="shared" si="183"/>
        <v>1</v>
      </c>
      <c r="I1946" s="4">
        <f t="shared" si="184"/>
        <v>1.3277452057089976</v>
      </c>
      <c r="J1946" s="13"/>
    </row>
    <row r="1947" spans="1:10" x14ac:dyDescent="0.25">
      <c r="A1947" s="1">
        <f t="shared" si="185"/>
        <v>39741</v>
      </c>
      <c r="B1947" s="2">
        <f t="shared" ca="1" si="181"/>
        <v>2</v>
      </c>
      <c r="C1947" s="3">
        <f t="shared" ca="1" si="182"/>
        <v>2</v>
      </c>
      <c r="D1947" s="2">
        <f t="shared" ca="1" si="180"/>
        <v>1326.1825383362182</v>
      </c>
      <c r="E1947" s="3"/>
      <c r="F1947" s="1">
        <v>39741</v>
      </c>
      <c r="G1947" s="2">
        <v>1327.7452057090018</v>
      </c>
      <c r="H1947" s="4">
        <f t="shared" si="183"/>
        <v>1.0001369863013698</v>
      </c>
      <c r="I1947" s="4">
        <f t="shared" si="184"/>
        <v>1.3277452057089976</v>
      </c>
      <c r="J1947" s="13"/>
    </row>
    <row r="1948" spans="1:10" x14ac:dyDescent="0.25">
      <c r="A1948" s="1">
        <f t="shared" si="185"/>
        <v>39738</v>
      </c>
      <c r="B1948" s="2">
        <f t="shared" ca="1" si="181"/>
        <v>23</v>
      </c>
      <c r="C1948" s="3">
        <f t="shared" ca="1" si="182"/>
        <v>3</v>
      </c>
      <c r="D1948" s="2">
        <f t="shared" ca="1" si="180"/>
        <v>1326.0735459899722</v>
      </c>
      <c r="E1948" s="3"/>
      <c r="F1948" s="1">
        <v>39738</v>
      </c>
      <c r="G1948" s="2">
        <v>1327.5633477161639</v>
      </c>
      <c r="H1948" s="4">
        <f t="shared" si="183"/>
        <v>1.0001643835616438</v>
      </c>
      <c r="I1948" s="4">
        <f t="shared" si="184"/>
        <v>1.3275633477161597</v>
      </c>
      <c r="J1948" s="13"/>
    </row>
    <row r="1949" spans="1:10" x14ac:dyDescent="0.25">
      <c r="A1949" s="1">
        <f t="shared" si="185"/>
        <v>39737</v>
      </c>
      <c r="B1949" s="2">
        <f t="shared" ca="1" si="181"/>
        <v>50</v>
      </c>
      <c r="C1949" s="3">
        <f t="shared" ca="1" si="182"/>
        <v>0</v>
      </c>
      <c r="D1949" s="2">
        <f t="shared" ca="1" si="180"/>
        <v>1326.0735459899722</v>
      </c>
      <c r="E1949" s="3"/>
      <c r="F1949" s="1">
        <v>39737</v>
      </c>
      <c r="G1949" s="2">
        <v>1327.34515399222</v>
      </c>
      <c r="H1949" s="4">
        <f t="shared" si="183"/>
        <v>1.000027397260274</v>
      </c>
      <c r="I1949" s="4">
        <f t="shared" si="184"/>
        <v>1.3273451539922159</v>
      </c>
      <c r="J1949" s="13"/>
    </row>
    <row r="1950" spans="1:10" x14ac:dyDescent="0.25">
      <c r="A1950" s="1">
        <f t="shared" si="185"/>
        <v>39736</v>
      </c>
      <c r="B1950" s="2">
        <f t="shared" ca="1" si="181"/>
        <v>87</v>
      </c>
      <c r="C1950" s="3">
        <f t="shared" ca="1" si="182"/>
        <v>7</v>
      </c>
      <c r="D1950" s="2">
        <f t="shared" ca="1" si="180"/>
        <v>1325.8192792788775</v>
      </c>
      <c r="E1950" s="3"/>
      <c r="F1950" s="1">
        <v>39736</v>
      </c>
      <c r="G1950" s="2">
        <v>1327.3087893678537</v>
      </c>
      <c r="H1950" s="4">
        <f t="shared" si="183"/>
        <v>1.0001643835616438</v>
      </c>
      <c r="I1950" s="4">
        <f t="shared" si="184"/>
        <v>1.3273087893678497</v>
      </c>
      <c r="J1950" s="13"/>
    </row>
    <row r="1951" spans="1:10" x14ac:dyDescent="0.25">
      <c r="A1951" s="1">
        <f t="shared" si="185"/>
        <v>39735</v>
      </c>
      <c r="B1951" s="2">
        <f t="shared" ca="1" si="181"/>
        <v>34</v>
      </c>
      <c r="C1951" s="3">
        <f t="shared" ca="1" si="182"/>
        <v>4</v>
      </c>
      <c r="D1951" s="2">
        <f t="shared" ca="1" si="180"/>
        <v>1325.6739999364188</v>
      </c>
      <c r="E1951" s="3"/>
      <c r="F1951" s="1">
        <v>39735</v>
      </c>
      <c r="G1951" s="2">
        <v>1327.0906374822403</v>
      </c>
      <c r="H1951" s="4">
        <f t="shared" si="183"/>
        <v>1.0001369863013698</v>
      </c>
      <c r="I1951" s="4">
        <f t="shared" si="184"/>
        <v>1.3270906374822362</v>
      </c>
      <c r="J1951" s="13"/>
    </row>
    <row r="1952" spans="1:10" x14ac:dyDescent="0.25">
      <c r="A1952" s="1">
        <f t="shared" si="185"/>
        <v>39734</v>
      </c>
      <c r="B1952" s="2">
        <f t="shared" ca="1" si="181"/>
        <v>72</v>
      </c>
      <c r="C1952" s="3">
        <f t="shared" ca="1" si="182"/>
        <v>2</v>
      </c>
      <c r="D1952" s="2">
        <f t="shared" ca="1" si="180"/>
        <v>1325.6013642452272</v>
      </c>
      <c r="E1952" s="3"/>
      <c r="F1952" s="1">
        <v>39734</v>
      </c>
      <c r="G1952" s="2">
        <v>1326.9088691440013</v>
      </c>
      <c r="H1952" s="4">
        <f t="shared" si="183"/>
        <v>1.0001643835616438</v>
      </c>
      <c r="I1952" s="4">
        <f t="shared" si="184"/>
        <v>1.3269088691439974</v>
      </c>
      <c r="J1952" s="13"/>
    </row>
    <row r="1953" spans="1:10" x14ac:dyDescent="0.25">
      <c r="A1953" s="1">
        <f t="shared" si="185"/>
        <v>39731</v>
      </c>
      <c r="B1953" s="2">
        <f t="shared" ca="1" si="181"/>
        <v>63</v>
      </c>
      <c r="C1953" s="3">
        <f t="shared" ca="1" si="182"/>
        <v>3</v>
      </c>
      <c r="D1953" s="2">
        <f t="shared" ca="1" si="180"/>
        <v>1325.492419662789</v>
      </c>
      <c r="E1953" s="3"/>
      <c r="F1953" s="1">
        <v>39731</v>
      </c>
      <c r="G1953" s="2">
        <v>1326.6907829878937</v>
      </c>
      <c r="H1953" s="4">
        <f t="shared" si="183"/>
        <v>1.000054794520548</v>
      </c>
      <c r="I1953" s="4">
        <f t="shared" si="184"/>
        <v>1.3266907829878898</v>
      </c>
      <c r="J1953" s="13"/>
    </row>
    <row r="1954" spans="1:10" x14ac:dyDescent="0.25">
      <c r="A1954" s="1">
        <f t="shared" si="185"/>
        <v>39730</v>
      </c>
      <c r="B1954" s="2">
        <f t="shared" ca="1" si="181"/>
        <v>99</v>
      </c>
      <c r="C1954" s="3">
        <f t="shared" ca="1" si="182"/>
        <v>9</v>
      </c>
      <c r="D1954" s="2">
        <f t="shared" ca="1" si="180"/>
        <v>1325.1656664847515</v>
      </c>
      <c r="E1954" s="3"/>
      <c r="F1954" s="1">
        <v>39730</v>
      </c>
      <c r="G1954" s="2">
        <v>1326.618091585615</v>
      </c>
      <c r="H1954" s="4">
        <f t="shared" si="183"/>
        <v>1.000027397260274</v>
      </c>
      <c r="I1954" s="4">
        <f t="shared" si="184"/>
        <v>1.3266180915856109</v>
      </c>
      <c r="J1954" s="13"/>
    </row>
    <row r="1955" spans="1:10" x14ac:dyDescent="0.25">
      <c r="A1955" s="1">
        <f t="shared" si="185"/>
        <v>39729</v>
      </c>
      <c r="B1955" s="2">
        <f t="shared" ca="1" si="181"/>
        <v>71</v>
      </c>
      <c r="C1955" s="3">
        <f t="shared" ca="1" si="182"/>
        <v>1</v>
      </c>
      <c r="D1955" s="2">
        <f t="shared" ca="1" si="180"/>
        <v>1325.1293615707357</v>
      </c>
      <c r="E1955" s="3"/>
      <c r="F1955" s="1">
        <v>39729</v>
      </c>
      <c r="G1955" s="2">
        <v>1326.5817468802211</v>
      </c>
      <c r="H1955" s="4">
        <f t="shared" si="183"/>
        <v>1.000054794520548</v>
      </c>
      <c r="I1955" s="4">
        <f t="shared" si="184"/>
        <v>1.326581746880217</v>
      </c>
      <c r="J1955" s="13"/>
    </row>
    <row r="1956" spans="1:10" x14ac:dyDescent="0.25">
      <c r="A1956" s="1">
        <f t="shared" si="185"/>
        <v>39728</v>
      </c>
      <c r="B1956" s="2">
        <f t="shared" ca="1" si="181"/>
        <v>3</v>
      </c>
      <c r="C1956" s="3">
        <f t="shared" ca="1" si="182"/>
        <v>3</v>
      </c>
      <c r="D1956" s="2">
        <f t="shared" ca="1" si="180"/>
        <v>1325.0204557798495</v>
      </c>
      <c r="E1956" s="3"/>
      <c r="F1956" s="1">
        <v>39728</v>
      </c>
      <c r="G1956" s="2">
        <v>1326.5090614521962</v>
      </c>
      <c r="H1956" s="4">
        <f t="shared" si="183"/>
        <v>1.0001369863013698</v>
      </c>
      <c r="I1956" s="4">
        <f t="shared" si="184"/>
        <v>1.3265090614521922</v>
      </c>
      <c r="J1956" s="13"/>
    </row>
    <row r="1957" spans="1:10" x14ac:dyDescent="0.25">
      <c r="A1957" s="1">
        <f t="shared" si="185"/>
        <v>39727</v>
      </c>
      <c r="B1957" s="2">
        <f t="shared" ca="1" si="181"/>
        <v>29</v>
      </c>
      <c r="C1957" s="3">
        <f t="shared" ca="1" si="182"/>
        <v>9</v>
      </c>
      <c r="D1957" s="2">
        <f t="shared" ca="1" si="180"/>
        <v>1324.6938189477801</v>
      </c>
      <c r="E1957" s="3"/>
      <c r="F1957" s="1">
        <v>39727</v>
      </c>
      <c r="G1957" s="2">
        <v>1326.3273727709948</v>
      </c>
      <c r="H1957" s="4">
        <f t="shared" si="183"/>
        <v>1.000027397260274</v>
      </c>
      <c r="I1957" s="4">
        <f t="shared" si="184"/>
        <v>1.3263273727709908</v>
      </c>
      <c r="J1957" s="13"/>
    </row>
    <row r="1958" spans="1:10" x14ac:dyDescent="0.25">
      <c r="A1958" s="1">
        <f t="shared" si="185"/>
        <v>39724</v>
      </c>
      <c r="B1958" s="2">
        <f t="shared" ca="1" si="181"/>
        <v>70</v>
      </c>
      <c r="C1958" s="3">
        <f t="shared" ca="1" si="182"/>
        <v>0</v>
      </c>
      <c r="D1958" s="2">
        <f t="shared" ca="1" si="180"/>
        <v>1324.6938189477801</v>
      </c>
      <c r="E1958" s="3"/>
      <c r="F1958" s="1">
        <v>39724</v>
      </c>
      <c r="G1958" s="2">
        <v>1326.2910360302815</v>
      </c>
      <c r="H1958" s="4">
        <f t="shared" si="183"/>
        <v>1.0001643835616438</v>
      </c>
      <c r="I1958" s="4">
        <f t="shared" si="184"/>
        <v>1.3262910360302775</v>
      </c>
      <c r="J1958" s="13"/>
    </row>
    <row r="1959" spans="1:10" x14ac:dyDescent="0.25">
      <c r="A1959" s="1">
        <f t="shared" si="185"/>
        <v>39723</v>
      </c>
      <c r="B1959" s="2">
        <f t="shared" ca="1" si="181"/>
        <v>47</v>
      </c>
      <c r="C1959" s="3">
        <f t="shared" ca="1" si="182"/>
        <v>7</v>
      </c>
      <c r="D1959" s="2">
        <f t="shared" ca="1" si="180"/>
        <v>1324.4398167911352</v>
      </c>
      <c r="E1959" s="3"/>
      <c r="F1959" s="1">
        <v>39723</v>
      </c>
      <c r="G1959" s="2">
        <v>1326.0730514190893</v>
      </c>
      <c r="H1959" s="4">
        <f t="shared" si="183"/>
        <v>1.000054794520548</v>
      </c>
      <c r="I1959" s="4">
        <f t="shared" si="184"/>
        <v>1.3260730514190853</v>
      </c>
      <c r="J1959" s="13"/>
    </row>
    <row r="1960" spans="1:10" x14ac:dyDescent="0.25">
      <c r="A1960" s="1">
        <f t="shared" si="185"/>
        <v>39722</v>
      </c>
      <c r="B1960" s="2">
        <f t="shared" ca="1" si="181"/>
        <v>5</v>
      </c>
      <c r="C1960" s="3">
        <f t="shared" ca="1" si="182"/>
        <v>5</v>
      </c>
      <c r="D1960" s="2">
        <f t="shared" ca="1" si="180"/>
        <v>1324.2584115292818</v>
      </c>
      <c r="E1960" s="3"/>
      <c r="F1960" s="1">
        <v>39722</v>
      </c>
      <c r="G1960" s="2">
        <v>1326.000393863261</v>
      </c>
      <c r="H1960" s="4">
        <f t="shared" si="183"/>
        <v>1.0002191780821919</v>
      </c>
      <c r="I1960" s="4">
        <f t="shared" si="184"/>
        <v>1.326000393863257</v>
      </c>
      <c r="J1960" s="13"/>
    </row>
    <row r="1961" spans="1:10" x14ac:dyDescent="0.25">
      <c r="A1961" s="1">
        <f t="shared" si="185"/>
        <v>39721</v>
      </c>
      <c r="B1961" s="2">
        <f t="shared" ca="1" si="181"/>
        <v>8</v>
      </c>
      <c r="C1961" s="3">
        <f t="shared" ca="1" si="182"/>
        <v>8</v>
      </c>
      <c r="D1961" s="2">
        <f t="shared" ca="1" si="180"/>
        <v>1323.9682267124681</v>
      </c>
      <c r="E1961" s="3"/>
      <c r="F1961" s="1">
        <v>39721</v>
      </c>
      <c r="G1961" s="2">
        <v>1325.7098273257648</v>
      </c>
      <c r="H1961" s="4">
        <f t="shared" si="183"/>
        <v>1.0002465753424659</v>
      </c>
      <c r="I1961" s="4">
        <f t="shared" si="184"/>
        <v>1.3257098273257608</v>
      </c>
      <c r="J1961" s="13"/>
    </row>
    <row r="1962" spans="1:10" x14ac:dyDescent="0.25">
      <c r="A1962" s="1">
        <f t="shared" si="185"/>
        <v>39720</v>
      </c>
      <c r="B1962" s="2">
        <f t="shared" ca="1" si="181"/>
        <v>67</v>
      </c>
      <c r="C1962" s="3">
        <f t="shared" ca="1" si="182"/>
        <v>7</v>
      </c>
      <c r="D1962" s="2">
        <f t="shared" ca="1" si="180"/>
        <v>1323.7143636838164</v>
      </c>
      <c r="E1962" s="3"/>
      <c r="F1962" s="1">
        <v>39720</v>
      </c>
      <c r="G1962" s="2">
        <v>1325.3830205535733</v>
      </c>
      <c r="H1962" s="4">
        <f t="shared" si="183"/>
        <v>1.0001095890410958</v>
      </c>
      <c r="I1962" s="4">
        <f t="shared" si="184"/>
        <v>1.3253830205535695</v>
      </c>
      <c r="J1962" s="13"/>
    </row>
    <row r="1963" spans="1:10" x14ac:dyDescent="0.25">
      <c r="A1963" s="1">
        <f t="shared" si="185"/>
        <v>39717</v>
      </c>
      <c r="B1963" s="2">
        <f t="shared" ca="1" si="181"/>
        <v>51</v>
      </c>
      <c r="C1963" s="3">
        <f t="shared" ca="1" si="182"/>
        <v>1</v>
      </c>
      <c r="D1963" s="2">
        <f t="shared" ca="1" si="180"/>
        <v>1323.678098530432</v>
      </c>
      <c r="E1963" s="3"/>
      <c r="F1963" s="1">
        <v>39717</v>
      </c>
      <c r="G1963" s="2">
        <v>1325.2377890150512</v>
      </c>
      <c r="H1963" s="4">
        <f t="shared" si="183"/>
        <v>1.000054794520548</v>
      </c>
      <c r="I1963" s="4">
        <f t="shared" si="184"/>
        <v>1.3252377890150473</v>
      </c>
      <c r="J1963" s="13"/>
    </row>
    <row r="1964" spans="1:10" x14ac:dyDescent="0.25">
      <c r="A1964" s="1">
        <f t="shared" si="185"/>
        <v>39716</v>
      </c>
      <c r="B1964" s="2">
        <f t="shared" ca="1" si="181"/>
        <v>8</v>
      </c>
      <c r="C1964" s="3">
        <f t="shared" ca="1" si="182"/>
        <v>8</v>
      </c>
      <c r="D1964" s="2">
        <f t="shared" ca="1" si="180"/>
        <v>1323.3880408776367</v>
      </c>
      <c r="E1964" s="3"/>
      <c r="F1964" s="1">
        <v>39716</v>
      </c>
      <c r="G1964" s="2">
        <v>1325.1651772245184</v>
      </c>
      <c r="H1964" s="4">
        <f t="shared" si="183"/>
        <v>1.0002191780821919</v>
      </c>
      <c r="I1964" s="4">
        <f t="shared" si="184"/>
        <v>1.3251651772245143</v>
      </c>
      <c r="J1964" s="13"/>
    </row>
    <row r="1965" spans="1:10" x14ac:dyDescent="0.25">
      <c r="A1965" s="1">
        <f t="shared" si="185"/>
        <v>39715</v>
      </c>
      <c r="B1965" s="2">
        <f t="shared" ca="1" si="181"/>
        <v>37</v>
      </c>
      <c r="C1965" s="3">
        <f t="shared" ca="1" si="182"/>
        <v>7</v>
      </c>
      <c r="D1965" s="2">
        <f t="shared" ca="1" si="180"/>
        <v>1323.1342890961662</v>
      </c>
      <c r="E1965" s="3"/>
      <c r="F1965" s="1">
        <v>39715</v>
      </c>
      <c r="G1965" s="2">
        <v>1324.8747937080891</v>
      </c>
      <c r="H1965" s="4">
        <f t="shared" si="183"/>
        <v>1.0002191780821919</v>
      </c>
      <c r="I1965" s="4">
        <f t="shared" si="184"/>
        <v>1.3248747937080851</v>
      </c>
      <c r="J1965" s="13"/>
    </row>
    <row r="1966" spans="1:10" x14ac:dyDescent="0.25">
      <c r="A1966" s="1">
        <f t="shared" si="185"/>
        <v>39714</v>
      </c>
      <c r="B1966" s="2">
        <f t="shared" ca="1" si="181"/>
        <v>38</v>
      </c>
      <c r="C1966" s="3">
        <f t="shared" ca="1" si="182"/>
        <v>8</v>
      </c>
      <c r="D1966" s="2">
        <f t="shared" ca="1" si="180"/>
        <v>1322.8443506083615</v>
      </c>
      <c r="E1966" s="3"/>
      <c r="F1966" s="1">
        <v>39714</v>
      </c>
      <c r="G1966" s="2">
        <v>1324.5844738234155</v>
      </c>
      <c r="H1966" s="4">
        <f t="shared" si="183"/>
        <v>1.0002465753424659</v>
      </c>
      <c r="I1966" s="4">
        <f t="shared" si="184"/>
        <v>1.3245844738234114</v>
      </c>
      <c r="J1966" s="13"/>
    </row>
    <row r="1967" spans="1:10" x14ac:dyDescent="0.25">
      <c r="A1967" s="1">
        <f t="shared" si="185"/>
        <v>39713</v>
      </c>
      <c r="B1967" s="2">
        <f t="shared" ca="1" si="181"/>
        <v>12</v>
      </c>
      <c r="C1967" s="3">
        <f t="shared" ca="1" si="182"/>
        <v>2</v>
      </c>
      <c r="D1967" s="2">
        <f t="shared" ca="1" si="180"/>
        <v>1322.7718699579527</v>
      </c>
      <c r="E1967" s="3"/>
      <c r="F1967" s="1">
        <v>39713</v>
      </c>
      <c r="G1967" s="2">
        <v>1324.2579444672454</v>
      </c>
      <c r="H1967" s="4">
        <f t="shared" si="183"/>
        <v>1.0002465753424659</v>
      </c>
      <c r="I1967" s="4">
        <f t="shared" si="184"/>
        <v>1.3242579444672413</v>
      </c>
      <c r="J1967" s="13"/>
    </row>
    <row r="1968" spans="1:10" x14ac:dyDescent="0.25">
      <c r="A1968" s="1">
        <f t="shared" si="185"/>
        <v>39710</v>
      </c>
      <c r="B1968" s="2">
        <f t="shared" ca="1" si="181"/>
        <v>84</v>
      </c>
      <c r="C1968" s="3">
        <f t="shared" ca="1" si="182"/>
        <v>4</v>
      </c>
      <c r="D1968" s="2">
        <f t="shared" ca="1" si="180"/>
        <v>1322.6269245415647</v>
      </c>
      <c r="E1968" s="3"/>
      <c r="F1968" s="1">
        <v>39710</v>
      </c>
      <c r="G1968" s="2">
        <v>1323.9314956053151</v>
      </c>
      <c r="H1968" s="4">
        <f t="shared" si="183"/>
        <v>1.000054794520548</v>
      </c>
      <c r="I1968" s="4">
        <f t="shared" si="184"/>
        <v>1.3239314956053112</v>
      </c>
      <c r="J1968" s="13"/>
    </row>
    <row r="1969" spans="1:10" x14ac:dyDescent="0.25">
      <c r="A1969" s="1">
        <f t="shared" si="185"/>
        <v>39709</v>
      </c>
      <c r="B1969" s="2">
        <f t="shared" ca="1" si="181"/>
        <v>30</v>
      </c>
      <c r="C1969" s="3">
        <f t="shared" ca="1" si="182"/>
        <v>0</v>
      </c>
      <c r="D1969" s="2">
        <f t="shared" ca="1" si="180"/>
        <v>1322.6269245415647</v>
      </c>
      <c r="E1969" s="3"/>
      <c r="F1969" s="1">
        <v>39709</v>
      </c>
      <c r="G1969" s="2">
        <v>1323.8589553885815</v>
      </c>
      <c r="H1969" s="4">
        <f t="shared" si="183"/>
        <v>1.0002465753424659</v>
      </c>
      <c r="I1969" s="4">
        <f t="shared" si="184"/>
        <v>1.3238589553885776</v>
      </c>
      <c r="J1969" s="13"/>
    </row>
    <row r="1970" spans="1:10" x14ac:dyDescent="0.25">
      <c r="A1970" s="1">
        <f t="shared" si="185"/>
        <v>39708</v>
      </c>
      <c r="B1970" s="2">
        <f t="shared" ca="1" si="181"/>
        <v>83</v>
      </c>
      <c r="C1970" s="3">
        <f t="shared" ca="1" si="182"/>
        <v>3</v>
      </c>
      <c r="D1970" s="2">
        <f t="shared" ca="1" si="180"/>
        <v>1322.5182244135306</v>
      </c>
      <c r="E1970" s="3"/>
      <c r="F1970" s="1">
        <v>39708</v>
      </c>
      <c r="G1970" s="2">
        <v>1323.5326048832678</v>
      </c>
      <c r="H1970" s="4">
        <f t="shared" si="183"/>
        <v>1.0002191780821919</v>
      </c>
      <c r="I1970" s="4">
        <f t="shared" si="184"/>
        <v>1.3235326048832636</v>
      </c>
      <c r="J1970" s="13"/>
    </row>
    <row r="1971" spans="1:10" x14ac:dyDescent="0.25">
      <c r="A1971" s="1">
        <f t="shared" si="185"/>
        <v>39707</v>
      </c>
      <c r="B1971" s="2">
        <f t="shared" ca="1" si="181"/>
        <v>70</v>
      </c>
      <c r="C1971" s="3">
        <f t="shared" ca="1" si="182"/>
        <v>0</v>
      </c>
      <c r="D1971" s="2">
        <f t="shared" ca="1" si="180"/>
        <v>1322.5182244135306</v>
      </c>
      <c r="E1971" s="3"/>
      <c r="F1971" s="1">
        <v>39707</v>
      </c>
      <c r="G1971" s="2">
        <v>1323.2425791125033</v>
      </c>
      <c r="H1971" s="4">
        <f t="shared" si="183"/>
        <v>1.0001095890410958</v>
      </c>
      <c r="I1971" s="4">
        <f t="shared" si="184"/>
        <v>1.3232425791124991</v>
      </c>
      <c r="J1971" s="13"/>
    </row>
    <row r="1972" spans="1:10" x14ac:dyDescent="0.25">
      <c r="A1972" s="1">
        <f t="shared" si="185"/>
        <v>39706</v>
      </c>
      <c r="B1972" s="2">
        <f t="shared" ca="1" si="181"/>
        <v>58</v>
      </c>
      <c r="C1972" s="3">
        <f t="shared" ca="1" si="182"/>
        <v>8</v>
      </c>
      <c r="D1972" s="2">
        <f t="shared" ca="1" si="180"/>
        <v>1322.2284209240129</v>
      </c>
      <c r="E1972" s="3"/>
      <c r="F1972" s="1">
        <v>39706</v>
      </c>
      <c r="G1972" s="2">
        <v>1323.0975821172028</v>
      </c>
      <c r="H1972" s="4">
        <f t="shared" si="183"/>
        <v>1.0002465753424659</v>
      </c>
      <c r="I1972" s="4">
        <f t="shared" si="184"/>
        <v>1.3230975821171986</v>
      </c>
      <c r="J1972" s="13"/>
    </row>
    <row r="1973" spans="1:10" x14ac:dyDescent="0.25">
      <c r="A1973" s="1">
        <f t="shared" si="185"/>
        <v>39703</v>
      </c>
      <c r="B1973" s="2">
        <f t="shared" ca="1" si="181"/>
        <v>23</v>
      </c>
      <c r="C1973" s="3">
        <f t="shared" ca="1" si="182"/>
        <v>3</v>
      </c>
      <c r="D1973" s="2">
        <f t="shared" ca="1" si="180"/>
        <v>1322.1197535470089</v>
      </c>
      <c r="E1973" s="3"/>
      <c r="F1973" s="1">
        <v>39703</v>
      </c>
      <c r="G1973" s="2">
        <v>1322.7714193014845</v>
      </c>
      <c r="H1973" s="4">
        <f t="shared" si="183"/>
        <v>1.0001643835616438</v>
      </c>
      <c r="I1973" s="4">
        <f t="shared" si="184"/>
        <v>1.3227714193014803</v>
      </c>
      <c r="J1973" s="13"/>
    </row>
    <row r="1974" spans="1:10" x14ac:dyDescent="0.25">
      <c r="A1974" s="1">
        <f t="shared" si="185"/>
        <v>39702</v>
      </c>
      <c r="B1974" s="2">
        <f t="shared" ca="1" si="181"/>
        <v>67</v>
      </c>
      <c r="C1974" s="3">
        <f t="shared" ca="1" si="182"/>
        <v>7</v>
      </c>
      <c r="D1974" s="2">
        <f t="shared" ca="1" si="180"/>
        <v>1321.8662449520866</v>
      </c>
      <c r="E1974" s="3"/>
      <c r="F1974" s="1">
        <v>39702</v>
      </c>
      <c r="G1974" s="2">
        <v>1322.5540131623345</v>
      </c>
      <c r="H1974" s="4">
        <f t="shared" si="183"/>
        <v>1.0001369863013698</v>
      </c>
      <c r="I1974" s="4">
        <f t="shared" si="184"/>
        <v>1.3225540131623303</v>
      </c>
      <c r="J1974" s="13"/>
    </row>
    <row r="1975" spans="1:10" x14ac:dyDescent="0.25">
      <c r="A1975" s="1">
        <f t="shared" si="185"/>
        <v>39701</v>
      </c>
      <c r="B1975" s="2">
        <f t="shared" ca="1" si="181"/>
        <v>77</v>
      </c>
      <c r="C1975" s="3">
        <f t="shared" ca="1" si="182"/>
        <v>7</v>
      </c>
      <c r="D1975" s="2">
        <f t="shared" ca="1" si="180"/>
        <v>1321.6127849659288</v>
      </c>
      <c r="E1975" s="3"/>
      <c r="F1975" s="1">
        <v>39701</v>
      </c>
      <c r="G1975" s="2">
        <v>1322.3728661943628</v>
      </c>
      <c r="H1975" s="4">
        <f t="shared" si="183"/>
        <v>1.0001369863013698</v>
      </c>
      <c r="I1975" s="4">
        <f t="shared" si="184"/>
        <v>1.3223728661943586</v>
      </c>
      <c r="J1975" s="13"/>
    </row>
    <row r="1976" spans="1:10" x14ac:dyDescent="0.25">
      <c r="A1976" s="1">
        <f t="shared" si="185"/>
        <v>39700</v>
      </c>
      <c r="B1976" s="2">
        <f t="shared" ca="1" si="181"/>
        <v>74</v>
      </c>
      <c r="C1976" s="3">
        <f t="shared" ca="1" si="182"/>
        <v>4</v>
      </c>
      <c r="D1976" s="2">
        <f t="shared" ca="1" si="180"/>
        <v>1321.4679665586348</v>
      </c>
      <c r="E1976" s="3"/>
      <c r="F1976" s="1">
        <v>39700</v>
      </c>
      <c r="G1976" s="2">
        <v>1322.1917440376453</v>
      </c>
      <c r="H1976" s="4">
        <f t="shared" si="183"/>
        <v>1.0001643835616438</v>
      </c>
      <c r="I1976" s="4">
        <f t="shared" si="184"/>
        <v>1.3221917440376412</v>
      </c>
      <c r="J1976" s="13"/>
    </row>
    <row r="1977" spans="1:10" x14ac:dyDescent="0.25">
      <c r="A1977" s="1">
        <f t="shared" si="185"/>
        <v>39699</v>
      </c>
      <c r="B1977" s="2">
        <f t="shared" ca="1" si="181"/>
        <v>8</v>
      </c>
      <c r="C1977" s="3">
        <f t="shared" ca="1" si="182"/>
        <v>8</v>
      </c>
      <c r="D1977" s="2">
        <f t="shared" ca="1" si="180"/>
        <v>1321.1783932121773</v>
      </c>
      <c r="E1977" s="3"/>
      <c r="F1977" s="1">
        <v>39699</v>
      </c>
      <c r="G1977" s="2">
        <v>1321.9744331719185</v>
      </c>
      <c r="H1977" s="4">
        <f t="shared" si="183"/>
        <v>1.0001643835616438</v>
      </c>
      <c r="I1977" s="4">
        <f t="shared" si="184"/>
        <v>1.3219744331719143</v>
      </c>
      <c r="J1977" s="13"/>
    </row>
    <row r="1978" spans="1:10" x14ac:dyDescent="0.25">
      <c r="A1978" s="1">
        <f t="shared" si="185"/>
        <v>39696</v>
      </c>
      <c r="B1978" s="2">
        <f t="shared" ca="1" si="181"/>
        <v>62</v>
      </c>
      <c r="C1978" s="3">
        <f t="shared" ca="1" si="182"/>
        <v>2</v>
      </c>
      <c r="D1978" s="2">
        <f t="shared" ca="1" si="180"/>
        <v>1321.1060038421037</v>
      </c>
      <c r="E1978" s="3"/>
      <c r="F1978" s="1">
        <v>39696</v>
      </c>
      <c r="G1978" s="2">
        <v>1321.7571580226545</v>
      </c>
      <c r="H1978" s="4">
        <f t="shared" si="183"/>
        <v>1</v>
      </c>
      <c r="I1978" s="4">
        <f t="shared" si="184"/>
        <v>1.3217571580226504</v>
      </c>
      <c r="J1978" s="13"/>
    </row>
    <row r="1979" spans="1:10" x14ac:dyDescent="0.25">
      <c r="A1979" s="1">
        <f t="shared" si="185"/>
        <v>39695</v>
      </c>
      <c r="B1979" s="2">
        <f t="shared" ca="1" si="181"/>
        <v>57</v>
      </c>
      <c r="C1979" s="3">
        <f t="shared" ca="1" si="182"/>
        <v>7</v>
      </c>
      <c r="D1979" s="2">
        <f t="shared" ca="1" si="180"/>
        <v>1320.8526896276546</v>
      </c>
      <c r="E1979" s="3"/>
      <c r="F1979" s="1">
        <v>39695</v>
      </c>
      <c r="G1979" s="2">
        <v>1321.7571580226545</v>
      </c>
      <c r="H1979" s="4">
        <f t="shared" si="183"/>
        <v>1.0002191780821919</v>
      </c>
      <c r="I1979" s="4">
        <f t="shared" si="184"/>
        <v>1.3217571580226504</v>
      </c>
      <c r="J1979" s="13"/>
    </row>
    <row r="1980" spans="1:10" x14ac:dyDescent="0.25">
      <c r="A1980" s="1">
        <f t="shared" si="185"/>
        <v>39694</v>
      </c>
      <c r="B1980" s="2">
        <f t="shared" ca="1" si="181"/>
        <v>70</v>
      </c>
      <c r="C1980" s="3">
        <f t="shared" ca="1" si="182"/>
        <v>0</v>
      </c>
      <c r="D1980" s="2">
        <f t="shared" ca="1" si="180"/>
        <v>1320.8526896276546</v>
      </c>
      <c r="E1980" s="3"/>
      <c r="F1980" s="1">
        <v>39694</v>
      </c>
      <c r="G1980" s="2">
        <v>1321.467521305656</v>
      </c>
      <c r="H1980" s="4">
        <f t="shared" si="183"/>
        <v>1.0001095890410958</v>
      </c>
      <c r="I1980" s="4">
        <f t="shared" si="184"/>
        <v>1.3214675213056517</v>
      </c>
      <c r="J1980" s="13"/>
    </row>
    <row r="1981" spans="1:10" x14ac:dyDescent="0.25">
      <c r="A1981" s="1">
        <f t="shared" si="185"/>
        <v>39693</v>
      </c>
      <c r="B1981" s="2">
        <f t="shared" ca="1" si="181"/>
        <v>25</v>
      </c>
      <c r="C1981" s="3">
        <f t="shared" ca="1" si="182"/>
        <v>5</v>
      </c>
      <c r="D1981" s="2">
        <f t="shared" ca="1" si="180"/>
        <v>1320.6717756857799</v>
      </c>
      <c r="E1981" s="3"/>
      <c r="F1981" s="1">
        <v>39693</v>
      </c>
      <c r="G1981" s="2">
        <v>1321.3227188159228</v>
      </c>
      <c r="H1981" s="4">
        <f t="shared" si="183"/>
        <v>1</v>
      </c>
      <c r="I1981" s="4">
        <f t="shared" si="184"/>
        <v>1.3213227188159185</v>
      </c>
      <c r="J1981" s="13"/>
    </row>
    <row r="1982" spans="1:10" x14ac:dyDescent="0.25">
      <c r="A1982" s="1">
        <f t="shared" si="185"/>
        <v>39692</v>
      </c>
      <c r="B1982" s="2">
        <f t="shared" ca="1" si="181"/>
        <v>65</v>
      </c>
      <c r="C1982" s="3">
        <f t="shared" ca="1" si="182"/>
        <v>5</v>
      </c>
      <c r="D1982" s="2">
        <f t="shared" ca="1" si="180"/>
        <v>1320.4908865232426</v>
      </c>
      <c r="E1982" s="3"/>
      <c r="F1982" s="1">
        <v>39692</v>
      </c>
      <c r="G1982" s="2">
        <v>1321.3227188159228</v>
      </c>
      <c r="H1982" s="4">
        <f t="shared" si="183"/>
        <v>1.0001369863013698</v>
      </c>
      <c r="I1982" s="4">
        <f t="shared" si="184"/>
        <v>1.3213227188159185</v>
      </c>
      <c r="J1982" s="13"/>
    </row>
    <row r="1983" spans="1:10" x14ac:dyDescent="0.25">
      <c r="A1983" s="1">
        <f t="shared" si="185"/>
        <v>39689</v>
      </c>
      <c r="B1983" s="2">
        <f t="shared" ca="1" si="181"/>
        <v>33</v>
      </c>
      <c r="C1983" s="3">
        <f t="shared" ca="1" si="182"/>
        <v>3</v>
      </c>
      <c r="D1983" s="2">
        <f t="shared" ca="1" si="180"/>
        <v>1320.3823619455484</v>
      </c>
      <c r="E1983" s="3"/>
      <c r="F1983" s="1">
        <v>39689</v>
      </c>
      <c r="G1983" s="2">
        <v>1321.141740495307</v>
      </c>
      <c r="H1983" s="4">
        <f t="shared" si="183"/>
        <v>1.000082191780822</v>
      </c>
      <c r="I1983" s="4">
        <f t="shared" si="184"/>
        <v>1.3211417404953028</v>
      </c>
      <c r="J1983" s="13"/>
    </row>
    <row r="1984" spans="1:10" x14ac:dyDescent="0.25">
      <c r="A1984" s="1">
        <f t="shared" si="185"/>
        <v>39688</v>
      </c>
      <c r="B1984" s="2">
        <f t="shared" ca="1" si="181"/>
        <v>23</v>
      </c>
      <c r="C1984" s="3">
        <f t="shared" ca="1" si="182"/>
        <v>3</v>
      </c>
      <c r="D1984" s="2">
        <f t="shared" ca="1" si="180"/>
        <v>1320.2738462869493</v>
      </c>
      <c r="E1984" s="3"/>
      <c r="F1984" s="1">
        <v>39688</v>
      </c>
      <c r="G1984" s="2">
        <v>1321.0331624271621</v>
      </c>
      <c r="H1984" s="4">
        <f t="shared" si="183"/>
        <v>1.000054794520548</v>
      </c>
      <c r="I1984" s="4">
        <f t="shared" si="184"/>
        <v>1.3210331624271578</v>
      </c>
      <c r="J1984" s="13"/>
    </row>
    <row r="1985" spans="1:10" x14ac:dyDescent="0.25">
      <c r="A1985" s="1">
        <f t="shared" si="185"/>
        <v>39687</v>
      </c>
      <c r="B1985" s="2">
        <f t="shared" ca="1" si="181"/>
        <v>69</v>
      </c>
      <c r="C1985" s="3">
        <f t="shared" ca="1" si="182"/>
        <v>9</v>
      </c>
      <c r="D1985" s="2">
        <f t="shared" ref="D1985:D2048" ca="1" si="186">D1986*(1+(C1986/36500))</f>
        <v>1319.9483795632211</v>
      </c>
      <c r="E1985" s="3"/>
      <c r="F1985" s="1">
        <v>39687</v>
      </c>
      <c r="G1985" s="2">
        <v>1320.9607810145037</v>
      </c>
      <c r="H1985" s="4">
        <f t="shared" si="183"/>
        <v>1.000082191780822</v>
      </c>
      <c r="I1985" s="4">
        <f t="shared" si="184"/>
        <v>1.3209607810144994</v>
      </c>
      <c r="J1985" s="13"/>
    </row>
    <row r="1986" spans="1:10" x14ac:dyDescent="0.25">
      <c r="A1986" s="1">
        <f t="shared" si="185"/>
        <v>39686</v>
      </c>
      <c r="B1986" s="2">
        <f t="shared" ca="1" si="181"/>
        <v>26</v>
      </c>
      <c r="C1986" s="3">
        <f t="shared" ca="1" si="182"/>
        <v>6</v>
      </c>
      <c r="D1986" s="2">
        <f t="shared" ca="1" si="186"/>
        <v>1319.7314374091266</v>
      </c>
      <c r="E1986" s="3"/>
      <c r="F1986" s="1">
        <v>39686</v>
      </c>
      <c r="G1986" s="2">
        <v>1320.8522178185185</v>
      </c>
      <c r="H1986" s="4">
        <f t="shared" si="183"/>
        <v>1.0002191780821919</v>
      </c>
      <c r="I1986" s="4">
        <f t="shared" si="184"/>
        <v>1.3208522178185143</v>
      </c>
      <c r="J1986" s="13"/>
    </row>
    <row r="1987" spans="1:10" x14ac:dyDescent="0.25">
      <c r="A1987" s="1">
        <f t="shared" si="185"/>
        <v>39685</v>
      </c>
      <c r="B1987" s="2">
        <f t="shared" ref="B1987:B2050" ca="1" si="187">INT(RAND()*100)</f>
        <v>16</v>
      </c>
      <c r="C1987" s="3">
        <f t="shared" ref="C1987:C2050" ca="1" si="188">MOD(B1987,10)</f>
        <v>6</v>
      </c>
      <c r="D1987" s="2">
        <f t="shared" ca="1" si="186"/>
        <v>1319.5145309108946</v>
      </c>
      <c r="E1987" s="3"/>
      <c r="F1987" s="1">
        <v>39685</v>
      </c>
      <c r="G1987" s="2">
        <v>1320.5627794011154</v>
      </c>
      <c r="H1987" s="4">
        <f t="shared" ref="H1987:H2050" si="189">G1987/G1988</f>
        <v>1.000082191780822</v>
      </c>
      <c r="I1987" s="4">
        <f t="shared" ref="I1987:I2050" si="190">H1987*I1988</f>
        <v>1.3205627794011112</v>
      </c>
      <c r="J1987" s="13"/>
    </row>
    <row r="1988" spans="1:10" x14ac:dyDescent="0.25">
      <c r="A1988" s="1">
        <f t="shared" si="185"/>
        <v>39682</v>
      </c>
      <c r="B1988" s="2">
        <f t="shared" ca="1" si="187"/>
        <v>23</v>
      </c>
      <c r="C1988" s="3">
        <f t="shared" ca="1" si="188"/>
        <v>3</v>
      </c>
      <c r="D1988" s="2">
        <f t="shared" ca="1" si="186"/>
        <v>1319.4060865750116</v>
      </c>
      <c r="E1988" s="3"/>
      <c r="F1988" s="1">
        <v>39682</v>
      </c>
      <c r="G1988" s="2">
        <v>1320.454248914903</v>
      </c>
      <c r="H1988" s="4">
        <f t="shared" si="189"/>
        <v>1.0001917808219178</v>
      </c>
      <c r="I1988" s="4">
        <f t="shared" si="190"/>
        <v>1.3204542489148989</v>
      </c>
      <c r="J1988" s="13"/>
    </row>
    <row r="1989" spans="1:10" x14ac:dyDescent="0.25">
      <c r="A1989" s="1">
        <f t="shared" si="185"/>
        <v>39681</v>
      </c>
      <c r="B1989" s="2">
        <f t="shared" ca="1" si="187"/>
        <v>98</v>
      </c>
      <c r="C1989" s="3">
        <f t="shared" ca="1" si="188"/>
        <v>8</v>
      </c>
      <c r="D1989" s="2">
        <f t="shared" ca="1" si="186"/>
        <v>1319.1169650484255</v>
      </c>
      <c r="E1989" s="3"/>
      <c r="F1989" s="1">
        <v>39681</v>
      </c>
      <c r="G1989" s="2">
        <v>1320.2010596705825</v>
      </c>
      <c r="H1989" s="4">
        <f t="shared" si="189"/>
        <v>1.0001369863013698</v>
      </c>
      <c r="I1989" s="4">
        <f t="shared" si="190"/>
        <v>1.3202010596705784</v>
      </c>
      <c r="J1989" s="13"/>
    </row>
    <row r="1990" spans="1:10" x14ac:dyDescent="0.25">
      <c r="A1990" s="1">
        <f t="shared" si="185"/>
        <v>39680</v>
      </c>
      <c r="B1990" s="2">
        <f t="shared" ca="1" si="187"/>
        <v>83</v>
      </c>
      <c r="C1990" s="3">
        <f t="shared" ca="1" si="188"/>
        <v>3</v>
      </c>
      <c r="D1990" s="2">
        <f t="shared" ca="1" si="186"/>
        <v>1319.0085533865033</v>
      </c>
      <c r="E1990" s="3"/>
      <c r="F1990" s="1">
        <v>39680</v>
      </c>
      <c r="G1990" s="2">
        <v>1320.0202349808592</v>
      </c>
      <c r="H1990" s="4">
        <f t="shared" si="189"/>
        <v>1.000027397260274</v>
      </c>
      <c r="I1990" s="4">
        <f t="shared" si="190"/>
        <v>1.3200202349808552</v>
      </c>
      <c r="J1990" s="13"/>
    </row>
    <row r="1991" spans="1:10" x14ac:dyDescent="0.25">
      <c r="A1991" s="1">
        <f t="shared" si="185"/>
        <v>39679</v>
      </c>
      <c r="B1991" s="2">
        <f t="shared" ca="1" si="187"/>
        <v>84</v>
      </c>
      <c r="C1991" s="3">
        <f t="shared" ca="1" si="188"/>
        <v>4</v>
      </c>
      <c r="D1991" s="2">
        <f t="shared" ca="1" si="186"/>
        <v>1318.864020343178</v>
      </c>
      <c r="E1991" s="3"/>
      <c r="F1991" s="1">
        <v>39679</v>
      </c>
      <c r="G1991" s="2">
        <v>1319.9840710337076</v>
      </c>
      <c r="H1991" s="4">
        <f t="shared" si="189"/>
        <v>1.000054794520548</v>
      </c>
      <c r="I1991" s="4">
        <f t="shared" si="190"/>
        <v>1.3199840710337036</v>
      </c>
      <c r="J1991" s="13"/>
    </row>
    <row r="1992" spans="1:10" x14ac:dyDescent="0.25">
      <c r="A1992" s="1">
        <f t="shared" ref="A1992:A2055" si="191">IF(WEEKDAY(A1991-1, 1)=7,A1991-2,IF(WEEKDAY(A1991-1,1)=1,A1991-3,A1991-1))</f>
        <v>39678</v>
      </c>
      <c r="B1992" s="2">
        <f t="shared" ca="1" si="187"/>
        <v>34</v>
      </c>
      <c r="C1992" s="3">
        <f t="shared" ca="1" si="188"/>
        <v>4</v>
      </c>
      <c r="D1992" s="2">
        <f t="shared" ca="1" si="186"/>
        <v>1318.7195031373549</v>
      </c>
      <c r="E1992" s="3"/>
      <c r="F1992" s="1">
        <v>39678</v>
      </c>
      <c r="G1992" s="2">
        <v>1319.9117471023594</v>
      </c>
      <c r="H1992" s="4">
        <f t="shared" si="189"/>
        <v>1.0002465753424659</v>
      </c>
      <c r="I1992" s="4">
        <f t="shared" si="190"/>
        <v>1.3199117471023554</v>
      </c>
      <c r="J1992" s="13"/>
    </row>
    <row r="1993" spans="1:10" x14ac:dyDescent="0.25">
      <c r="A1993" s="1">
        <f t="shared" si="191"/>
        <v>39675</v>
      </c>
      <c r="B1993" s="2">
        <f t="shared" ca="1" si="187"/>
        <v>57</v>
      </c>
      <c r="C1993" s="3">
        <f t="shared" ca="1" si="188"/>
        <v>7</v>
      </c>
      <c r="D1993" s="2">
        <f t="shared" ca="1" si="186"/>
        <v>1318.466646520214</v>
      </c>
      <c r="E1993" s="3"/>
      <c r="F1993" s="1">
        <v>39675</v>
      </c>
      <c r="G1993" s="2">
        <v>1319.5863696413519</v>
      </c>
      <c r="H1993" s="4">
        <f t="shared" si="189"/>
        <v>1.000054794520548</v>
      </c>
      <c r="I1993" s="4">
        <f t="shared" si="190"/>
        <v>1.3195863696413477</v>
      </c>
      <c r="J1993" s="13"/>
    </row>
    <row r="1994" spans="1:10" x14ac:dyDescent="0.25">
      <c r="A1994" s="1">
        <f t="shared" si="191"/>
        <v>39674</v>
      </c>
      <c r="B1994" s="2">
        <f t="shared" ca="1" si="187"/>
        <v>18</v>
      </c>
      <c r="C1994" s="3">
        <f t="shared" ca="1" si="188"/>
        <v>8</v>
      </c>
      <c r="D1994" s="2">
        <f t="shared" ca="1" si="186"/>
        <v>1318.1777308531775</v>
      </c>
      <c r="E1994" s="3"/>
      <c r="F1994" s="1">
        <v>39674</v>
      </c>
      <c r="G1994" s="2">
        <v>1319.5140675006669</v>
      </c>
      <c r="H1994" s="4">
        <f t="shared" si="189"/>
        <v>1</v>
      </c>
      <c r="I1994" s="4">
        <f t="shared" si="190"/>
        <v>1.3195140675006627</v>
      </c>
      <c r="J1994" s="13"/>
    </row>
    <row r="1995" spans="1:10" x14ac:dyDescent="0.25">
      <c r="A1995" s="1">
        <f t="shared" si="191"/>
        <v>39673</v>
      </c>
      <c r="B1995" s="2">
        <f t="shared" ca="1" si="187"/>
        <v>86</v>
      </c>
      <c r="C1995" s="3">
        <f t="shared" ca="1" si="188"/>
        <v>6</v>
      </c>
      <c r="D1995" s="2">
        <f t="shared" ca="1" si="186"/>
        <v>1317.9610797167857</v>
      </c>
      <c r="E1995" s="3"/>
      <c r="F1995" s="1">
        <v>39673</v>
      </c>
      <c r="G1995" s="2">
        <v>1319.5140675006669</v>
      </c>
      <c r="H1995" s="4">
        <f t="shared" si="189"/>
        <v>1</v>
      </c>
      <c r="I1995" s="4">
        <f t="shared" si="190"/>
        <v>1.3195140675006627</v>
      </c>
      <c r="J1995" s="13"/>
    </row>
    <row r="1996" spans="1:10" x14ac:dyDescent="0.25">
      <c r="A1996" s="1">
        <f t="shared" si="191"/>
        <v>39672</v>
      </c>
      <c r="B1996" s="2">
        <f t="shared" ca="1" si="187"/>
        <v>95</v>
      </c>
      <c r="C1996" s="3">
        <f t="shared" ca="1" si="188"/>
        <v>5</v>
      </c>
      <c r="D1996" s="2">
        <f t="shared" ca="1" si="186"/>
        <v>1317.7805618316033</v>
      </c>
      <c r="E1996" s="3"/>
      <c r="F1996" s="1">
        <v>39672</v>
      </c>
      <c r="G1996" s="2">
        <v>1319.5140675006669</v>
      </c>
      <c r="H1996" s="4">
        <f t="shared" si="189"/>
        <v>1.0001095890410958</v>
      </c>
      <c r="I1996" s="4">
        <f t="shared" si="190"/>
        <v>1.3195140675006627</v>
      </c>
      <c r="J1996" s="13"/>
    </row>
    <row r="1997" spans="1:10" x14ac:dyDescent="0.25">
      <c r="A1997" s="1">
        <f t="shared" si="191"/>
        <v>39671</v>
      </c>
      <c r="B1997" s="2">
        <f t="shared" ca="1" si="187"/>
        <v>12</v>
      </c>
      <c r="C1997" s="3">
        <f t="shared" ca="1" si="188"/>
        <v>2</v>
      </c>
      <c r="D1997" s="2">
        <f t="shared" ca="1" si="186"/>
        <v>1317.7083586338699</v>
      </c>
      <c r="E1997" s="3"/>
      <c r="F1997" s="1">
        <v>39671</v>
      </c>
      <c r="G1997" s="2">
        <v>1319.3694790646052</v>
      </c>
      <c r="H1997" s="4">
        <f t="shared" si="189"/>
        <v>1.0002465753424659</v>
      </c>
      <c r="I1997" s="4">
        <f t="shared" si="190"/>
        <v>1.3193694790646009</v>
      </c>
      <c r="J1997" s="13"/>
    </row>
    <row r="1998" spans="1:10" x14ac:dyDescent="0.25">
      <c r="A1998" s="1">
        <f t="shared" si="191"/>
        <v>39668</v>
      </c>
      <c r="B1998" s="2">
        <f t="shared" ca="1" si="187"/>
        <v>4</v>
      </c>
      <c r="C1998" s="3">
        <f t="shared" ca="1" si="188"/>
        <v>4</v>
      </c>
      <c r="D1998" s="2">
        <f t="shared" ca="1" si="186"/>
        <v>1317.5639680620277</v>
      </c>
      <c r="E1998" s="3"/>
      <c r="F1998" s="1">
        <v>39668</v>
      </c>
      <c r="G1998" s="2">
        <v>1319.0442352805633</v>
      </c>
      <c r="H1998" s="4">
        <f t="shared" si="189"/>
        <v>1.0001095890410958</v>
      </c>
      <c r="I1998" s="4">
        <f t="shared" si="190"/>
        <v>1.3190442352805589</v>
      </c>
      <c r="J1998" s="13"/>
    </row>
    <row r="1999" spans="1:10" x14ac:dyDescent="0.25">
      <c r="A1999" s="1">
        <f t="shared" si="191"/>
        <v>39667</v>
      </c>
      <c r="B1999" s="2">
        <f t="shared" ca="1" si="187"/>
        <v>73</v>
      </c>
      <c r="C1999" s="3">
        <f t="shared" ca="1" si="188"/>
        <v>3</v>
      </c>
      <c r="D1999" s="2">
        <f t="shared" ca="1" si="186"/>
        <v>1317.4556840332029</v>
      </c>
      <c r="E1999" s="3"/>
      <c r="F1999" s="1">
        <v>39667</v>
      </c>
      <c r="G1999" s="2">
        <v>1318.8996983273221</v>
      </c>
      <c r="H1999" s="4">
        <f t="shared" si="189"/>
        <v>1.000027397260274</v>
      </c>
      <c r="I1999" s="4">
        <f t="shared" si="190"/>
        <v>1.3188996983273176</v>
      </c>
      <c r="J1999" s="13"/>
    </row>
    <row r="2000" spans="1:10" x14ac:dyDescent="0.25">
      <c r="A2000" s="1">
        <f t="shared" si="191"/>
        <v>39666</v>
      </c>
      <c r="B2000" s="2">
        <f t="shared" ca="1" si="187"/>
        <v>41</v>
      </c>
      <c r="C2000" s="3">
        <f t="shared" ca="1" si="188"/>
        <v>1</v>
      </c>
      <c r="D2000" s="2">
        <f t="shared" ca="1" si="186"/>
        <v>1317.4195903457962</v>
      </c>
      <c r="E2000" s="3"/>
      <c r="F2000" s="1">
        <v>39666</v>
      </c>
      <c r="G2000" s="2">
        <v>1318.8635650789638</v>
      </c>
      <c r="H2000" s="4">
        <f t="shared" si="189"/>
        <v>1.0001095890410958</v>
      </c>
      <c r="I2000" s="4">
        <f t="shared" si="190"/>
        <v>1.3188635650789593</v>
      </c>
      <c r="J2000" s="13"/>
    </row>
    <row r="2001" spans="1:10" x14ac:dyDescent="0.25">
      <c r="A2001" s="1">
        <f t="shared" si="191"/>
        <v>39665</v>
      </c>
      <c r="B2001" s="2">
        <f t="shared" ca="1" si="187"/>
        <v>27</v>
      </c>
      <c r="C2001" s="3">
        <f t="shared" ca="1" si="188"/>
        <v>7</v>
      </c>
      <c r="D2001" s="2">
        <f t="shared" ca="1" si="186"/>
        <v>1317.1669829791974</v>
      </c>
      <c r="E2001" s="3"/>
      <c r="F2001" s="1">
        <v>39665</v>
      </c>
      <c r="G2001" s="2">
        <v>1318.7190479230271</v>
      </c>
      <c r="H2001" s="4">
        <f t="shared" si="189"/>
        <v>1.0002191780821919</v>
      </c>
      <c r="I2001" s="4">
        <f t="shared" si="190"/>
        <v>1.3187190479230226</v>
      </c>
      <c r="J2001" s="13"/>
    </row>
    <row r="2002" spans="1:10" x14ac:dyDescent="0.25">
      <c r="A2002" s="1">
        <f t="shared" si="191"/>
        <v>39664</v>
      </c>
      <c r="B2002" s="2">
        <f t="shared" ca="1" si="187"/>
        <v>14</v>
      </c>
      <c r="C2002" s="3">
        <f t="shared" ca="1" si="188"/>
        <v>4</v>
      </c>
      <c r="D2002" s="2">
        <f t="shared" ca="1" si="186"/>
        <v>1317.0226517296928</v>
      </c>
      <c r="E2002" s="3"/>
      <c r="F2002" s="1">
        <v>39664</v>
      </c>
      <c r="G2002" s="2">
        <v>1318.4300769472577</v>
      </c>
      <c r="H2002" s="4">
        <f t="shared" si="189"/>
        <v>1.0001095890410958</v>
      </c>
      <c r="I2002" s="4">
        <f t="shared" si="190"/>
        <v>1.3184300769472532</v>
      </c>
      <c r="J2002" s="13"/>
    </row>
    <row r="2003" spans="1:10" x14ac:dyDescent="0.25">
      <c r="A2003" s="1">
        <f t="shared" si="191"/>
        <v>39661</v>
      </c>
      <c r="B2003" s="2">
        <f t="shared" ca="1" si="187"/>
        <v>93</v>
      </c>
      <c r="C2003" s="3">
        <f t="shared" ca="1" si="188"/>
        <v>3</v>
      </c>
      <c r="D2003" s="2">
        <f t="shared" ca="1" si="186"/>
        <v>1316.9144121889649</v>
      </c>
      <c r="E2003" s="3"/>
      <c r="F2003" s="1">
        <v>39661</v>
      </c>
      <c r="G2003" s="2">
        <v>1318.2856072916643</v>
      </c>
      <c r="H2003" s="4">
        <f t="shared" si="189"/>
        <v>1.0001643835616438</v>
      </c>
      <c r="I2003" s="4">
        <f t="shared" si="190"/>
        <v>1.3182856072916598</v>
      </c>
      <c r="J2003" s="13"/>
    </row>
    <row r="2004" spans="1:10" x14ac:dyDescent="0.25">
      <c r="A2004" s="1">
        <f t="shared" si="191"/>
        <v>39660</v>
      </c>
      <c r="B2004" s="2">
        <f t="shared" ca="1" si="187"/>
        <v>7</v>
      </c>
      <c r="C2004" s="3">
        <f t="shared" ca="1" si="188"/>
        <v>7</v>
      </c>
      <c r="D2004" s="2">
        <f t="shared" ca="1" si="186"/>
        <v>1316.6619016872714</v>
      </c>
      <c r="E2004" s="3"/>
      <c r="F2004" s="1">
        <v>39660</v>
      </c>
      <c r="G2004" s="2">
        <v>1318.0689384250738</v>
      </c>
      <c r="H2004" s="4">
        <f t="shared" si="189"/>
        <v>1.0001369863013698</v>
      </c>
      <c r="I2004" s="4">
        <f t="shared" si="190"/>
        <v>1.3180689384250694</v>
      </c>
      <c r="J2004" s="13"/>
    </row>
    <row r="2005" spans="1:10" x14ac:dyDescent="0.25">
      <c r="A2005" s="1">
        <f t="shared" si="191"/>
        <v>39659</v>
      </c>
      <c r="B2005" s="2">
        <f t="shared" ca="1" si="187"/>
        <v>69</v>
      </c>
      <c r="C2005" s="3">
        <f t="shared" ca="1" si="188"/>
        <v>9</v>
      </c>
      <c r="D2005" s="2">
        <f t="shared" ca="1" si="186"/>
        <v>1316.33732536047</v>
      </c>
      <c r="E2005" s="3"/>
      <c r="F2005" s="1">
        <v>39659</v>
      </c>
      <c r="G2005" s="2">
        <v>1317.8884057667497</v>
      </c>
      <c r="H2005" s="4">
        <f t="shared" si="189"/>
        <v>1.0001095890410958</v>
      </c>
      <c r="I2005" s="4">
        <f t="shared" si="190"/>
        <v>1.3178884057667453</v>
      </c>
      <c r="J2005" s="13"/>
    </row>
    <row r="2006" spans="1:10" x14ac:dyDescent="0.25">
      <c r="A2006" s="1">
        <f t="shared" si="191"/>
        <v>39658</v>
      </c>
      <c r="B2006" s="2">
        <f t="shared" ca="1" si="187"/>
        <v>57</v>
      </c>
      <c r="C2006" s="3">
        <f t="shared" ca="1" si="188"/>
        <v>7</v>
      </c>
      <c r="D2006" s="2">
        <f t="shared" ca="1" si="186"/>
        <v>1316.0849255117416</v>
      </c>
      <c r="E2006" s="3"/>
      <c r="F2006" s="1">
        <v>39658</v>
      </c>
      <c r="G2006" s="2">
        <v>1317.7439954658769</v>
      </c>
      <c r="H2006" s="4">
        <f t="shared" si="189"/>
        <v>1.000054794520548</v>
      </c>
      <c r="I2006" s="4">
        <f t="shared" si="190"/>
        <v>1.3177439954658723</v>
      </c>
      <c r="J2006" s="13"/>
    </row>
    <row r="2007" spans="1:10" x14ac:dyDescent="0.25">
      <c r="A2007" s="1">
        <f t="shared" si="191"/>
        <v>39657</v>
      </c>
      <c r="B2007" s="2">
        <f t="shared" ca="1" si="187"/>
        <v>16</v>
      </c>
      <c r="C2007" s="3">
        <f t="shared" ca="1" si="188"/>
        <v>6</v>
      </c>
      <c r="D2007" s="2">
        <f t="shared" ca="1" si="186"/>
        <v>1315.8686183416032</v>
      </c>
      <c r="E2007" s="3"/>
      <c r="F2007" s="1">
        <v>39657</v>
      </c>
      <c r="G2007" s="2">
        <v>1317.67179427167</v>
      </c>
      <c r="H2007" s="4">
        <f t="shared" si="189"/>
        <v>1</v>
      </c>
      <c r="I2007" s="4">
        <f t="shared" si="190"/>
        <v>1.3176717942716656</v>
      </c>
      <c r="J2007" s="13"/>
    </row>
    <row r="2008" spans="1:10" x14ac:dyDescent="0.25">
      <c r="A2008" s="1">
        <f t="shared" si="191"/>
        <v>39654</v>
      </c>
      <c r="B2008" s="2">
        <f t="shared" ca="1" si="187"/>
        <v>5</v>
      </c>
      <c r="C2008" s="3">
        <f t="shared" ca="1" si="188"/>
        <v>5</v>
      </c>
      <c r="D2008" s="2">
        <f t="shared" ca="1" si="186"/>
        <v>1315.6883870557053</v>
      </c>
      <c r="E2008" s="3"/>
      <c r="F2008" s="1">
        <v>39654</v>
      </c>
      <c r="G2008" s="2">
        <v>1317.67179427167</v>
      </c>
      <c r="H2008" s="4">
        <f t="shared" si="189"/>
        <v>1.0002191780821919</v>
      </c>
      <c r="I2008" s="4">
        <f t="shared" si="190"/>
        <v>1.3176717942716656</v>
      </c>
      <c r="J2008" s="13"/>
    </row>
    <row r="2009" spans="1:10" x14ac:dyDescent="0.25">
      <c r="A2009" s="1">
        <f t="shared" si="191"/>
        <v>39653</v>
      </c>
      <c r="B2009" s="2">
        <f t="shared" ca="1" si="187"/>
        <v>68</v>
      </c>
      <c r="C2009" s="3">
        <f t="shared" ca="1" si="188"/>
        <v>8</v>
      </c>
      <c r="D2009" s="2">
        <f t="shared" ca="1" si="186"/>
        <v>1315.4000801888146</v>
      </c>
      <c r="E2009" s="3"/>
      <c r="F2009" s="1">
        <v>39653</v>
      </c>
      <c r="G2009" s="2">
        <v>1317.3830527806495</v>
      </c>
      <c r="H2009" s="4">
        <f t="shared" si="189"/>
        <v>1.0002465753424659</v>
      </c>
      <c r="I2009" s="4">
        <f t="shared" si="190"/>
        <v>1.3173830527806452</v>
      </c>
      <c r="J2009" s="13"/>
    </row>
    <row r="2010" spans="1:10" x14ac:dyDescent="0.25">
      <c r="A2010" s="1">
        <f t="shared" si="191"/>
        <v>39652</v>
      </c>
      <c r="B2010" s="2">
        <f t="shared" ca="1" si="187"/>
        <v>29</v>
      </c>
      <c r="C2010" s="3">
        <f t="shared" ca="1" si="188"/>
        <v>9</v>
      </c>
      <c r="D2010" s="2">
        <f t="shared" ca="1" si="186"/>
        <v>1315.0758149193823</v>
      </c>
      <c r="E2010" s="3"/>
      <c r="F2010" s="1">
        <v>39652</v>
      </c>
      <c r="G2010" s="2">
        <v>1317.0582986796051</v>
      </c>
      <c r="H2010" s="4">
        <f t="shared" si="189"/>
        <v>1.0002465753424659</v>
      </c>
      <c r="I2010" s="4">
        <f t="shared" si="190"/>
        <v>1.3170582986796007</v>
      </c>
      <c r="J2010" s="13"/>
    </row>
    <row r="2011" spans="1:10" x14ac:dyDescent="0.25">
      <c r="A2011" s="1">
        <f t="shared" si="191"/>
        <v>39651</v>
      </c>
      <c r="B2011" s="2">
        <f t="shared" ca="1" si="187"/>
        <v>27</v>
      </c>
      <c r="C2011" s="3">
        <f t="shared" ca="1" si="188"/>
        <v>7</v>
      </c>
      <c r="D2011" s="2">
        <f t="shared" ca="1" si="186"/>
        <v>1314.8236569577739</v>
      </c>
      <c r="E2011" s="3"/>
      <c r="F2011" s="1">
        <v>39651</v>
      </c>
      <c r="G2011" s="2">
        <v>1316.7336246351742</v>
      </c>
      <c r="H2011" s="4">
        <f t="shared" si="189"/>
        <v>1.000054794520548</v>
      </c>
      <c r="I2011" s="4">
        <f t="shared" si="190"/>
        <v>1.31673362463517</v>
      </c>
      <c r="J2011" s="13"/>
    </row>
    <row r="2012" spans="1:10" x14ac:dyDescent="0.25">
      <c r="A2012" s="1">
        <f t="shared" si="191"/>
        <v>39650</v>
      </c>
      <c r="B2012" s="2">
        <f t="shared" ca="1" si="187"/>
        <v>76</v>
      </c>
      <c r="C2012" s="3">
        <f t="shared" ca="1" si="188"/>
        <v>6</v>
      </c>
      <c r="D2012" s="2">
        <f t="shared" ca="1" si="186"/>
        <v>1314.6075570853764</v>
      </c>
      <c r="E2012" s="3"/>
      <c r="F2012" s="1">
        <v>39650</v>
      </c>
      <c r="G2012" s="2">
        <v>1316.6614788007194</v>
      </c>
      <c r="H2012" s="4">
        <f t="shared" si="189"/>
        <v>1.0001095890410958</v>
      </c>
      <c r="I2012" s="4">
        <f t="shared" si="190"/>
        <v>1.3166614788007149</v>
      </c>
      <c r="J2012" s="13"/>
    </row>
    <row r="2013" spans="1:10" x14ac:dyDescent="0.25">
      <c r="A2013" s="1">
        <f t="shared" si="191"/>
        <v>39647</v>
      </c>
      <c r="B2013" s="2">
        <f t="shared" ca="1" si="187"/>
        <v>44</v>
      </c>
      <c r="C2013" s="3">
        <f t="shared" ca="1" si="188"/>
        <v>4</v>
      </c>
      <c r="D2013" s="2">
        <f t="shared" ca="1" si="186"/>
        <v>1314.4635062901666</v>
      </c>
      <c r="E2013" s="3"/>
      <c r="F2013" s="1">
        <v>39647</v>
      </c>
      <c r="G2013" s="2">
        <v>1316.5172029428627</v>
      </c>
      <c r="H2013" s="4">
        <f t="shared" si="189"/>
        <v>1.0002191780821919</v>
      </c>
      <c r="I2013" s="4">
        <f t="shared" si="190"/>
        <v>1.3165172029428582</v>
      </c>
      <c r="J2013" s="13"/>
    </row>
    <row r="2014" spans="1:10" x14ac:dyDescent="0.25">
      <c r="A2014" s="1">
        <f t="shared" si="191"/>
        <v>39646</v>
      </c>
      <c r="B2014" s="2">
        <f t="shared" ca="1" si="187"/>
        <v>70</v>
      </c>
      <c r="C2014" s="3">
        <f t="shared" ca="1" si="188"/>
        <v>0</v>
      </c>
      <c r="D2014" s="2">
        <f t="shared" ca="1" si="186"/>
        <v>1314.4635062901666</v>
      </c>
      <c r="E2014" s="3"/>
      <c r="F2014" s="1">
        <v>39646</v>
      </c>
      <c r="G2014" s="2">
        <v>1316.2287144575021</v>
      </c>
      <c r="H2014" s="4">
        <f t="shared" si="189"/>
        <v>1.0001643835616438</v>
      </c>
      <c r="I2014" s="4">
        <f t="shared" si="190"/>
        <v>1.3162287144574976</v>
      </c>
      <c r="J2014" s="13"/>
    </row>
    <row r="2015" spans="1:10" x14ac:dyDescent="0.25">
      <c r="A2015" s="1">
        <f t="shared" si="191"/>
        <v>39645</v>
      </c>
      <c r="B2015" s="2">
        <f t="shared" ca="1" si="187"/>
        <v>85</v>
      </c>
      <c r="C2015" s="3">
        <f t="shared" ca="1" si="188"/>
        <v>5</v>
      </c>
      <c r="D2015" s="2">
        <f t="shared" ca="1" si="186"/>
        <v>1314.2834674590079</v>
      </c>
      <c r="E2015" s="3"/>
      <c r="F2015" s="1">
        <v>39645</v>
      </c>
      <c r="G2015" s="2">
        <v>1316.0123836547095</v>
      </c>
      <c r="H2015" s="4">
        <f t="shared" si="189"/>
        <v>1.0002191780821919</v>
      </c>
      <c r="I2015" s="4">
        <f t="shared" si="190"/>
        <v>1.3160123836547051</v>
      </c>
      <c r="J2015" s="13"/>
    </row>
    <row r="2016" spans="1:10" x14ac:dyDescent="0.25">
      <c r="A2016" s="1">
        <f t="shared" si="191"/>
        <v>39644</v>
      </c>
      <c r="B2016" s="2">
        <f t="shared" ca="1" si="187"/>
        <v>57</v>
      </c>
      <c r="C2016" s="3">
        <f t="shared" ca="1" si="188"/>
        <v>7</v>
      </c>
      <c r="D2016" s="2">
        <f t="shared" ca="1" si="186"/>
        <v>1314.0314614253098</v>
      </c>
      <c r="E2016" s="3"/>
      <c r="F2016" s="1">
        <v>39644</v>
      </c>
      <c r="G2016" s="2">
        <v>1315.7240057904266</v>
      </c>
      <c r="H2016" s="4">
        <f t="shared" si="189"/>
        <v>1.0001643835616438</v>
      </c>
      <c r="I2016" s="4">
        <f t="shared" si="190"/>
        <v>1.3157240057904223</v>
      </c>
      <c r="J2016" s="13"/>
    </row>
    <row r="2017" spans="1:10" x14ac:dyDescent="0.25">
      <c r="A2017" s="1">
        <f t="shared" si="191"/>
        <v>39643</v>
      </c>
      <c r="B2017" s="2">
        <f t="shared" ca="1" si="187"/>
        <v>45</v>
      </c>
      <c r="C2017" s="3">
        <f t="shared" ca="1" si="188"/>
        <v>5</v>
      </c>
      <c r="D2017" s="2">
        <f t="shared" ca="1" si="186"/>
        <v>1313.8514817702728</v>
      </c>
      <c r="E2017" s="3"/>
      <c r="F2017" s="1">
        <v>39643</v>
      </c>
      <c r="G2017" s="2">
        <v>1315.5077579398064</v>
      </c>
      <c r="H2017" s="4">
        <f t="shared" si="189"/>
        <v>1.0001369863013698</v>
      </c>
      <c r="I2017" s="4">
        <f t="shared" si="190"/>
        <v>1.315507757939802</v>
      </c>
      <c r="J2017" s="13"/>
    </row>
    <row r="2018" spans="1:10" x14ac:dyDescent="0.25">
      <c r="A2018" s="1">
        <f t="shared" si="191"/>
        <v>39640</v>
      </c>
      <c r="B2018" s="2">
        <f t="shared" ca="1" si="187"/>
        <v>60</v>
      </c>
      <c r="C2018" s="3">
        <f t="shared" ca="1" si="188"/>
        <v>0</v>
      </c>
      <c r="D2018" s="2">
        <f t="shared" ca="1" si="186"/>
        <v>1313.8514817702728</v>
      </c>
      <c r="E2018" s="3"/>
      <c r="F2018" s="1">
        <v>39640</v>
      </c>
      <c r="G2018" s="2">
        <v>1315.3275760800695</v>
      </c>
      <c r="H2018" s="4">
        <f t="shared" si="189"/>
        <v>1.0002465753424659</v>
      </c>
      <c r="I2018" s="4">
        <f t="shared" si="190"/>
        <v>1.3153275760800651</v>
      </c>
      <c r="J2018" s="13"/>
    </row>
    <row r="2019" spans="1:10" x14ac:dyDescent="0.25">
      <c r="A2019" s="1">
        <f t="shared" si="191"/>
        <v>39639</v>
      </c>
      <c r="B2019" s="2">
        <f t="shared" ca="1" si="187"/>
        <v>12</v>
      </c>
      <c r="C2019" s="3">
        <f t="shared" ca="1" si="188"/>
        <v>2</v>
      </c>
      <c r="D2019" s="2">
        <f t="shared" ca="1" si="186"/>
        <v>1313.7794938528014</v>
      </c>
      <c r="E2019" s="3"/>
      <c r="F2019" s="1">
        <v>39639</v>
      </c>
      <c r="G2019" s="2">
        <v>1315.0033286839555</v>
      </c>
      <c r="H2019" s="4">
        <f t="shared" si="189"/>
        <v>1.0001643835616438</v>
      </c>
      <c r="I2019" s="4">
        <f t="shared" si="190"/>
        <v>1.3150033286839511</v>
      </c>
      <c r="J2019" s="13"/>
    </row>
    <row r="2020" spans="1:10" x14ac:dyDescent="0.25">
      <c r="A2020" s="1">
        <f t="shared" si="191"/>
        <v>39638</v>
      </c>
      <c r="B2020" s="2">
        <f t="shared" ca="1" si="187"/>
        <v>19</v>
      </c>
      <c r="C2020" s="3">
        <f t="shared" ca="1" si="188"/>
        <v>9</v>
      </c>
      <c r="D2020" s="2">
        <f t="shared" ca="1" si="186"/>
        <v>1313.4556280814934</v>
      </c>
      <c r="E2020" s="3"/>
      <c r="F2020" s="1">
        <v>39638</v>
      </c>
      <c r="G2020" s="2">
        <v>1314.7871992813339</v>
      </c>
      <c r="H2020" s="4">
        <f t="shared" si="189"/>
        <v>1.0002191780821919</v>
      </c>
      <c r="I2020" s="4">
        <f t="shared" si="190"/>
        <v>1.3147871992813296</v>
      </c>
      <c r="J2020" s="13"/>
    </row>
    <row r="2021" spans="1:10" x14ac:dyDescent="0.25">
      <c r="A2021" s="1">
        <f t="shared" si="191"/>
        <v>39637</v>
      </c>
      <c r="B2021" s="2">
        <f t="shared" ca="1" si="187"/>
        <v>91</v>
      </c>
      <c r="C2021" s="3">
        <f t="shared" ca="1" si="188"/>
        <v>1</v>
      </c>
      <c r="D2021" s="2">
        <f t="shared" ca="1" si="186"/>
        <v>1313.4196439816583</v>
      </c>
      <c r="E2021" s="3"/>
      <c r="F2021" s="1">
        <v>39637</v>
      </c>
      <c r="G2021" s="2">
        <v>1314.4990898917686</v>
      </c>
      <c r="H2021" s="4">
        <f t="shared" si="189"/>
        <v>1</v>
      </c>
      <c r="I2021" s="4">
        <f t="shared" si="190"/>
        <v>1.3144990898917641</v>
      </c>
      <c r="J2021" s="13"/>
    </row>
    <row r="2022" spans="1:10" x14ac:dyDescent="0.25">
      <c r="A2022" s="1">
        <f t="shared" si="191"/>
        <v>39636</v>
      </c>
      <c r="B2022" s="2">
        <f t="shared" ca="1" si="187"/>
        <v>22</v>
      </c>
      <c r="C2022" s="3">
        <f t="shared" ca="1" si="188"/>
        <v>2</v>
      </c>
      <c r="D2022" s="2">
        <f t="shared" ca="1" si="186"/>
        <v>1313.3476797252349</v>
      </c>
      <c r="E2022" s="3"/>
      <c r="F2022" s="1">
        <v>39636</v>
      </c>
      <c r="G2022" s="2">
        <v>1314.4990898917686</v>
      </c>
      <c r="H2022" s="4">
        <f t="shared" si="189"/>
        <v>1.0001095890410958</v>
      </c>
      <c r="I2022" s="4">
        <f t="shared" si="190"/>
        <v>1.3144990898917641</v>
      </c>
      <c r="J2022" s="13"/>
    </row>
    <row r="2023" spans="1:10" x14ac:dyDescent="0.25">
      <c r="A2023" s="1">
        <f t="shared" si="191"/>
        <v>39633</v>
      </c>
      <c r="B2023" s="2">
        <f t="shared" ca="1" si="187"/>
        <v>75</v>
      </c>
      <c r="C2023" s="3">
        <f t="shared" ca="1" si="188"/>
        <v>5</v>
      </c>
      <c r="D2023" s="2">
        <f t="shared" ca="1" si="186"/>
        <v>1313.1677937260945</v>
      </c>
      <c r="E2023" s="3"/>
      <c r="F2023" s="1">
        <v>39633</v>
      </c>
      <c r="G2023" s="2">
        <v>1314.355050982072</v>
      </c>
      <c r="H2023" s="4">
        <f t="shared" si="189"/>
        <v>1.0002465753424659</v>
      </c>
      <c r="I2023" s="4">
        <f t="shared" si="190"/>
        <v>1.3143550509820676</v>
      </c>
      <c r="J2023" s="13"/>
    </row>
    <row r="2024" spans="1:10" x14ac:dyDescent="0.25">
      <c r="A2024" s="1">
        <f t="shared" si="191"/>
        <v>39632</v>
      </c>
      <c r="B2024" s="2">
        <f t="shared" ca="1" si="187"/>
        <v>41</v>
      </c>
      <c r="C2024" s="3">
        <f t="shared" ca="1" si="188"/>
        <v>1</v>
      </c>
      <c r="D2024" s="2">
        <f t="shared" ca="1" si="186"/>
        <v>1313.1318175119161</v>
      </c>
      <c r="E2024" s="3"/>
      <c r="F2024" s="1">
        <v>39632</v>
      </c>
      <c r="G2024" s="2">
        <v>1314.0310433275529</v>
      </c>
      <c r="H2024" s="4">
        <f t="shared" si="189"/>
        <v>1</v>
      </c>
      <c r="I2024" s="4">
        <f t="shared" si="190"/>
        <v>1.3140310433275484</v>
      </c>
      <c r="J2024" s="13"/>
    </row>
    <row r="2025" spans="1:10" x14ac:dyDescent="0.25">
      <c r="A2025" s="1">
        <f t="shared" si="191"/>
        <v>39631</v>
      </c>
      <c r="B2025" s="2">
        <f t="shared" ca="1" si="187"/>
        <v>47</v>
      </c>
      <c r="C2025" s="3">
        <f t="shared" ca="1" si="188"/>
        <v>7</v>
      </c>
      <c r="D2025" s="2">
        <f t="shared" ca="1" si="186"/>
        <v>1312.880032300242</v>
      </c>
      <c r="E2025" s="3"/>
      <c r="F2025" s="1">
        <v>39631</v>
      </c>
      <c r="G2025" s="2">
        <v>1314.0310433275529</v>
      </c>
      <c r="H2025" s="4">
        <f t="shared" si="189"/>
        <v>1</v>
      </c>
      <c r="I2025" s="4">
        <f t="shared" si="190"/>
        <v>1.3140310433275484</v>
      </c>
      <c r="J2025" s="13"/>
    </row>
    <row r="2026" spans="1:10" x14ac:dyDescent="0.25">
      <c r="A2026" s="1">
        <f t="shared" si="191"/>
        <v>39630</v>
      </c>
      <c r="B2026" s="2">
        <f t="shared" ca="1" si="187"/>
        <v>30</v>
      </c>
      <c r="C2026" s="3">
        <f t="shared" ca="1" si="188"/>
        <v>0</v>
      </c>
      <c r="D2026" s="2">
        <f t="shared" ca="1" si="186"/>
        <v>1312.880032300242</v>
      </c>
      <c r="E2026" s="3"/>
      <c r="F2026" s="1">
        <v>39630</v>
      </c>
      <c r="G2026" s="2">
        <v>1314.0310433275529</v>
      </c>
      <c r="H2026" s="4">
        <f t="shared" si="189"/>
        <v>1.0001095890410958</v>
      </c>
      <c r="I2026" s="4">
        <f t="shared" si="190"/>
        <v>1.3140310433275484</v>
      </c>
      <c r="J2026" s="13"/>
    </row>
    <row r="2027" spans="1:10" x14ac:dyDescent="0.25">
      <c r="A2027" s="1">
        <f t="shared" si="191"/>
        <v>39629</v>
      </c>
      <c r="B2027" s="2">
        <f t="shared" ca="1" si="187"/>
        <v>58</v>
      </c>
      <c r="C2027" s="3">
        <f t="shared" ca="1" si="188"/>
        <v>8</v>
      </c>
      <c r="D2027" s="2">
        <f t="shared" ca="1" si="186"/>
        <v>1312.5923408282795</v>
      </c>
      <c r="E2027" s="3"/>
      <c r="F2027" s="1">
        <v>39629</v>
      </c>
      <c r="G2027" s="2">
        <v>1313.88705570501</v>
      </c>
      <c r="H2027" s="4">
        <f t="shared" si="189"/>
        <v>1.000082191780822</v>
      </c>
      <c r="I2027" s="4">
        <f t="shared" si="190"/>
        <v>1.3138870557050055</v>
      </c>
      <c r="J2027" s="13"/>
    </row>
    <row r="2028" spans="1:10" x14ac:dyDescent="0.25">
      <c r="A2028" s="1">
        <f t="shared" si="191"/>
        <v>39626</v>
      </c>
      <c r="B2028" s="2">
        <f t="shared" ca="1" si="187"/>
        <v>12</v>
      </c>
      <c r="C2028" s="3">
        <f t="shared" ca="1" si="188"/>
        <v>2</v>
      </c>
      <c r="D2028" s="2">
        <f t="shared" ca="1" si="186"/>
        <v>1312.520421901052</v>
      </c>
      <c r="E2028" s="3"/>
      <c r="F2028" s="1">
        <v>39626</v>
      </c>
      <c r="G2028" s="2">
        <v>1313.7790738633225</v>
      </c>
      <c r="H2028" s="4">
        <f t="shared" si="189"/>
        <v>1</v>
      </c>
      <c r="I2028" s="4">
        <f t="shared" si="190"/>
        <v>1.3137790738633179</v>
      </c>
      <c r="J2028" s="13"/>
    </row>
    <row r="2029" spans="1:10" x14ac:dyDescent="0.25">
      <c r="A2029" s="1">
        <f t="shared" si="191"/>
        <v>39625</v>
      </c>
      <c r="B2029" s="2">
        <f t="shared" ca="1" si="187"/>
        <v>62</v>
      </c>
      <c r="C2029" s="3">
        <f t="shared" ca="1" si="188"/>
        <v>2</v>
      </c>
      <c r="D2029" s="2">
        <f t="shared" ca="1" si="186"/>
        <v>1312.4485069143716</v>
      </c>
      <c r="E2029" s="3"/>
      <c r="F2029" s="1">
        <v>39625</v>
      </c>
      <c r="G2029" s="2">
        <v>1313.7790738633225</v>
      </c>
      <c r="H2029" s="4">
        <f t="shared" si="189"/>
        <v>1.0001095890410958</v>
      </c>
      <c r="I2029" s="4">
        <f t="shared" si="190"/>
        <v>1.3137790738633179</v>
      </c>
      <c r="J2029" s="13"/>
    </row>
    <row r="2030" spans="1:10" x14ac:dyDescent="0.25">
      <c r="A2030" s="1">
        <f t="shared" si="191"/>
        <v>39624</v>
      </c>
      <c r="B2030" s="2">
        <f t="shared" ca="1" si="187"/>
        <v>54</v>
      </c>
      <c r="C2030" s="3">
        <f t="shared" ca="1" si="188"/>
        <v>4</v>
      </c>
      <c r="D2030" s="2">
        <f t="shared" ca="1" si="186"/>
        <v>1312.304692701473</v>
      </c>
      <c r="E2030" s="3"/>
      <c r="F2030" s="1">
        <v>39624</v>
      </c>
      <c r="G2030" s="2">
        <v>1313.6351138508458</v>
      </c>
      <c r="H2030" s="4">
        <f t="shared" si="189"/>
        <v>1.000027397260274</v>
      </c>
      <c r="I2030" s="4">
        <f t="shared" si="190"/>
        <v>1.3136351138508413</v>
      </c>
      <c r="J2030" s="13"/>
    </row>
    <row r="2031" spans="1:10" x14ac:dyDescent="0.25">
      <c r="A2031" s="1">
        <f t="shared" si="191"/>
        <v>39623</v>
      </c>
      <c r="B2031" s="2">
        <f t="shared" ca="1" si="187"/>
        <v>98</v>
      </c>
      <c r="C2031" s="3">
        <f t="shared" ca="1" si="188"/>
        <v>8</v>
      </c>
      <c r="D2031" s="2">
        <f t="shared" ca="1" si="186"/>
        <v>1312.0171273037076</v>
      </c>
      <c r="E2031" s="3"/>
      <c r="F2031" s="1">
        <v>39623</v>
      </c>
      <c r="G2031" s="2">
        <v>1313.599124833727</v>
      </c>
      <c r="H2031" s="4">
        <f t="shared" si="189"/>
        <v>1.0001369863013698</v>
      </c>
      <c r="I2031" s="4">
        <f t="shared" si="190"/>
        <v>1.3135991248337224</v>
      </c>
      <c r="J2031" s="13"/>
    </row>
    <row r="2032" spans="1:10" x14ac:dyDescent="0.25">
      <c r="A2032" s="1">
        <f t="shared" si="191"/>
        <v>39622</v>
      </c>
      <c r="B2032" s="2">
        <f t="shared" ca="1" si="187"/>
        <v>63</v>
      </c>
      <c r="C2032" s="3">
        <f t="shared" ca="1" si="188"/>
        <v>3</v>
      </c>
      <c r="D2032" s="2">
        <f t="shared" ca="1" si="186"/>
        <v>1311.9092991421342</v>
      </c>
      <c r="E2032" s="3"/>
      <c r="F2032" s="1">
        <v>39622</v>
      </c>
      <c r="G2032" s="2">
        <v>1313.4192043947689</v>
      </c>
      <c r="H2032" s="4">
        <f t="shared" si="189"/>
        <v>1.0001369863013698</v>
      </c>
      <c r="I2032" s="4">
        <f t="shared" si="190"/>
        <v>1.3134192043947643</v>
      </c>
      <c r="J2032" s="13"/>
    </row>
    <row r="2033" spans="1:10" x14ac:dyDescent="0.25">
      <c r="A2033" s="1">
        <f t="shared" si="191"/>
        <v>39619</v>
      </c>
      <c r="B2033" s="2">
        <f t="shared" ca="1" si="187"/>
        <v>0</v>
      </c>
      <c r="C2033" s="3">
        <f t="shared" ca="1" si="188"/>
        <v>0</v>
      </c>
      <c r="D2033" s="2">
        <f t="shared" ca="1" si="186"/>
        <v>1311.9092991421342</v>
      </c>
      <c r="E2033" s="3"/>
      <c r="F2033" s="1">
        <v>39619</v>
      </c>
      <c r="G2033" s="2">
        <v>1313.2393085990705</v>
      </c>
      <c r="H2033" s="4">
        <f t="shared" si="189"/>
        <v>1.0001095890410958</v>
      </c>
      <c r="I2033" s="4">
        <f t="shared" si="190"/>
        <v>1.3132393085990659</v>
      </c>
      <c r="J2033" s="13"/>
    </row>
    <row r="2034" spans="1:10" x14ac:dyDescent="0.25">
      <c r="A2034" s="1">
        <f t="shared" si="191"/>
        <v>39618</v>
      </c>
      <c r="B2034" s="2">
        <f t="shared" ca="1" si="187"/>
        <v>95</v>
      </c>
      <c r="C2034" s="3">
        <f t="shared" ca="1" si="188"/>
        <v>5</v>
      </c>
      <c r="D2034" s="2">
        <f t="shared" ca="1" si="186"/>
        <v>1311.7296101544418</v>
      </c>
      <c r="E2034" s="3"/>
      <c r="F2034" s="1">
        <v>39618</v>
      </c>
      <c r="G2034" s="2">
        <v>1313.0954077324698</v>
      </c>
      <c r="H2034" s="4">
        <f t="shared" si="189"/>
        <v>1.0002191780821919</v>
      </c>
      <c r="I2034" s="4">
        <f t="shared" si="190"/>
        <v>1.3130954077324652</v>
      </c>
      <c r="J2034" s="13"/>
    </row>
    <row r="2035" spans="1:10" x14ac:dyDescent="0.25">
      <c r="A2035" s="1">
        <f t="shared" si="191"/>
        <v>39617</v>
      </c>
      <c r="B2035" s="2">
        <f t="shared" ca="1" si="187"/>
        <v>14</v>
      </c>
      <c r="C2035" s="3">
        <f t="shared" ca="1" si="188"/>
        <v>4</v>
      </c>
      <c r="D2035" s="2">
        <f t="shared" ca="1" si="186"/>
        <v>1311.5858747161169</v>
      </c>
      <c r="E2035" s="3"/>
      <c r="F2035" s="1">
        <v>39617</v>
      </c>
      <c r="G2035" s="2">
        <v>1312.8076690652772</v>
      </c>
      <c r="H2035" s="4">
        <f t="shared" si="189"/>
        <v>1.0002465753424659</v>
      </c>
      <c r="I2035" s="4">
        <f t="shared" si="190"/>
        <v>1.3128076690652728</v>
      </c>
      <c r="J2035" s="13"/>
    </row>
    <row r="2036" spans="1:10" x14ac:dyDescent="0.25">
      <c r="A2036" s="1">
        <f t="shared" si="191"/>
        <v>39616</v>
      </c>
      <c r="B2036" s="2">
        <f t="shared" ca="1" si="187"/>
        <v>1</v>
      </c>
      <c r="C2036" s="3">
        <f t="shared" ca="1" si="188"/>
        <v>1</v>
      </c>
      <c r="D2036" s="2">
        <f t="shared" ca="1" si="186"/>
        <v>1311.5499418409979</v>
      </c>
      <c r="E2036" s="3"/>
      <c r="F2036" s="1">
        <v>39616</v>
      </c>
      <c r="G2036" s="2">
        <v>1312.4840428629273</v>
      </c>
      <c r="H2036" s="4">
        <f t="shared" si="189"/>
        <v>1.000027397260274</v>
      </c>
      <c r="I2036" s="4">
        <f t="shared" si="190"/>
        <v>1.312484042862923</v>
      </c>
      <c r="J2036" s="13"/>
    </row>
    <row r="2037" spans="1:10" x14ac:dyDescent="0.25">
      <c r="A2037" s="1">
        <f t="shared" si="191"/>
        <v>39615</v>
      </c>
      <c r="B2037" s="2">
        <f t="shared" ca="1" si="187"/>
        <v>94</v>
      </c>
      <c r="C2037" s="3">
        <f t="shared" ca="1" si="188"/>
        <v>4</v>
      </c>
      <c r="D2037" s="2">
        <f t="shared" ca="1" si="186"/>
        <v>1311.4062260901935</v>
      </c>
      <c r="E2037" s="3"/>
      <c r="F2037" s="1">
        <v>39615</v>
      </c>
      <c r="G2037" s="2">
        <v>1312.448085381136</v>
      </c>
      <c r="H2037" s="4">
        <f t="shared" si="189"/>
        <v>1</v>
      </c>
      <c r="I2037" s="4">
        <f t="shared" si="190"/>
        <v>1.3124480853811316</v>
      </c>
      <c r="J2037" s="13"/>
    </row>
    <row r="2038" spans="1:10" x14ac:dyDescent="0.25">
      <c r="A2038" s="1">
        <f t="shared" si="191"/>
        <v>39612</v>
      </c>
      <c r="B2038" s="2">
        <f t="shared" ca="1" si="187"/>
        <v>94</v>
      </c>
      <c r="C2038" s="3">
        <f t="shared" ca="1" si="188"/>
        <v>4</v>
      </c>
      <c r="D2038" s="2">
        <f t="shared" ca="1" si="186"/>
        <v>1311.2625260873347</v>
      </c>
      <c r="E2038" s="3"/>
      <c r="F2038" s="1">
        <v>39612</v>
      </c>
      <c r="G2038" s="2">
        <v>1312.448085381136</v>
      </c>
      <c r="H2038" s="4">
        <f t="shared" si="189"/>
        <v>1.0002191780821919</v>
      </c>
      <c r="I2038" s="4">
        <f t="shared" si="190"/>
        <v>1.3124480853811316</v>
      </c>
      <c r="J2038" s="13"/>
    </row>
    <row r="2039" spans="1:10" x14ac:dyDescent="0.25">
      <c r="A2039" s="1">
        <f t="shared" si="191"/>
        <v>39611</v>
      </c>
      <c r="B2039" s="2">
        <f t="shared" ca="1" si="187"/>
        <v>6</v>
      </c>
      <c r="C2039" s="3">
        <f t="shared" ca="1" si="188"/>
        <v>6</v>
      </c>
      <c r="D2039" s="2">
        <f t="shared" ca="1" si="186"/>
        <v>1311.0470115101002</v>
      </c>
      <c r="E2039" s="3"/>
      <c r="F2039" s="1">
        <v>39611</v>
      </c>
      <c r="G2039" s="2">
        <v>1312.1604885617251</v>
      </c>
      <c r="H2039" s="4">
        <f t="shared" si="189"/>
        <v>1.0001643835616438</v>
      </c>
      <c r="I2039" s="4">
        <f t="shared" si="190"/>
        <v>1.3121604885617206</v>
      </c>
      <c r="J2039" s="13"/>
    </row>
    <row r="2040" spans="1:10" x14ac:dyDescent="0.25">
      <c r="A2040" s="1">
        <f t="shared" si="191"/>
        <v>39610</v>
      </c>
      <c r="B2040" s="2">
        <f t="shared" ca="1" si="187"/>
        <v>65</v>
      </c>
      <c r="C2040" s="3">
        <f t="shared" ca="1" si="188"/>
        <v>5</v>
      </c>
      <c r="D2040" s="2">
        <f t="shared" ca="1" si="186"/>
        <v>1310.8674406278226</v>
      </c>
      <c r="E2040" s="3"/>
      <c r="F2040" s="1">
        <v>39610</v>
      </c>
      <c r="G2040" s="2">
        <v>1311.9448263984814</v>
      </c>
      <c r="H2040" s="4">
        <f t="shared" si="189"/>
        <v>1.000054794520548</v>
      </c>
      <c r="I2040" s="4">
        <f t="shared" si="190"/>
        <v>1.311944826398477</v>
      </c>
      <c r="J2040" s="13"/>
    </row>
    <row r="2041" spans="1:10" x14ac:dyDescent="0.25">
      <c r="A2041" s="1">
        <f t="shared" si="191"/>
        <v>39609</v>
      </c>
      <c r="B2041" s="2">
        <f t="shared" ca="1" si="187"/>
        <v>82</v>
      </c>
      <c r="C2041" s="3">
        <f t="shared" ca="1" si="188"/>
        <v>2</v>
      </c>
      <c r="D2041" s="2">
        <f t="shared" ca="1" si="186"/>
        <v>1310.7956162104958</v>
      </c>
      <c r="E2041" s="3"/>
      <c r="F2041" s="1">
        <v>39609</v>
      </c>
      <c r="G2041" s="2">
        <v>1311.8729429495525</v>
      </c>
      <c r="H2041" s="4">
        <f t="shared" si="189"/>
        <v>1.0001917808219178</v>
      </c>
      <c r="I2041" s="4">
        <f t="shared" si="190"/>
        <v>1.3118729429495481</v>
      </c>
      <c r="J2041" s="13"/>
    </row>
    <row r="2042" spans="1:10" x14ac:dyDescent="0.25">
      <c r="A2042" s="1">
        <f t="shared" si="191"/>
        <v>39608</v>
      </c>
      <c r="B2042" s="2">
        <f t="shared" ca="1" si="187"/>
        <v>7</v>
      </c>
      <c r="C2042" s="3">
        <f t="shared" ca="1" si="188"/>
        <v>7</v>
      </c>
      <c r="D2042" s="2">
        <f t="shared" ca="1" si="186"/>
        <v>1310.5442789515189</v>
      </c>
      <c r="E2042" s="3"/>
      <c r="F2042" s="1">
        <v>39608</v>
      </c>
      <c r="G2042" s="2">
        <v>1311.6213991195843</v>
      </c>
      <c r="H2042" s="4">
        <f t="shared" si="189"/>
        <v>1.0001369863013698</v>
      </c>
      <c r="I2042" s="4">
        <f t="shared" si="190"/>
        <v>1.31162139911958</v>
      </c>
      <c r="J2042" s="13"/>
    </row>
    <row r="2043" spans="1:10" x14ac:dyDescent="0.25">
      <c r="A2043" s="1">
        <f t="shared" si="191"/>
        <v>39605</v>
      </c>
      <c r="B2043" s="2">
        <f t="shared" ca="1" si="187"/>
        <v>96</v>
      </c>
      <c r="C2043" s="3">
        <f t="shared" ca="1" si="188"/>
        <v>6</v>
      </c>
      <c r="D2043" s="2">
        <f t="shared" ca="1" si="186"/>
        <v>1310.3288824229014</v>
      </c>
      <c r="E2043" s="3"/>
      <c r="F2043" s="1">
        <v>39605</v>
      </c>
      <c r="G2043" s="2">
        <v>1311.4417495648495</v>
      </c>
      <c r="H2043" s="4">
        <f t="shared" si="189"/>
        <v>1.000054794520548</v>
      </c>
      <c r="I2043" s="4">
        <f t="shared" si="190"/>
        <v>1.3114417495648452</v>
      </c>
      <c r="J2043" s="13"/>
    </row>
    <row r="2044" spans="1:10" x14ac:dyDescent="0.25">
      <c r="A2044" s="1">
        <f t="shared" si="191"/>
        <v>39604</v>
      </c>
      <c r="B2044" s="2">
        <f t="shared" ca="1" si="187"/>
        <v>52</v>
      </c>
      <c r="C2044" s="3">
        <f t="shared" ca="1" si="188"/>
        <v>2</v>
      </c>
      <c r="D2044" s="2">
        <f t="shared" ca="1" si="186"/>
        <v>1310.2570875139963</v>
      </c>
      <c r="E2044" s="3"/>
      <c r="F2044" s="1">
        <v>39604</v>
      </c>
      <c r="G2044" s="2">
        <v>1311.3698936802641</v>
      </c>
      <c r="H2044" s="4">
        <f t="shared" si="189"/>
        <v>1.0001643835616438</v>
      </c>
      <c r="I2044" s="4">
        <f t="shared" si="190"/>
        <v>1.3113698936802598</v>
      </c>
      <c r="J2044" s="13"/>
    </row>
    <row r="2045" spans="1:10" x14ac:dyDescent="0.25">
      <c r="A2045" s="1">
        <f t="shared" si="191"/>
        <v>39603</v>
      </c>
      <c r="B2045" s="2">
        <f t="shared" ca="1" si="187"/>
        <v>10</v>
      </c>
      <c r="C2045" s="3">
        <f t="shared" ca="1" si="188"/>
        <v>0</v>
      </c>
      <c r="D2045" s="2">
        <f t="shared" ca="1" si="186"/>
        <v>1310.2570875139963</v>
      </c>
      <c r="E2045" s="3"/>
      <c r="F2045" s="1">
        <v>39603</v>
      </c>
      <c r="G2045" s="2">
        <v>1311.154361456463</v>
      </c>
      <c r="H2045" s="4">
        <f t="shared" si="189"/>
        <v>1.0002465753424659</v>
      </c>
      <c r="I2045" s="4">
        <f t="shared" si="190"/>
        <v>1.3111543614564587</v>
      </c>
      <c r="J2045" s="13"/>
    </row>
    <row r="2046" spans="1:10" x14ac:dyDescent="0.25">
      <c r="A2046" s="1">
        <f t="shared" si="191"/>
        <v>39602</v>
      </c>
      <c r="B2046" s="2">
        <f t="shared" ca="1" si="187"/>
        <v>3</v>
      </c>
      <c r="C2046" s="3">
        <f t="shared" ca="1" si="188"/>
        <v>3</v>
      </c>
      <c r="D2046" s="2">
        <f t="shared" ca="1" si="186"/>
        <v>1310.1494040013386</v>
      </c>
      <c r="E2046" s="3"/>
      <c r="F2046" s="1">
        <v>39602</v>
      </c>
      <c r="G2046" s="2">
        <v>1310.8311428185077</v>
      </c>
      <c r="H2046" s="4">
        <f t="shared" si="189"/>
        <v>1</v>
      </c>
      <c r="I2046" s="4">
        <f t="shared" si="190"/>
        <v>1.3108311428185033</v>
      </c>
      <c r="J2046" s="13"/>
    </row>
    <row r="2047" spans="1:10" x14ac:dyDescent="0.25">
      <c r="A2047" s="1">
        <f t="shared" si="191"/>
        <v>39601</v>
      </c>
      <c r="B2047" s="2">
        <f t="shared" ca="1" si="187"/>
        <v>66</v>
      </c>
      <c r="C2047" s="3">
        <f t="shared" ca="1" si="188"/>
        <v>6</v>
      </c>
      <c r="D2047" s="2">
        <f t="shared" ca="1" si="186"/>
        <v>1309.9340723730033</v>
      </c>
      <c r="E2047" s="3"/>
      <c r="F2047" s="1">
        <v>39601</v>
      </c>
      <c r="G2047" s="2">
        <v>1310.8311428185077</v>
      </c>
      <c r="H2047" s="4">
        <f t="shared" si="189"/>
        <v>1.0002191780821919</v>
      </c>
      <c r="I2047" s="4">
        <f t="shared" si="190"/>
        <v>1.3108311428185033</v>
      </c>
      <c r="J2047" s="13"/>
    </row>
    <row r="2048" spans="1:10" x14ac:dyDescent="0.25">
      <c r="A2048" s="1">
        <f t="shared" si="191"/>
        <v>39598</v>
      </c>
      <c r="B2048" s="2">
        <f t="shared" ca="1" si="187"/>
        <v>39</v>
      </c>
      <c r="C2048" s="3">
        <f t="shared" ca="1" si="188"/>
        <v>9</v>
      </c>
      <c r="D2048" s="2">
        <f t="shared" ca="1" si="186"/>
        <v>1309.6111545540721</v>
      </c>
      <c r="E2048" s="3"/>
      <c r="F2048" s="1">
        <v>39598</v>
      </c>
      <c r="G2048" s="2">
        <v>1310.5439003198073</v>
      </c>
      <c r="H2048" s="4">
        <f t="shared" si="189"/>
        <v>1.000054794520548</v>
      </c>
      <c r="I2048" s="4">
        <f t="shared" si="190"/>
        <v>1.3105439003198029</v>
      </c>
      <c r="J2048" s="13"/>
    </row>
    <row r="2049" spans="1:10" x14ac:dyDescent="0.25">
      <c r="A2049" s="1">
        <f t="shared" si="191"/>
        <v>39597</v>
      </c>
      <c r="B2049" s="2">
        <f t="shared" ca="1" si="187"/>
        <v>45</v>
      </c>
      <c r="C2049" s="3">
        <f t="shared" ca="1" si="188"/>
        <v>5</v>
      </c>
      <c r="D2049" s="2">
        <f t="shared" ref="D2049:D2112" ca="1" si="192">D2050*(1+(C2050/36500))</f>
        <v>1309.4317803375875</v>
      </c>
      <c r="E2049" s="3"/>
      <c r="F2049" s="1">
        <v>39597</v>
      </c>
      <c r="G2049" s="2">
        <v>1310.4720936297454</v>
      </c>
      <c r="H2049" s="4">
        <f t="shared" si="189"/>
        <v>1.000054794520548</v>
      </c>
      <c r="I2049" s="4">
        <f t="shared" si="190"/>
        <v>1.3104720936297409</v>
      </c>
      <c r="J2049" s="13"/>
    </row>
    <row r="2050" spans="1:10" x14ac:dyDescent="0.25">
      <c r="A2050" s="1">
        <f t="shared" si="191"/>
        <v>39596</v>
      </c>
      <c r="B2050" s="2">
        <f t="shared" ca="1" si="187"/>
        <v>89</v>
      </c>
      <c r="C2050" s="3">
        <f t="shared" ca="1" si="188"/>
        <v>9</v>
      </c>
      <c r="D2050" s="2">
        <f t="shared" ca="1" si="192"/>
        <v>1309.1089863409554</v>
      </c>
      <c r="E2050" s="3"/>
      <c r="F2050" s="1">
        <v>39596</v>
      </c>
      <c r="G2050" s="2">
        <v>1310.4002908740808</v>
      </c>
      <c r="H2050" s="4">
        <f t="shared" si="189"/>
        <v>1.000082191780822</v>
      </c>
      <c r="I2050" s="4">
        <f t="shared" si="190"/>
        <v>1.3104002908740766</v>
      </c>
      <c r="J2050" s="13"/>
    </row>
    <row r="2051" spans="1:10" x14ac:dyDescent="0.25">
      <c r="A2051" s="1">
        <f t="shared" si="191"/>
        <v>39595</v>
      </c>
      <c r="B2051" s="2">
        <f t="shared" ref="B2051:B2114" ca="1" si="193">INT(RAND()*100)</f>
        <v>65</v>
      </c>
      <c r="C2051" s="3">
        <f t="shared" ref="C2051:C2114" ca="1" si="194">MOD(B2051,10)</f>
        <v>5</v>
      </c>
      <c r="D2051" s="2">
        <f t="shared" ca="1" si="192"/>
        <v>1308.929680905215</v>
      </c>
      <c r="E2051" s="3"/>
      <c r="F2051" s="1">
        <v>39595</v>
      </c>
      <c r="G2051" s="2">
        <v>1310.2925955922512</v>
      </c>
      <c r="H2051" s="4">
        <f t="shared" ref="H2051:H2114" si="195">G2051/G2052</f>
        <v>1.0001095890410958</v>
      </c>
      <c r="I2051" s="4">
        <f t="shared" ref="I2051:I2114" si="196">H2051*I2052</f>
        <v>1.3102925955922469</v>
      </c>
      <c r="J2051" s="13"/>
    </row>
    <row r="2052" spans="1:10" x14ac:dyDescent="0.25">
      <c r="A2052" s="1">
        <f t="shared" si="191"/>
        <v>39594</v>
      </c>
      <c r="B2052" s="2">
        <f t="shared" ca="1" si="193"/>
        <v>1</v>
      </c>
      <c r="C2052" s="3">
        <f t="shared" ca="1" si="194"/>
        <v>1</v>
      </c>
      <c r="D2052" s="2">
        <f t="shared" ca="1" si="192"/>
        <v>1308.8938208005354</v>
      </c>
      <c r="E2052" s="3"/>
      <c r="F2052" s="1">
        <v>39594</v>
      </c>
      <c r="G2052" s="2">
        <v>1310.1490176177178</v>
      </c>
      <c r="H2052" s="4">
        <f t="shared" si="195"/>
        <v>1.0001643835616438</v>
      </c>
      <c r="I2052" s="4">
        <f t="shared" si="196"/>
        <v>1.3101490176177135</v>
      </c>
      <c r="J2052" s="13"/>
    </row>
    <row r="2053" spans="1:10" x14ac:dyDescent="0.25">
      <c r="A2053" s="1">
        <f t="shared" si="191"/>
        <v>39591</v>
      </c>
      <c r="B2053" s="2">
        <f t="shared" ca="1" si="193"/>
        <v>33</v>
      </c>
      <c r="C2053" s="3">
        <f t="shared" ca="1" si="194"/>
        <v>3</v>
      </c>
      <c r="D2053" s="2">
        <f t="shared" ca="1" si="192"/>
        <v>1308.7862493279877</v>
      </c>
      <c r="E2053" s="3"/>
      <c r="F2053" s="1">
        <v>39591</v>
      </c>
      <c r="G2053" s="2">
        <v>1309.9336860528872</v>
      </c>
      <c r="H2053" s="4">
        <f t="shared" si="195"/>
        <v>1.0002465753424659</v>
      </c>
      <c r="I2053" s="4">
        <f t="shared" si="196"/>
        <v>1.309933686052883</v>
      </c>
      <c r="J2053" s="13"/>
    </row>
    <row r="2054" spans="1:10" x14ac:dyDescent="0.25">
      <c r="A2054" s="1">
        <f t="shared" si="191"/>
        <v>39590</v>
      </c>
      <c r="B2054" s="2">
        <f t="shared" ca="1" si="193"/>
        <v>52</v>
      </c>
      <c r="C2054" s="3">
        <f t="shared" ca="1" si="194"/>
        <v>2</v>
      </c>
      <c r="D2054" s="2">
        <f t="shared" ca="1" si="192"/>
        <v>1308.7145389422922</v>
      </c>
      <c r="E2054" s="3"/>
      <c r="F2054" s="1">
        <v>39590</v>
      </c>
      <c r="G2054" s="2">
        <v>1309.6107683291893</v>
      </c>
      <c r="H2054" s="4">
        <f t="shared" si="195"/>
        <v>1</v>
      </c>
      <c r="I2054" s="4">
        <f t="shared" si="196"/>
        <v>1.3096107683291851</v>
      </c>
      <c r="J2054" s="13"/>
    </row>
    <row r="2055" spans="1:10" x14ac:dyDescent="0.25">
      <c r="A2055" s="1">
        <f t="shared" si="191"/>
        <v>39589</v>
      </c>
      <c r="B2055" s="2">
        <f t="shared" ca="1" si="193"/>
        <v>70</v>
      </c>
      <c r="C2055" s="3">
        <f t="shared" ca="1" si="194"/>
        <v>0</v>
      </c>
      <c r="D2055" s="2">
        <f t="shared" ca="1" si="192"/>
        <v>1308.7145389422922</v>
      </c>
      <c r="E2055" s="3"/>
      <c r="F2055" s="1">
        <v>39589</v>
      </c>
      <c r="G2055" s="2">
        <v>1309.6107683291893</v>
      </c>
      <c r="H2055" s="4">
        <f t="shared" si="195"/>
        <v>1.0001095890410958</v>
      </c>
      <c r="I2055" s="4">
        <f t="shared" si="196"/>
        <v>1.3096107683291851</v>
      </c>
      <c r="J2055" s="13"/>
    </row>
    <row r="2056" spans="1:10" x14ac:dyDescent="0.25">
      <c r="A2056" s="1">
        <f t="shared" ref="A2056:A2119" si="197">IF(WEEKDAY(A2055-1, 1)=7,A2055-2,IF(WEEKDAY(A2055-1,1)=1,A2055-3,A2055-1))</f>
        <v>39588</v>
      </c>
      <c r="B2056" s="2">
        <f t="shared" ca="1" si="193"/>
        <v>56</v>
      </c>
      <c r="C2056" s="3">
        <f t="shared" ca="1" si="194"/>
        <v>6</v>
      </c>
      <c r="D2056" s="2">
        <f t="shared" ca="1" si="192"/>
        <v>1308.4994431434193</v>
      </c>
      <c r="E2056" s="3"/>
      <c r="F2056" s="1">
        <v>39588</v>
      </c>
      <c r="G2056" s="2">
        <v>1309.4672650672642</v>
      </c>
      <c r="H2056" s="4">
        <f t="shared" si="195"/>
        <v>1.0001643835616438</v>
      </c>
      <c r="I2056" s="4">
        <f t="shared" si="196"/>
        <v>1.3094672650672601</v>
      </c>
      <c r="J2056" s="13"/>
    </row>
    <row r="2057" spans="1:10" x14ac:dyDescent="0.25">
      <c r="A2057" s="1">
        <f t="shared" si="197"/>
        <v>39587</v>
      </c>
      <c r="B2057" s="2">
        <f t="shared" ca="1" si="193"/>
        <v>76</v>
      </c>
      <c r="C2057" s="3">
        <f t="shared" ca="1" si="194"/>
        <v>6</v>
      </c>
      <c r="D2057" s="2">
        <f t="shared" ca="1" si="192"/>
        <v>1308.2843826969486</v>
      </c>
      <c r="E2057" s="3"/>
      <c r="F2057" s="1">
        <v>39587</v>
      </c>
      <c r="G2057" s="2">
        <v>1309.2520455529268</v>
      </c>
      <c r="H2057" s="4">
        <f t="shared" si="195"/>
        <v>1.000054794520548</v>
      </c>
      <c r="I2057" s="4">
        <f t="shared" si="196"/>
        <v>1.3092520455529226</v>
      </c>
      <c r="J2057" s="13"/>
    </row>
    <row r="2058" spans="1:10" x14ac:dyDescent="0.25">
      <c r="A2058" s="1">
        <f t="shared" si="197"/>
        <v>39584</v>
      </c>
      <c r="B2058" s="2">
        <f t="shared" ca="1" si="193"/>
        <v>23</v>
      </c>
      <c r="C2058" s="3">
        <f t="shared" ca="1" si="194"/>
        <v>3</v>
      </c>
      <c r="D2058" s="2">
        <f t="shared" ca="1" si="192"/>
        <v>1308.1768613110874</v>
      </c>
      <c r="E2058" s="3"/>
      <c r="F2058" s="1">
        <v>39584</v>
      </c>
      <c r="G2058" s="2">
        <v>1309.180309645549</v>
      </c>
      <c r="H2058" s="4">
        <f t="shared" si="195"/>
        <v>1.0001369863013698</v>
      </c>
      <c r="I2058" s="4">
        <f t="shared" si="196"/>
        <v>1.3091803096455448</v>
      </c>
      <c r="J2058" s="13"/>
    </row>
    <row r="2059" spans="1:10" x14ac:dyDescent="0.25">
      <c r="A2059" s="1">
        <f t="shared" si="197"/>
        <v>39583</v>
      </c>
      <c r="B2059" s="2">
        <f t="shared" ca="1" si="193"/>
        <v>47</v>
      </c>
      <c r="C2059" s="3">
        <f t="shared" ca="1" si="194"/>
        <v>7</v>
      </c>
      <c r="D2059" s="2">
        <f t="shared" ca="1" si="192"/>
        <v>1307.9260261827783</v>
      </c>
      <c r="E2059" s="3"/>
      <c r="F2059" s="1">
        <v>39583</v>
      </c>
      <c r="G2059" s="2">
        <v>1309.0009944408312</v>
      </c>
      <c r="H2059" s="4">
        <f t="shared" si="195"/>
        <v>1.0001643835616438</v>
      </c>
      <c r="I2059" s="4">
        <f t="shared" si="196"/>
        <v>1.309000994440827</v>
      </c>
      <c r="J2059" s="13"/>
    </row>
    <row r="2060" spans="1:10" x14ac:dyDescent="0.25">
      <c r="A2060" s="1">
        <f t="shared" si="197"/>
        <v>39582</v>
      </c>
      <c r="B2060" s="2">
        <f t="shared" ca="1" si="193"/>
        <v>84</v>
      </c>
      <c r="C2060" s="3">
        <f t="shared" ca="1" si="194"/>
        <v>4</v>
      </c>
      <c r="D2060" s="2">
        <f t="shared" ca="1" si="192"/>
        <v>1307.7827075298983</v>
      </c>
      <c r="E2060" s="3"/>
      <c r="F2060" s="1">
        <v>39582</v>
      </c>
      <c r="G2060" s="2">
        <v>1308.7858515611224</v>
      </c>
      <c r="H2060" s="4">
        <f t="shared" si="195"/>
        <v>1.0002191780821919</v>
      </c>
      <c r="I2060" s="4">
        <f t="shared" si="196"/>
        <v>1.3087858515611184</v>
      </c>
      <c r="J2060" s="13"/>
    </row>
    <row r="2061" spans="1:10" x14ac:dyDescent="0.25">
      <c r="A2061" s="1">
        <f t="shared" si="197"/>
        <v>39581</v>
      </c>
      <c r="B2061" s="2">
        <f t="shared" ca="1" si="193"/>
        <v>59</v>
      </c>
      <c r="C2061" s="3">
        <f t="shared" ca="1" si="194"/>
        <v>9</v>
      </c>
      <c r="D2061" s="2">
        <f t="shared" ca="1" si="192"/>
        <v>1307.4603200537206</v>
      </c>
      <c r="E2061" s="3"/>
      <c r="F2061" s="1">
        <v>39581</v>
      </c>
      <c r="G2061" s="2">
        <v>1308.4990572472052</v>
      </c>
      <c r="H2061" s="4">
        <f t="shared" si="195"/>
        <v>1.000082191780822</v>
      </c>
      <c r="I2061" s="4">
        <f t="shared" si="196"/>
        <v>1.3084990572472011</v>
      </c>
      <c r="J2061" s="13"/>
    </row>
    <row r="2062" spans="1:10" x14ac:dyDescent="0.25">
      <c r="A2062" s="1">
        <f t="shared" si="197"/>
        <v>39580</v>
      </c>
      <c r="B2062" s="2">
        <f t="shared" ca="1" si="193"/>
        <v>23</v>
      </c>
      <c r="C2062" s="3">
        <f t="shared" ca="1" si="194"/>
        <v>3</v>
      </c>
      <c r="D2062" s="2">
        <f t="shared" ca="1" si="192"/>
        <v>1307.352866393469</v>
      </c>
      <c r="E2062" s="3"/>
      <c r="F2062" s="1">
        <v>39580</v>
      </c>
      <c r="G2062" s="2">
        <v>1308.3915182183105</v>
      </c>
      <c r="H2062" s="4">
        <f t="shared" si="195"/>
        <v>1.000082191780822</v>
      </c>
      <c r="I2062" s="4">
        <f t="shared" si="196"/>
        <v>1.3083915182183063</v>
      </c>
      <c r="J2062" s="13"/>
    </row>
    <row r="2063" spans="1:10" x14ac:dyDescent="0.25">
      <c r="A2063" s="1">
        <f t="shared" si="197"/>
        <v>39577</v>
      </c>
      <c r="B2063" s="2">
        <f t="shared" ca="1" si="193"/>
        <v>93</v>
      </c>
      <c r="C2063" s="3">
        <f t="shared" ca="1" si="194"/>
        <v>3</v>
      </c>
      <c r="D2063" s="2">
        <f t="shared" ca="1" si="192"/>
        <v>1307.2454215642992</v>
      </c>
      <c r="E2063" s="3"/>
      <c r="F2063" s="1">
        <v>39577</v>
      </c>
      <c r="G2063" s="2">
        <v>1308.2839880275135</v>
      </c>
      <c r="H2063" s="4">
        <f t="shared" si="195"/>
        <v>1.0002465753424659</v>
      </c>
      <c r="I2063" s="4">
        <f t="shared" si="196"/>
        <v>1.3082839880275094</v>
      </c>
      <c r="J2063" s="13"/>
    </row>
    <row r="2064" spans="1:10" x14ac:dyDescent="0.25">
      <c r="A2064" s="1">
        <f t="shared" si="197"/>
        <v>39576</v>
      </c>
      <c r="B2064" s="2">
        <f t="shared" ca="1" si="193"/>
        <v>90</v>
      </c>
      <c r="C2064" s="3">
        <f t="shared" ca="1" si="194"/>
        <v>0</v>
      </c>
      <c r="D2064" s="2">
        <f t="shared" ca="1" si="192"/>
        <v>1307.2454215642992</v>
      </c>
      <c r="E2064" s="3"/>
      <c r="F2064" s="1">
        <v>39576</v>
      </c>
      <c r="G2064" s="2">
        <v>1307.9614769783955</v>
      </c>
      <c r="H2064" s="4">
        <f t="shared" si="195"/>
        <v>1.000082191780822</v>
      </c>
      <c r="I2064" s="4">
        <f t="shared" si="196"/>
        <v>1.3079614769783914</v>
      </c>
      <c r="J2064" s="13"/>
    </row>
    <row r="2065" spans="1:10" x14ac:dyDescent="0.25">
      <c r="A2065" s="1">
        <f t="shared" si="197"/>
        <v>39575</v>
      </c>
      <c r="B2065" s="2">
        <f t="shared" ca="1" si="193"/>
        <v>96</v>
      </c>
      <c r="C2065" s="3">
        <f t="shared" ca="1" si="194"/>
        <v>6</v>
      </c>
      <c r="D2065" s="2">
        <f t="shared" ca="1" si="192"/>
        <v>1307.0305672244815</v>
      </c>
      <c r="E2065" s="3"/>
      <c r="F2065" s="1">
        <v>39575</v>
      </c>
      <c r="G2065" s="2">
        <v>1307.853982130549</v>
      </c>
      <c r="H2065" s="4">
        <f t="shared" si="195"/>
        <v>1.000054794520548</v>
      </c>
      <c r="I2065" s="4">
        <f t="shared" si="196"/>
        <v>1.3078539821305448</v>
      </c>
      <c r="J2065" s="13"/>
    </row>
    <row r="2066" spans="1:10" x14ac:dyDescent="0.25">
      <c r="A2066" s="1">
        <f t="shared" si="197"/>
        <v>39574</v>
      </c>
      <c r="B2066" s="2">
        <f t="shared" ca="1" si="193"/>
        <v>39</v>
      </c>
      <c r="C2066" s="3">
        <f t="shared" ca="1" si="194"/>
        <v>9</v>
      </c>
      <c r="D2066" s="2">
        <f t="shared" ca="1" si="192"/>
        <v>1306.7083651618386</v>
      </c>
      <c r="E2066" s="3"/>
      <c r="F2066" s="1">
        <v>39574</v>
      </c>
      <c r="G2066" s="2">
        <v>1307.7823228251887</v>
      </c>
      <c r="H2066" s="4">
        <f t="shared" si="195"/>
        <v>1.000082191780822</v>
      </c>
      <c r="I2066" s="4">
        <f t="shared" si="196"/>
        <v>1.3077823228251844</v>
      </c>
      <c r="J2066" s="13"/>
    </row>
    <row r="2067" spans="1:10" x14ac:dyDescent="0.25">
      <c r="A2067" s="1">
        <f t="shared" si="197"/>
        <v>39573</v>
      </c>
      <c r="B2067" s="2">
        <f t="shared" ca="1" si="193"/>
        <v>51</v>
      </c>
      <c r="C2067" s="3">
        <f t="shared" ca="1" si="194"/>
        <v>1</v>
      </c>
      <c r="D2067" s="2">
        <f t="shared" ca="1" si="192"/>
        <v>1306.6725659134574</v>
      </c>
      <c r="E2067" s="3"/>
      <c r="F2067" s="1">
        <v>39573</v>
      </c>
      <c r="G2067" s="2">
        <v>1307.674842701131</v>
      </c>
      <c r="H2067" s="4">
        <f t="shared" si="195"/>
        <v>1.0001917808219178</v>
      </c>
      <c r="I2067" s="4">
        <f t="shared" si="196"/>
        <v>1.3076748427011267</v>
      </c>
      <c r="J2067" s="13"/>
    </row>
    <row r="2068" spans="1:10" x14ac:dyDescent="0.25">
      <c r="A2068" s="1">
        <f t="shared" si="197"/>
        <v>39570</v>
      </c>
      <c r="B2068" s="2">
        <f t="shared" ca="1" si="193"/>
        <v>69</v>
      </c>
      <c r="C2068" s="3">
        <f t="shared" ca="1" si="194"/>
        <v>9</v>
      </c>
      <c r="D2068" s="2">
        <f t="shared" ca="1" si="192"/>
        <v>1306.3504521033497</v>
      </c>
      <c r="E2068" s="3"/>
      <c r="F2068" s="1">
        <v>39570</v>
      </c>
      <c r="G2068" s="2">
        <v>1307.4241038319028</v>
      </c>
      <c r="H2068" s="4">
        <f t="shared" si="195"/>
        <v>1.0002465753424659</v>
      </c>
      <c r="I2068" s="4">
        <f t="shared" si="196"/>
        <v>1.3074241038318986</v>
      </c>
      <c r="J2068" s="13"/>
    </row>
    <row r="2069" spans="1:10" x14ac:dyDescent="0.25">
      <c r="A2069" s="1">
        <f t="shared" si="197"/>
        <v>39569</v>
      </c>
      <c r="B2069" s="2">
        <f t="shared" ca="1" si="193"/>
        <v>46</v>
      </c>
      <c r="C2069" s="3">
        <f t="shared" ca="1" si="194"/>
        <v>6</v>
      </c>
      <c r="D2069" s="2">
        <f t="shared" ca="1" si="192"/>
        <v>1306.1357448576196</v>
      </c>
      <c r="E2069" s="3"/>
      <c r="F2069" s="1">
        <v>39569</v>
      </c>
      <c r="G2069" s="2">
        <v>1307.1018047567572</v>
      </c>
      <c r="H2069" s="4">
        <f t="shared" si="195"/>
        <v>1</v>
      </c>
      <c r="I2069" s="4">
        <f t="shared" si="196"/>
        <v>1.3071018047567529</v>
      </c>
      <c r="J2069" s="13"/>
    </row>
    <row r="2070" spans="1:10" x14ac:dyDescent="0.25">
      <c r="A2070" s="1">
        <f t="shared" si="197"/>
        <v>39568</v>
      </c>
      <c r="B2070" s="2">
        <f t="shared" ca="1" si="193"/>
        <v>42</v>
      </c>
      <c r="C2070" s="3">
        <f t="shared" ca="1" si="194"/>
        <v>2</v>
      </c>
      <c r="D2070" s="2">
        <f t="shared" ca="1" si="192"/>
        <v>1306.0641796970881</v>
      </c>
      <c r="E2070" s="3"/>
      <c r="F2070" s="1">
        <v>39568</v>
      </c>
      <c r="G2070" s="2">
        <v>1307.1018047567572</v>
      </c>
      <c r="H2070" s="4">
        <f t="shared" si="195"/>
        <v>1.000054794520548</v>
      </c>
      <c r="I2070" s="4">
        <f t="shared" si="196"/>
        <v>1.3071018047567529</v>
      </c>
      <c r="J2070" s="13"/>
    </row>
    <row r="2071" spans="1:10" x14ac:dyDescent="0.25">
      <c r="A2071" s="1">
        <f t="shared" si="197"/>
        <v>39567</v>
      </c>
      <c r="B2071" s="2">
        <f t="shared" ca="1" si="193"/>
        <v>32</v>
      </c>
      <c r="C2071" s="3">
        <f t="shared" ca="1" si="194"/>
        <v>2</v>
      </c>
      <c r="D2071" s="2">
        <f t="shared" ca="1" si="192"/>
        <v>1305.9926184577205</v>
      </c>
      <c r="E2071" s="3"/>
      <c r="F2071" s="1">
        <v>39567</v>
      </c>
      <c r="G2071" s="2">
        <v>1307.0301866643372</v>
      </c>
      <c r="H2071" s="4">
        <f t="shared" si="195"/>
        <v>1.0002465753424659</v>
      </c>
      <c r="I2071" s="4">
        <f t="shared" si="196"/>
        <v>1.3070301866643328</v>
      </c>
      <c r="J2071" s="13"/>
    </row>
    <row r="2072" spans="1:10" x14ac:dyDescent="0.25">
      <c r="A2072" s="1">
        <f t="shared" si="197"/>
        <v>39566</v>
      </c>
      <c r="B2072" s="2">
        <f t="shared" ca="1" si="193"/>
        <v>96</v>
      </c>
      <c r="C2072" s="3">
        <f t="shared" ca="1" si="194"/>
        <v>6</v>
      </c>
      <c r="D2072" s="2">
        <f t="shared" ca="1" si="192"/>
        <v>1305.7779700242918</v>
      </c>
      <c r="E2072" s="3"/>
      <c r="F2072" s="1">
        <v>39566</v>
      </c>
      <c r="G2072" s="2">
        <v>1306.707984695508</v>
      </c>
      <c r="H2072" s="4">
        <f t="shared" si="195"/>
        <v>1.0001917808219178</v>
      </c>
      <c r="I2072" s="4">
        <f t="shared" si="196"/>
        <v>1.3067079846955036</v>
      </c>
      <c r="J2072" s="13"/>
    </row>
    <row r="2073" spans="1:10" x14ac:dyDescent="0.25">
      <c r="A2073" s="1">
        <f t="shared" si="197"/>
        <v>39563</v>
      </c>
      <c r="B2073" s="2">
        <f t="shared" ca="1" si="193"/>
        <v>21</v>
      </c>
      <c r="C2073" s="3">
        <f t="shared" ca="1" si="194"/>
        <v>1</v>
      </c>
      <c r="D2073" s="2">
        <f t="shared" ca="1" si="192"/>
        <v>1305.7421962654898</v>
      </c>
      <c r="E2073" s="3"/>
      <c r="F2073" s="1">
        <v>39563</v>
      </c>
      <c r="G2073" s="2">
        <v>1306.4574312155489</v>
      </c>
      <c r="H2073" s="4">
        <f t="shared" si="195"/>
        <v>1.000054794520548</v>
      </c>
      <c r="I2073" s="4">
        <f t="shared" si="196"/>
        <v>1.3064574312155444</v>
      </c>
      <c r="J2073" s="13"/>
    </row>
    <row r="2074" spans="1:10" x14ac:dyDescent="0.25">
      <c r="A2074" s="1">
        <f t="shared" si="197"/>
        <v>39562</v>
      </c>
      <c r="B2074" s="2">
        <f t="shared" ca="1" si="193"/>
        <v>26</v>
      </c>
      <c r="C2074" s="3">
        <f t="shared" ca="1" si="194"/>
        <v>6</v>
      </c>
      <c r="D2074" s="2">
        <f t="shared" ca="1" si="192"/>
        <v>1305.5275889905872</v>
      </c>
      <c r="E2074" s="3"/>
      <c r="F2074" s="1">
        <v>39562</v>
      </c>
      <c r="G2074" s="2">
        <v>1306.3858484293335</v>
      </c>
      <c r="H2074" s="4">
        <f t="shared" si="195"/>
        <v>1.0001369863013698</v>
      </c>
      <c r="I2074" s="4">
        <f t="shared" si="196"/>
        <v>1.3063858484293289</v>
      </c>
      <c r="J2074" s="13"/>
    </row>
    <row r="2075" spans="1:10" x14ac:dyDescent="0.25">
      <c r="A2075" s="1">
        <f t="shared" si="197"/>
        <v>39561</v>
      </c>
      <c r="B2075" s="2">
        <f t="shared" ca="1" si="193"/>
        <v>4</v>
      </c>
      <c r="C2075" s="3">
        <f t="shared" ca="1" si="194"/>
        <v>4</v>
      </c>
      <c r="D2075" s="2">
        <f t="shared" ca="1" si="192"/>
        <v>1305.3845331513378</v>
      </c>
      <c r="E2075" s="3"/>
      <c r="F2075" s="1">
        <v>39561</v>
      </c>
      <c r="G2075" s="2">
        <v>1306.2069159750904</v>
      </c>
      <c r="H2075" s="4">
        <f t="shared" si="195"/>
        <v>1</v>
      </c>
      <c r="I2075" s="4">
        <f t="shared" si="196"/>
        <v>1.3062069159750858</v>
      </c>
      <c r="J2075" s="13"/>
    </row>
    <row r="2076" spans="1:10" x14ac:dyDescent="0.25">
      <c r="A2076" s="1">
        <f t="shared" si="197"/>
        <v>39560</v>
      </c>
      <c r="B2076" s="2">
        <f t="shared" ca="1" si="193"/>
        <v>43</v>
      </c>
      <c r="C2076" s="3">
        <f t="shared" ca="1" si="194"/>
        <v>3</v>
      </c>
      <c r="D2076" s="2">
        <f t="shared" ca="1" si="192"/>
        <v>1305.2772500896865</v>
      </c>
      <c r="E2076" s="3"/>
      <c r="F2076" s="1">
        <v>39560</v>
      </c>
      <c r="G2076" s="2">
        <v>1306.2069159750904</v>
      </c>
      <c r="H2076" s="4">
        <f t="shared" si="195"/>
        <v>1.0002191780821919</v>
      </c>
      <c r="I2076" s="4">
        <f t="shared" si="196"/>
        <v>1.3062069159750858</v>
      </c>
      <c r="J2076" s="13"/>
    </row>
    <row r="2077" spans="1:10" x14ac:dyDescent="0.25">
      <c r="A2077" s="1">
        <f t="shared" si="197"/>
        <v>39559</v>
      </c>
      <c r="B2077" s="2">
        <f t="shared" ca="1" si="193"/>
        <v>48</v>
      </c>
      <c r="C2077" s="3">
        <f t="shared" ca="1" si="194"/>
        <v>8</v>
      </c>
      <c r="D2077" s="2">
        <f t="shared" ca="1" si="192"/>
        <v>1304.991224615798</v>
      </c>
      <c r="E2077" s="3"/>
      <c r="F2077" s="1">
        <v>39559</v>
      </c>
      <c r="G2077" s="2">
        <v>1305.9206867834666</v>
      </c>
      <c r="H2077" s="4">
        <f t="shared" si="195"/>
        <v>1.0001095890410958</v>
      </c>
      <c r="I2077" s="4">
        <f t="shared" si="196"/>
        <v>1.3059206867834618</v>
      </c>
      <c r="J2077" s="13"/>
    </row>
    <row r="2078" spans="1:10" x14ac:dyDescent="0.25">
      <c r="A2078" s="1">
        <f t="shared" si="197"/>
        <v>39556</v>
      </c>
      <c r="B2078" s="2">
        <f t="shared" ca="1" si="193"/>
        <v>97</v>
      </c>
      <c r="C2078" s="3">
        <f t="shared" ca="1" si="194"/>
        <v>7</v>
      </c>
      <c r="D2078" s="2">
        <f t="shared" ca="1" si="192"/>
        <v>1304.7410003143677</v>
      </c>
      <c r="E2078" s="3"/>
      <c r="F2078" s="1">
        <v>39556</v>
      </c>
      <c r="G2078" s="2">
        <v>1305.7775878697275</v>
      </c>
      <c r="H2078" s="4">
        <f t="shared" si="195"/>
        <v>1.000082191780822</v>
      </c>
      <c r="I2078" s="4">
        <f t="shared" si="196"/>
        <v>1.3057775878697229</v>
      </c>
      <c r="J2078" s="13"/>
    </row>
    <row r="2079" spans="1:10" x14ac:dyDescent="0.25">
      <c r="A2079" s="1">
        <f t="shared" si="197"/>
        <v>39555</v>
      </c>
      <c r="B2079" s="2">
        <f t="shared" ca="1" si="193"/>
        <v>40</v>
      </c>
      <c r="C2079" s="3">
        <f t="shared" ca="1" si="194"/>
        <v>0</v>
      </c>
      <c r="D2079" s="2">
        <f t="shared" ca="1" si="192"/>
        <v>1304.7410003143677</v>
      </c>
      <c r="E2079" s="3"/>
      <c r="F2079" s="1">
        <v>39555</v>
      </c>
      <c r="G2079" s="2">
        <v>1305.670272504864</v>
      </c>
      <c r="H2079" s="4">
        <f t="shared" si="195"/>
        <v>1</v>
      </c>
      <c r="I2079" s="4">
        <f t="shared" si="196"/>
        <v>1.3056702725048592</v>
      </c>
      <c r="J2079" s="13"/>
    </row>
    <row r="2080" spans="1:10" x14ac:dyDescent="0.25">
      <c r="A2080" s="1">
        <f t="shared" si="197"/>
        <v>39554</v>
      </c>
      <c r="B2080" s="2">
        <f t="shared" ca="1" si="193"/>
        <v>59</v>
      </c>
      <c r="C2080" s="3">
        <f t="shared" ca="1" si="194"/>
        <v>9</v>
      </c>
      <c r="D2080" s="2">
        <f t="shared" ca="1" si="192"/>
        <v>1304.4193626633</v>
      </c>
      <c r="E2080" s="3"/>
      <c r="F2080" s="1">
        <v>39554</v>
      </c>
      <c r="G2080" s="2">
        <v>1305.670272504864</v>
      </c>
      <c r="H2080" s="4">
        <f t="shared" si="195"/>
        <v>1.0002465753424659</v>
      </c>
      <c r="I2080" s="4">
        <f t="shared" si="196"/>
        <v>1.3056702725048592</v>
      </c>
      <c r="J2080" s="13"/>
    </row>
    <row r="2081" spans="1:10" x14ac:dyDescent="0.25">
      <c r="A2081" s="1">
        <f t="shared" si="197"/>
        <v>39553</v>
      </c>
      <c r="B2081" s="2">
        <f t="shared" ca="1" si="193"/>
        <v>43</v>
      </c>
      <c r="C2081" s="3">
        <f t="shared" ca="1" si="194"/>
        <v>3</v>
      </c>
      <c r="D2081" s="2">
        <f t="shared" ca="1" si="192"/>
        <v>1304.3121589242103</v>
      </c>
      <c r="E2081" s="3"/>
      <c r="F2081" s="1">
        <v>39553</v>
      </c>
      <c r="G2081" s="2">
        <v>1305.3484057746728</v>
      </c>
      <c r="H2081" s="4">
        <f t="shared" si="195"/>
        <v>1.000027397260274</v>
      </c>
      <c r="I2081" s="4">
        <f t="shared" si="196"/>
        <v>1.305348405774668</v>
      </c>
      <c r="J2081" s="13"/>
    </row>
    <row r="2082" spans="1:10" x14ac:dyDescent="0.25">
      <c r="A2082" s="1">
        <f t="shared" si="197"/>
        <v>39552</v>
      </c>
      <c r="B2082" s="2">
        <f t="shared" ca="1" si="193"/>
        <v>15</v>
      </c>
      <c r="C2082" s="3">
        <f t="shared" ca="1" si="194"/>
        <v>5</v>
      </c>
      <c r="D2082" s="2">
        <f t="shared" ca="1" si="192"/>
        <v>1304.1335104981147</v>
      </c>
      <c r="E2082" s="3"/>
      <c r="F2082" s="1">
        <v>39552</v>
      </c>
      <c r="G2082" s="2">
        <v>1305.3126437844321</v>
      </c>
      <c r="H2082" s="4">
        <f t="shared" si="195"/>
        <v>1</v>
      </c>
      <c r="I2082" s="4">
        <f t="shared" si="196"/>
        <v>1.3053126437844274</v>
      </c>
      <c r="J2082" s="13"/>
    </row>
    <row r="2083" spans="1:10" x14ac:dyDescent="0.25">
      <c r="A2083" s="1">
        <f t="shared" si="197"/>
        <v>39549</v>
      </c>
      <c r="B2083" s="2">
        <f t="shared" ca="1" si="193"/>
        <v>98</v>
      </c>
      <c r="C2083" s="3">
        <f t="shared" ca="1" si="194"/>
        <v>8</v>
      </c>
      <c r="D2083" s="2">
        <f t="shared" ca="1" si="192"/>
        <v>1303.8477356519443</v>
      </c>
      <c r="E2083" s="3"/>
      <c r="F2083" s="1">
        <v>39549</v>
      </c>
      <c r="G2083" s="2">
        <v>1305.3126437844321</v>
      </c>
      <c r="H2083" s="4">
        <f t="shared" si="195"/>
        <v>1.0001369863013698</v>
      </c>
      <c r="I2083" s="4">
        <f t="shared" si="196"/>
        <v>1.3053126437844274</v>
      </c>
      <c r="J2083" s="13"/>
    </row>
    <row r="2084" spans="1:10" x14ac:dyDescent="0.25">
      <c r="A2084" s="1">
        <f t="shared" si="197"/>
        <v>39548</v>
      </c>
      <c r="B2084" s="2">
        <f t="shared" ca="1" si="193"/>
        <v>31</v>
      </c>
      <c r="C2084" s="3">
        <f t="shared" ca="1" si="194"/>
        <v>1</v>
      </c>
      <c r="D2084" s="2">
        <f t="shared" ca="1" si="192"/>
        <v>1303.812014774827</v>
      </c>
      <c r="E2084" s="3"/>
      <c r="F2084" s="1">
        <v>39548</v>
      </c>
      <c r="G2084" s="2">
        <v>1305.1338583243878</v>
      </c>
      <c r="H2084" s="4">
        <f t="shared" si="195"/>
        <v>1.000054794520548</v>
      </c>
      <c r="I2084" s="4">
        <f t="shared" si="196"/>
        <v>1.305133858324383</v>
      </c>
      <c r="J2084" s="13"/>
    </row>
    <row r="2085" spans="1:10" x14ac:dyDescent="0.25">
      <c r="A2085" s="1">
        <f t="shared" si="197"/>
        <v>39547</v>
      </c>
      <c r="B2085" s="2">
        <f t="shared" ca="1" si="193"/>
        <v>51</v>
      </c>
      <c r="C2085" s="3">
        <f t="shared" ca="1" si="194"/>
        <v>1</v>
      </c>
      <c r="D2085" s="2">
        <f t="shared" ca="1" si="192"/>
        <v>1303.7762948763373</v>
      </c>
      <c r="E2085" s="3"/>
      <c r="F2085" s="1">
        <v>39547</v>
      </c>
      <c r="G2085" s="2">
        <v>1305.0623480587406</v>
      </c>
      <c r="H2085" s="4">
        <f t="shared" si="195"/>
        <v>1.0002191780821919</v>
      </c>
      <c r="I2085" s="4">
        <f t="shared" si="196"/>
        <v>1.3050623480587358</v>
      </c>
      <c r="J2085" s="13"/>
    </row>
    <row r="2086" spans="1:10" x14ac:dyDescent="0.25">
      <c r="A2086" s="1">
        <f t="shared" si="197"/>
        <v>39546</v>
      </c>
      <c r="B2086" s="2">
        <f t="shared" ca="1" si="193"/>
        <v>67</v>
      </c>
      <c r="C2086" s="3">
        <f t="shared" ca="1" si="194"/>
        <v>7</v>
      </c>
      <c r="D2086" s="2">
        <f t="shared" ca="1" si="192"/>
        <v>1303.5263035304547</v>
      </c>
      <c r="E2086" s="3"/>
      <c r="F2086" s="1">
        <v>39546</v>
      </c>
      <c r="G2086" s="2">
        <v>1304.7763696763457</v>
      </c>
      <c r="H2086" s="4">
        <f t="shared" si="195"/>
        <v>1.0002465753424659</v>
      </c>
      <c r="I2086" s="4">
        <f t="shared" si="196"/>
        <v>1.3047763696763408</v>
      </c>
      <c r="J2086" s="13"/>
    </row>
    <row r="2087" spans="1:10" x14ac:dyDescent="0.25">
      <c r="A2087" s="1">
        <f t="shared" si="197"/>
        <v>39545</v>
      </c>
      <c r="B2087" s="2">
        <f t="shared" ca="1" si="193"/>
        <v>13</v>
      </c>
      <c r="C2087" s="3">
        <f t="shared" ca="1" si="194"/>
        <v>3</v>
      </c>
      <c r="D2087" s="2">
        <f t="shared" ca="1" si="192"/>
        <v>1303.4191731874528</v>
      </c>
      <c r="E2087" s="3"/>
      <c r="F2087" s="1">
        <v>39545</v>
      </c>
      <c r="G2087" s="2">
        <v>1304.4547233062153</v>
      </c>
      <c r="H2087" s="4">
        <f t="shared" si="195"/>
        <v>1.0002191780821919</v>
      </c>
      <c r="I2087" s="4">
        <f t="shared" si="196"/>
        <v>1.3044547233062103</v>
      </c>
      <c r="J2087" s="13"/>
    </row>
    <row r="2088" spans="1:10" x14ac:dyDescent="0.25">
      <c r="A2088" s="1">
        <f t="shared" si="197"/>
        <v>39542</v>
      </c>
      <c r="B2088" s="2">
        <f t="shared" ca="1" si="193"/>
        <v>68</v>
      </c>
      <c r="C2088" s="3">
        <f t="shared" ca="1" si="194"/>
        <v>8</v>
      </c>
      <c r="D2088" s="2">
        <f t="shared" ca="1" si="192"/>
        <v>1303.1335548740556</v>
      </c>
      <c r="E2088" s="3"/>
      <c r="F2088" s="1">
        <v>39542</v>
      </c>
      <c r="G2088" s="2">
        <v>1304.1688780726652</v>
      </c>
      <c r="H2088" s="4">
        <f t="shared" si="195"/>
        <v>1</v>
      </c>
      <c r="I2088" s="4">
        <f t="shared" si="196"/>
        <v>1.3041688780726599</v>
      </c>
      <c r="J2088" s="13"/>
    </row>
    <row r="2089" spans="1:10" x14ac:dyDescent="0.25">
      <c r="A2089" s="1">
        <f t="shared" si="197"/>
        <v>39541</v>
      </c>
      <c r="B2089" s="2">
        <f t="shared" ca="1" si="193"/>
        <v>39</v>
      </c>
      <c r="C2089" s="3">
        <f t="shared" ca="1" si="194"/>
        <v>9</v>
      </c>
      <c r="D2089" s="2">
        <f t="shared" ca="1" si="192"/>
        <v>1302.8123134816901</v>
      </c>
      <c r="E2089" s="3"/>
      <c r="F2089" s="1">
        <v>39541</v>
      </c>
      <c r="G2089" s="2">
        <v>1304.1688780726652</v>
      </c>
      <c r="H2089" s="4">
        <f t="shared" si="195"/>
        <v>1</v>
      </c>
      <c r="I2089" s="4">
        <f t="shared" si="196"/>
        <v>1.3041688780726599</v>
      </c>
      <c r="J2089" s="13"/>
    </row>
    <row r="2090" spans="1:10" x14ac:dyDescent="0.25">
      <c r="A2090" s="1">
        <f t="shared" si="197"/>
        <v>39540</v>
      </c>
      <c r="B2090" s="2">
        <f t="shared" ca="1" si="193"/>
        <v>83</v>
      </c>
      <c r="C2090" s="3">
        <f t="shared" ca="1" si="194"/>
        <v>3</v>
      </c>
      <c r="D2090" s="2">
        <f t="shared" ca="1" si="192"/>
        <v>1302.705241817979</v>
      </c>
      <c r="E2090" s="3"/>
      <c r="F2090" s="1">
        <v>39540</v>
      </c>
      <c r="G2090" s="2">
        <v>1304.1688780726652</v>
      </c>
      <c r="H2090" s="4">
        <f t="shared" si="195"/>
        <v>1.0002191780821919</v>
      </c>
      <c r="I2090" s="4">
        <f t="shared" si="196"/>
        <v>1.3041688780726599</v>
      </c>
      <c r="J2090" s="13"/>
    </row>
    <row r="2091" spans="1:10" x14ac:dyDescent="0.25">
      <c r="A2091" s="1">
        <f t="shared" si="197"/>
        <v>39539</v>
      </c>
      <c r="B2091" s="2">
        <f t="shared" ca="1" si="193"/>
        <v>51</v>
      </c>
      <c r="C2091" s="3">
        <f t="shared" ca="1" si="194"/>
        <v>1</v>
      </c>
      <c r="D2091" s="2">
        <f t="shared" ca="1" si="192"/>
        <v>1302.6695522412051</v>
      </c>
      <c r="E2091" s="3"/>
      <c r="F2091" s="1">
        <v>39539</v>
      </c>
      <c r="G2091" s="2">
        <v>1303.8830954763962</v>
      </c>
      <c r="H2091" s="4">
        <f t="shared" si="195"/>
        <v>1.0002191780821919</v>
      </c>
      <c r="I2091" s="4">
        <f t="shared" si="196"/>
        <v>1.3038830954763909</v>
      </c>
      <c r="J2091" s="13"/>
    </row>
    <row r="2092" spans="1:10" x14ac:dyDescent="0.25">
      <c r="A2092" s="1">
        <f t="shared" si="197"/>
        <v>39538</v>
      </c>
      <c r="B2092" s="2">
        <f t="shared" ca="1" si="193"/>
        <v>4</v>
      </c>
      <c r="C2092" s="3">
        <f t="shared" ca="1" si="194"/>
        <v>4</v>
      </c>
      <c r="D2092" s="2">
        <f t="shared" ca="1" si="192"/>
        <v>1302.5268095771419</v>
      </c>
      <c r="E2092" s="3"/>
      <c r="F2092" s="1">
        <v>39538</v>
      </c>
      <c r="G2092" s="2">
        <v>1303.597375503683</v>
      </c>
      <c r="H2092" s="4">
        <f t="shared" si="195"/>
        <v>1.0002191780821919</v>
      </c>
      <c r="I2092" s="4">
        <f t="shared" si="196"/>
        <v>1.3035973755036776</v>
      </c>
      <c r="J2092" s="13"/>
    </row>
    <row r="2093" spans="1:10" x14ac:dyDescent="0.25">
      <c r="A2093" s="1">
        <f t="shared" si="197"/>
        <v>39535</v>
      </c>
      <c r="B2093" s="2">
        <f t="shared" ca="1" si="193"/>
        <v>36</v>
      </c>
      <c r="C2093" s="3">
        <f t="shared" ca="1" si="194"/>
        <v>6</v>
      </c>
      <c r="D2093" s="2">
        <f t="shared" ca="1" si="192"/>
        <v>1302.3127307720833</v>
      </c>
      <c r="E2093" s="3"/>
      <c r="F2093" s="1">
        <v>39535</v>
      </c>
      <c r="G2093" s="2">
        <v>1303.3117181408027</v>
      </c>
      <c r="H2093" s="4">
        <f t="shared" si="195"/>
        <v>1.0001643835616438</v>
      </c>
      <c r="I2093" s="4">
        <f t="shared" si="196"/>
        <v>1.3033117181407974</v>
      </c>
      <c r="J2093" s="13"/>
    </row>
    <row r="2094" spans="1:10" x14ac:dyDescent="0.25">
      <c r="A2094" s="1">
        <f t="shared" si="197"/>
        <v>39534</v>
      </c>
      <c r="B2094" s="2">
        <f t="shared" ca="1" si="193"/>
        <v>39</v>
      </c>
      <c r="C2094" s="3">
        <f t="shared" ca="1" si="194"/>
        <v>9</v>
      </c>
      <c r="D2094" s="2">
        <f t="shared" ca="1" si="192"/>
        <v>1301.9916917248086</v>
      </c>
      <c r="E2094" s="3"/>
      <c r="F2094" s="1">
        <v>39534</v>
      </c>
      <c r="G2094" s="2">
        <v>1303.0975103308854</v>
      </c>
      <c r="H2094" s="4">
        <f t="shared" si="195"/>
        <v>1.0002465753424659</v>
      </c>
      <c r="I2094" s="4">
        <f t="shared" si="196"/>
        <v>1.3030975103308799</v>
      </c>
      <c r="J2094" s="13"/>
    </row>
    <row r="2095" spans="1:10" x14ac:dyDescent="0.25">
      <c r="A2095" s="1">
        <f t="shared" si="197"/>
        <v>39533</v>
      </c>
      <c r="B2095" s="2">
        <f t="shared" ca="1" si="193"/>
        <v>6</v>
      </c>
      <c r="C2095" s="3">
        <f t="shared" ca="1" si="194"/>
        <v>6</v>
      </c>
      <c r="D2095" s="2">
        <f t="shared" ca="1" si="192"/>
        <v>1301.7777008698711</v>
      </c>
      <c r="E2095" s="3"/>
      <c r="F2095" s="1">
        <v>39533</v>
      </c>
      <c r="G2095" s="2">
        <v>1302.7762778240244</v>
      </c>
      <c r="H2095" s="4">
        <f t="shared" si="195"/>
        <v>1.0001643835616438</v>
      </c>
      <c r="I2095" s="4">
        <f t="shared" si="196"/>
        <v>1.3027762778240191</v>
      </c>
      <c r="J2095" s="13"/>
    </row>
    <row r="2096" spans="1:10" x14ac:dyDescent="0.25">
      <c r="A2096" s="1">
        <f t="shared" si="197"/>
        <v>39532</v>
      </c>
      <c r="B2096" s="2">
        <f t="shared" ca="1" si="193"/>
        <v>96</v>
      </c>
      <c r="C2096" s="3">
        <f t="shared" ca="1" si="194"/>
        <v>6</v>
      </c>
      <c r="D2096" s="2">
        <f t="shared" ca="1" si="192"/>
        <v>1301.563745185731</v>
      </c>
      <c r="E2096" s="3"/>
      <c r="F2096" s="1">
        <v>39532</v>
      </c>
      <c r="G2096" s="2">
        <v>1302.5621580172271</v>
      </c>
      <c r="H2096" s="4">
        <f t="shared" si="195"/>
        <v>1.000027397260274</v>
      </c>
      <c r="I2096" s="4">
        <f t="shared" si="196"/>
        <v>1.3025621580172217</v>
      </c>
      <c r="J2096" s="13"/>
    </row>
    <row r="2097" spans="1:10" x14ac:dyDescent="0.25">
      <c r="A2097" s="1">
        <f t="shared" si="197"/>
        <v>39531</v>
      </c>
      <c r="B2097" s="2">
        <f t="shared" ca="1" si="193"/>
        <v>23</v>
      </c>
      <c r="C2097" s="3">
        <f t="shared" ca="1" si="194"/>
        <v>3</v>
      </c>
      <c r="D2097" s="2">
        <f t="shared" ca="1" si="192"/>
        <v>1301.4567761356375</v>
      </c>
      <c r="E2097" s="3"/>
      <c r="F2097" s="1">
        <v>39531</v>
      </c>
      <c r="G2097" s="2">
        <v>1302.52647236045</v>
      </c>
      <c r="H2097" s="4">
        <f t="shared" si="195"/>
        <v>1</v>
      </c>
      <c r="I2097" s="4">
        <f t="shared" si="196"/>
        <v>1.3025264723604446</v>
      </c>
      <c r="J2097" s="13"/>
    </row>
    <row r="2098" spans="1:10" x14ac:dyDescent="0.25">
      <c r="A2098" s="1">
        <f t="shared" si="197"/>
        <v>39528</v>
      </c>
      <c r="B2098" s="2">
        <f t="shared" ca="1" si="193"/>
        <v>9</v>
      </c>
      <c r="C2098" s="3">
        <f t="shared" ca="1" si="194"/>
        <v>9</v>
      </c>
      <c r="D2098" s="2">
        <f t="shared" ca="1" si="192"/>
        <v>1301.1359480936417</v>
      </c>
      <c r="E2098" s="3"/>
      <c r="F2098" s="1">
        <v>39528</v>
      </c>
      <c r="G2098" s="2">
        <v>1302.52647236045</v>
      </c>
      <c r="H2098" s="4">
        <f t="shared" si="195"/>
        <v>1.0001369863013698</v>
      </c>
      <c r="I2098" s="4">
        <f t="shared" si="196"/>
        <v>1.3025264723604446</v>
      </c>
      <c r="J2098" s="13"/>
    </row>
    <row r="2099" spans="1:10" x14ac:dyDescent="0.25">
      <c r="A2099" s="1">
        <f t="shared" si="197"/>
        <v>39527</v>
      </c>
      <c r="B2099" s="2">
        <f t="shared" ca="1" si="193"/>
        <v>32</v>
      </c>
      <c r="C2099" s="3">
        <f t="shared" ca="1" si="194"/>
        <v>2</v>
      </c>
      <c r="D2099" s="2">
        <f t="shared" ca="1" si="192"/>
        <v>1301.064656879566</v>
      </c>
      <c r="E2099" s="3"/>
      <c r="F2099" s="1">
        <v>39527</v>
      </c>
      <c r="G2099" s="2">
        <v>1302.3480685154479</v>
      </c>
      <c r="H2099" s="4">
        <f t="shared" si="195"/>
        <v>1.0001095890410958</v>
      </c>
      <c r="I2099" s="4">
        <f t="shared" si="196"/>
        <v>1.3023480685154425</v>
      </c>
      <c r="J2099" s="13"/>
    </row>
    <row r="2100" spans="1:10" x14ac:dyDescent="0.25">
      <c r="A2100" s="1">
        <f t="shared" si="197"/>
        <v>39526</v>
      </c>
      <c r="B2100" s="2">
        <f t="shared" ca="1" si="193"/>
        <v>16</v>
      </c>
      <c r="C2100" s="3">
        <f t="shared" ca="1" si="194"/>
        <v>6</v>
      </c>
      <c r="D2100" s="2">
        <f t="shared" ca="1" si="192"/>
        <v>1300.8508183888719</v>
      </c>
      <c r="E2100" s="3"/>
      <c r="F2100" s="1">
        <v>39526</v>
      </c>
      <c r="G2100" s="2">
        <v>1302.2053610786174</v>
      </c>
      <c r="H2100" s="4">
        <f t="shared" si="195"/>
        <v>1.0002191780821919</v>
      </c>
      <c r="I2100" s="4">
        <f t="shared" si="196"/>
        <v>1.302205361078612</v>
      </c>
      <c r="J2100" s="13"/>
    </row>
    <row r="2101" spans="1:10" x14ac:dyDescent="0.25">
      <c r="A2101" s="1">
        <f t="shared" si="197"/>
        <v>39525</v>
      </c>
      <c r="B2101" s="2">
        <f t="shared" ca="1" si="193"/>
        <v>58</v>
      </c>
      <c r="C2101" s="3">
        <f t="shared" ca="1" si="194"/>
        <v>8</v>
      </c>
      <c r="D2101" s="2">
        <f t="shared" ca="1" si="192"/>
        <v>1300.5657628791996</v>
      </c>
      <c r="E2101" s="3"/>
      <c r="F2101" s="1">
        <v>39525</v>
      </c>
      <c r="G2101" s="2">
        <v>1301.9200087479328</v>
      </c>
      <c r="H2101" s="4">
        <f t="shared" si="195"/>
        <v>1.000054794520548</v>
      </c>
      <c r="I2101" s="4">
        <f t="shared" si="196"/>
        <v>1.3019200087479275</v>
      </c>
      <c r="J2101" s="13"/>
    </row>
    <row r="2102" spans="1:10" x14ac:dyDescent="0.25">
      <c r="A2102" s="1">
        <f t="shared" si="197"/>
        <v>39524</v>
      </c>
      <c r="B2102" s="2">
        <f t="shared" ca="1" si="193"/>
        <v>59</v>
      </c>
      <c r="C2102" s="3">
        <f t="shared" ca="1" si="194"/>
        <v>9</v>
      </c>
      <c r="D2102" s="2">
        <f t="shared" ca="1" si="192"/>
        <v>1300.245154484943</v>
      </c>
      <c r="E2102" s="3"/>
      <c r="F2102" s="1">
        <v>39524</v>
      </c>
      <c r="G2102" s="2">
        <v>1301.8486745739835</v>
      </c>
      <c r="H2102" s="4">
        <f t="shared" si="195"/>
        <v>1.000082191780822</v>
      </c>
      <c r="I2102" s="4">
        <f t="shared" si="196"/>
        <v>1.3018486745739781</v>
      </c>
      <c r="J2102" s="13"/>
    </row>
    <row r="2103" spans="1:10" x14ac:dyDescent="0.25">
      <c r="A2103" s="1">
        <f t="shared" si="197"/>
        <v>39521</v>
      </c>
      <c r="B2103" s="2">
        <f t="shared" ca="1" si="193"/>
        <v>17</v>
      </c>
      <c r="C2103" s="3">
        <f t="shared" ca="1" si="194"/>
        <v>7</v>
      </c>
      <c r="D2103" s="2">
        <f t="shared" ca="1" si="192"/>
        <v>1299.995840214217</v>
      </c>
      <c r="E2103" s="3"/>
      <c r="F2103" s="1">
        <v>39521</v>
      </c>
      <c r="G2103" s="2">
        <v>1301.741682106961</v>
      </c>
      <c r="H2103" s="4">
        <f t="shared" si="195"/>
        <v>1.0001095890410958</v>
      </c>
      <c r="I2103" s="4">
        <f t="shared" si="196"/>
        <v>1.3017416821069554</v>
      </c>
      <c r="J2103" s="13"/>
    </row>
    <row r="2104" spans="1:10" x14ac:dyDescent="0.25">
      <c r="A2104" s="1">
        <f t="shared" si="197"/>
        <v>39520</v>
      </c>
      <c r="B2104" s="2">
        <f t="shared" ca="1" si="193"/>
        <v>78</v>
      </c>
      <c r="C2104" s="3">
        <f t="shared" ca="1" si="194"/>
        <v>8</v>
      </c>
      <c r="D2104" s="2">
        <f t="shared" ca="1" si="192"/>
        <v>1299.7109720559581</v>
      </c>
      <c r="E2104" s="3"/>
      <c r="F2104" s="1">
        <v>39520</v>
      </c>
      <c r="G2104" s="2">
        <v>1301.5990411161538</v>
      </c>
      <c r="H2104" s="4">
        <f t="shared" si="195"/>
        <v>1.000027397260274</v>
      </c>
      <c r="I2104" s="4">
        <f t="shared" si="196"/>
        <v>1.3015990411161482</v>
      </c>
      <c r="J2104" s="13"/>
    </row>
    <row r="2105" spans="1:10" x14ac:dyDescent="0.25">
      <c r="A2105" s="1">
        <f t="shared" si="197"/>
        <v>39519</v>
      </c>
      <c r="B2105" s="2">
        <f t="shared" ca="1" si="193"/>
        <v>75</v>
      </c>
      <c r="C2105" s="3">
        <f t="shared" ca="1" si="194"/>
        <v>5</v>
      </c>
      <c r="D2105" s="2">
        <f t="shared" ca="1" si="192"/>
        <v>1299.5329538431029</v>
      </c>
      <c r="E2105" s="3"/>
      <c r="F2105" s="1">
        <v>39519</v>
      </c>
      <c r="G2105" s="2">
        <v>1301.5633818454182</v>
      </c>
      <c r="H2105" s="4">
        <f t="shared" si="195"/>
        <v>1.000082191780822</v>
      </c>
      <c r="I2105" s="4">
        <f t="shared" si="196"/>
        <v>1.3015633818454126</v>
      </c>
      <c r="J2105" s="13"/>
    </row>
    <row r="2106" spans="1:10" x14ac:dyDescent="0.25">
      <c r="A2106" s="1">
        <f t="shared" si="197"/>
        <v>39518</v>
      </c>
      <c r="B2106" s="2">
        <f t="shared" ca="1" si="193"/>
        <v>83</v>
      </c>
      <c r="C2106" s="3">
        <f t="shared" ca="1" si="194"/>
        <v>3</v>
      </c>
      <c r="D2106" s="2">
        <f t="shared" ca="1" si="192"/>
        <v>1299.4261516936485</v>
      </c>
      <c r="E2106" s="3"/>
      <c r="F2106" s="1">
        <v>39518</v>
      </c>
      <c r="G2106" s="2">
        <v>1301.4564128251859</v>
      </c>
      <c r="H2106" s="4">
        <f t="shared" si="195"/>
        <v>1.0001369863013698</v>
      </c>
      <c r="I2106" s="4">
        <f t="shared" si="196"/>
        <v>1.3014564128251802</v>
      </c>
      <c r="J2106" s="13"/>
    </row>
    <row r="2107" spans="1:10" x14ac:dyDescent="0.25">
      <c r="A2107" s="1">
        <f t="shared" si="197"/>
        <v>39517</v>
      </c>
      <c r="B2107" s="2">
        <f t="shared" ca="1" si="193"/>
        <v>62</v>
      </c>
      <c r="C2107" s="3">
        <f t="shared" ca="1" si="194"/>
        <v>2</v>
      </c>
      <c r="D2107" s="2">
        <f t="shared" ca="1" si="192"/>
        <v>1299.3549541619136</v>
      </c>
      <c r="E2107" s="3"/>
      <c r="F2107" s="1">
        <v>39517</v>
      </c>
      <c r="G2107" s="2">
        <v>1301.2781555436047</v>
      </c>
      <c r="H2107" s="4">
        <f t="shared" si="195"/>
        <v>1.000082191780822</v>
      </c>
      <c r="I2107" s="4">
        <f t="shared" si="196"/>
        <v>1.301278155543599</v>
      </c>
      <c r="J2107" s="13"/>
    </row>
    <row r="2108" spans="1:10" x14ac:dyDescent="0.25">
      <c r="A2108" s="1">
        <f t="shared" si="197"/>
        <v>39514</v>
      </c>
      <c r="B2108" s="2">
        <f t="shared" ca="1" si="193"/>
        <v>39</v>
      </c>
      <c r="C2108" s="3">
        <f t="shared" ca="1" si="194"/>
        <v>9</v>
      </c>
      <c r="D2108" s="2">
        <f t="shared" ca="1" si="192"/>
        <v>1299.0346442496327</v>
      </c>
      <c r="E2108" s="3"/>
      <c r="F2108" s="1">
        <v>39514</v>
      </c>
      <c r="G2108" s="2">
        <v>1301.1712099647034</v>
      </c>
      <c r="H2108" s="4">
        <f t="shared" si="195"/>
        <v>1</v>
      </c>
      <c r="I2108" s="4">
        <f t="shared" si="196"/>
        <v>1.3011712099646977</v>
      </c>
      <c r="J2108" s="13"/>
    </row>
    <row r="2109" spans="1:10" x14ac:dyDescent="0.25">
      <c r="A2109" s="1">
        <f t="shared" si="197"/>
        <v>39513</v>
      </c>
      <c r="B2109" s="2">
        <f t="shared" ca="1" si="193"/>
        <v>77</v>
      </c>
      <c r="C2109" s="3">
        <f t="shared" ca="1" si="194"/>
        <v>7</v>
      </c>
      <c r="D2109" s="2">
        <f t="shared" ca="1" si="192"/>
        <v>1298.7855620870407</v>
      </c>
      <c r="E2109" s="3"/>
      <c r="F2109" s="1">
        <v>39513</v>
      </c>
      <c r="G2109" s="2">
        <v>1301.1712099647034</v>
      </c>
      <c r="H2109" s="4">
        <f t="shared" si="195"/>
        <v>1</v>
      </c>
      <c r="I2109" s="4">
        <f t="shared" si="196"/>
        <v>1.3011712099646977</v>
      </c>
      <c r="J2109" s="13"/>
    </row>
    <row r="2110" spans="1:10" x14ac:dyDescent="0.25">
      <c r="A2110" s="1">
        <f t="shared" si="197"/>
        <v>39512</v>
      </c>
      <c r="B2110" s="2">
        <f t="shared" ca="1" si="193"/>
        <v>57</v>
      </c>
      <c r="C2110" s="3">
        <f t="shared" ca="1" si="194"/>
        <v>7</v>
      </c>
      <c r="D2110" s="2">
        <f t="shared" ca="1" si="192"/>
        <v>1298.5365276844711</v>
      </c>
      <c r="E2110" s="3"/>
      <c r="F2110" s="1">
        <v>39512</v>
      </c>
      <c r="G2110" s="2">
        <v>1301.1712099647034</v>
      </c>
      <c r="H2110" s="4">
        <f t="shared" si="195"/>
        <v>1.0002191780821919</v>
      </c>
      <c r="I2110" s="4">
        <f t="shared" si="196"/>
        <v>1.3011712099646977</v>
      </c>
      <c r="J2110" s="13"/>
    </row>
    <row r="2111" spans="1:10" x14ac:dyDescent="0.25">
      <c r="A2111" s="1">
        <f t="shared" si="197"/>
        <v>39511</v>
      </c>
      <c r="B2111" s="2">
        <f t="shared" ca="1" si="193"/>
        <v>69</v>
      </c>
      <c r="C2111" s="3">
        <f t="shared" ca="1" si="194"/>
        <v>9</v>
      </c>
      <c r="D2111" s="2">
        <f t="shared" ca="1" si="192"/>
        <v>1298.2164195262317</v>
      </c>
      <c r="E2111" s="3"/>
      <c r="F2111" s="1">
        <v>39511</v>
      </c>
      <c r="G2111" s="2">
        <v>1300.8860842476079</v>
      </c>
      <c r="H2111" s="4">
        <f t="shared" si="195"/>
        <v>1.0001917808219178</v>
      </c>
      <c r="I2111" s="4">
        <f t="shared" si="196"/>
        <v>1.3008860842476022</v>
      </c>
      <c r="J2111" s="13"/>
    </row>
    <row r="2112" spans="1:10" x14ac:dyDescent="0.25">
      <c r="A2112" s="1">
        <f t="shared" si="197"/>
        <v>39510</v>
      </c>
      <c r="B2112" s="2">
        <f t="shared" ca="1" si="193"/>
        <v>81</v>
      </c>
      <c r="C2112" s="3">
        <f t="shared" ca="1" si="194"/>
        <v>1</v>
      </c>
      <c r="D2112" s="2">
        <f t="shared" ca="1" si="192"/>
        <v>1298.1808529275213</v>
      </c>
      <c r="E2112" s="3"/>
      <c r="F2112" s="1">
        <v>39510</v>
      </c>
      <c r="G2112" s="2">
        <v>1300.6366470824139</v>
      </c>
      <c r="H2112" s="4">
        <f t="shared" si="195"/>
        <v>1.000082191780822</v>
      </c>
      <c r="I2112" s="4">
        <f t="shared" si="196"/>
        <v>1.3006366470824082</v>
      </c>
      <c r="J2112" s="13"/>
    </row>
    <row r="2113" spans="1:10" x14ac:dyDescent="0.25">
      <c r="A2113" s="1">
        <f t="shared" si="197"/>
        <v>39507</v>
      </c>
      <c r="B2113" s="2">
        <f t="shared" ca="1" si="193"/>
        <v>52</v>
      </c>
      <c r="C2113" s="3">
        <f t="shared" ca="1" si="194"/>
        <v>2</v>
      </c>
      <c r="D2113" s="2">
        <f t="shared" ref="D2113:D2176" ca="1" si="198">D2114*(1+(C2114/36500))</f>
        <v>1298.1097236275964</v>
      </c>
      <c r="E2113" s="3"/>
      <c r="F2113" s="1">
        <v>39507</v>
      </c>
      <c r="G2113" s="2">
        <v>1300.529754225902</v>
      </c>
      <c r="H2113" s="4">
        <f t="shared" si="195"/>
        <v>1.0001369863013698</v>
      </c>
      <c r="I2113" s="4">
        <f t="shared" si="196"/>
        <v>1.3005297542258965</v>
      </c>
      <c r="J2113" s="13"/>
    </row>
    <row r="2114" spans="1:10" x14ac:dyDescent="0.25">
      <c r="A2114" s="1">
        <f t="shared" si="197"/>
        <v>39506</v>
      </c>
      <c r="B2114" s="2">
        <f t="shared" ca="1" si="193"/>
        <v>74</v>
      </c>
      <c r="C2114" s="3">
        <f t="shared" ca="1" si="194"/>
        <v>4</v>
      </c>
      <c r="D2114" s="2">
        <f t="shared" ca="1" si="198"/>
        <v>1297.9674806160222</v>
      </c>
      <c r="E2114" s="3"/>
      <c r="F2114" s="1">
        <v>39506</v>
      </c>
      <c r="G2114" s="2">
        <v>1300.3516238664683</v>
      </c>
      <c r="H2114" s="4">
        <f t="shared" si="195"/>
        <v>1.000027397260274</v>
      </c>
      <c r="I2114" s="4">
        <f t="shared" si="196"/>
        <v>1.3003516238664627</v>
      </c>
      <c r="J2114" s="13"/>
    </row>
    <row r="2115" spans="1:10" x14ac:dyDescent="0.25">
      <c r="A2115" s="1">
        <f t="shared" si="197"/>
        <v>39505</v>
      </c>
      <c r="B2115" s="2">
        <f t="shared" ref="B2115:B2178" ca="1" si="199">INT(RAND()*100)</f>
        <v>21</v>
      </c>
      <c r="C2115" s="3">
        <f t="shared" ref="C2115:C2178" ca="1" si="200">MOD(B2115,10)</f>
        <v>1</v>
      </c>
      <c r="D2115" s="2">
        <f t="shared" ca="1" si="198"/>
        <v>1297.931920837369</v>
      </c>
      <c r="E2115" s="3"/>
      <c r="F2115" s="1">
        <v>39505</v>
      </c>
      <c r="G2115" s="2">
        <v>1300.3159987706115</v>
      </c>
      <c r="H2115" s="4">
        <f t="shared" ref="H2115:H2178" si="201">G2115/G2116</f>
        <v>1.0001369863013698</v>
      </c>
      <c r="I2115" s="4">
        <f t="shared" ref="I2115:I2178" si="202">H2115*I2116</f>
        <v>1.3003159987706059</v>
      </c>
      <c r="J2115" s="13"/>
    </row>
    <row r="2116" spans="1:10" x14ac:dyDescent="0.25">
      <c r="A2116" s="1">
        <f t="shared" si="197"/>
        <v>39504</v>
      </c>
      <c r="B2116" s="2">
        <f t="shared" ca="1" si="199"/>
        <v>71</v>
      </c>
      <c r="C2116" s="3">
        <f t="shared" ca="1" si="200"/>
        <v>1</v>
      </c>
      <c r="D2116" s="2">
        <f t="shared" ca="1" si="198"/>
        <v>1297.8963620329298</v>
      </c>
      <c r="E2116" s="3"/>
      <c r="F2116" s="1">
        <v>39504</v>
      </c>
      <c r="G2116" s="2">
        <v>1300.1378976887363</v>
      </c>
      <c r="H2116" s="4">
        <f t="shared" si="201"/>
        <v>1.0001369863013698</v>
      </c>
      <c r="I2116" s="4">
        <f t="shared" si="202"/>
        <v>1.3001378976887308</v>
      </c>
      <c r="J2116" s="13"/>
    </row>
    <row r="2117" spans="1:10" x14ac:dyDescent="0.25">
      <c r="A2117" s="1">
        <f t="shared" si="197"/>
        <v>39503</v>
      </c>
      <c r="B2117" s="2">
        <f t="shared" ca="1" si="199"/>
        <v>44</v>
      </c>
      <c r="C2117" s="3">
        <f t="shared" ca="1" si="200"/>
        <v>4</v>
      </c>
      <c r="D2117" s="2">
        <f t="shared" ca="1" si="198"/>
        <v>1297.7541424008859</v>
      </c>
      <c r="E2117" s="3"/>
      <c r="F2117" s="1">
        <v>39503</v>
      </c>
      <c r="G2117" s="2">
        <v>1299.9598210009281</v>
      </c>
      <c r="H2117" s="4">
        <f t="shared" si="201"/>
        <v>1.0002191780821919</v>
      </c>
      <c r="I2117" s="4">
        <f t="shared" si="202"/>
        <v>1.2999598210009224</v>
      </c>
      <c r="J2117" s="13"/>
    </row>
    <row r="2118" spans="1:10" x14ac:dyDescent="0.25">
      <c r="A2118" s="1">
        <f t="shared" si="197"/>
        <v>39500</v>
      </c>
      <c r="B2118" s="2">
        <f t="shared" ca="1" si="199"/>
        <v>77</v>
      </c>
      <c r="C2118" s="3">
        <f t="shared" ca="1" si="200"/>
        <v>7</v>
      </c>
      <c r="D2118" s="2">
        <f t="shared" ca="1" si="198"/>
        <v>1297.5053057669031</v>
      </c>
      <c r="E2118" s="3"/>
      <c r="F2118" s="1">
        <v>39500</v>
      </c>
      <c r="G2118" s="2">
        <v>1299.6749607355612</v>
      </c>
      <c r="H2118" s="4">
        <f t="shared" si="201"/>
        <v>1.000054794520548</v>
      </c>
      <c r="I2118" s="4">
        <f t="shared" si="202"/>
        <v>1.2996749607355556</v>
      </c>
      <c r="J2118" s="13"/>
    </row>
    <row r="2119" spans="1:10" x14ac:dyDescent="0.25">
      <c r="A2119" s="1">
        <f t="shared" si="197"/>
        <v>39499</v>
      </c>
      <c r="B2119" s="2">
        <f t="shared" ca="1" si="199"/>
        <v>42</v>
      </c>
      <c r="C2119" s="3">
        <f t="shared" ca="1" si="200"/>
        <v>2</v>
      </c>
      <c r="D2119" s="2">
        <f t="shared" ca="1" si="198"/>
        <v>1297.4342134812327</v>
      </c>
      <c r="E2119" s="3"/>
      <c r="F2119" s="1">
        <v>39499</v>
      </c>
      <c r="G2119" s="2">
        <v>1299.603749571201</v>
      </c>
      <c r="H2119" s="4">
        <f t="shared" si="201"/>
        <v>1.0001917808219178</v>
      </c>
      <c r="I2119" s="4">
        <f t="shared" si="202"/>
        <v>1.2996037495711954</v>
      </c>
      <c r="J2119" s="13"/>
    </row>
    <row r="2120" spans="1:10" x14ac:dyDescent="0.25">
      <c r="A2120" s="1">
        <f t="shared" ref="A2120:A2183" si="203">IF(WEEKDAY(A2119-1, 1)=7,A2119-2,IF(WEEKDAY(A2119-1,1)=1,A2119-3,A2119-1))</f>
        <v>39498</v>
      </c>
      <c r="B2120" s="2">
        <f t="shared" ca="1" si="199"/>
        <v>40</v>
      </c>
      <c r="C2120" s="3">
        <f t="shared" ca="1" si="200"/>
        <v>0</v>
      </c>
      <c r="D2120" s="2">
        <f t="shared" ca="1" si="198"/>
        <v>1297.4342134812327</v>
      </c>
      <c r="E2120" s="3"/>
      <c r="F2120" s="1">
        <v>39498</v>
      </c>
      <c r="G2120" s="2">
        <v>1299.3545582860502</v>
      </c>
      <c r="H2120" s="4">
        <f t="shared" si="201"/>
        <v>1.000082191780822</v>
      </c>
      <c r="I2120" s="4">
        <f t="shared" si="202"/>
        <v>1.2993545582860446</v>
      </c>
      <c r="J2120" s="13"/>
    </row>
    <row r="2121" spans="1:10" x14ac:dyDescent="0.25">
      <c r="A2121" s="1">
        <f t="shared" si="203"/>
        <v>39497</v>
      </c>
      <c r="B2121" s="2">
        <f t="shared" ca="1" si="199"/>
        <v>2</v>
      </c>
      <c r="C2121" s="3">
        <f t="shared" ca="1" si="200"/>
        <v>2</v>
      </c>
      <c r="D2121" s="2">
        <f t="shared" ca="1" si="198"/>
        <v>1297.3631250908168</v>
      </c>
      <c r="E2121" s="3"/>
      <c r="F2121" s="1">
        <v>39497</v>
      </c>
      <c r="G2121" s="2">
        <v>1299.2477707980393</v>
      </c>
      <c r="H2121" s="4">
        <f t="shared" si="201"/>
        <v>1.0002191780821919</v>
      </c>
      <c r="I2121" s="4">
        <f t="shared" si="202"/>
        <v>1.2992477707980337</v>
      </c>
      <c r="J2121" s="13"/>
    </row>
    <row r="2122" spans="1:10" x14ac:dyDescent="0.25">
      <c r="A2122" s="1">
        <f t="shared" si="203"/>
        <v>39496</v>
      </c>
      <c r="B2122" s="2">
        <f t="shared" ca="1" si="199"/>
        <v>74</v>
      </c>
      <c r="C2122" s="3">
        <f t="shared" ca="1" si="200"/>
        <v>4</v>
      </c>
      <c r="D2122" s="2">
        <f t="shared" ca="1" si="198"/>
        <v>1297.2209638892948</v>
      </c>
      <c r="E2122" s="3"/>
      <c r="F2122" s="1">
        <v>39496</v>
      </c>
      <c r="G2122" s="2">
        <v>1298.9630665642717</v>
      </c>
      <c r="H2122" s="4">
        <f t="shared" si="201"/>
        <v>1.0001917808219178</v>
      </c>
      <c r="I2122" s="4">
        <f t="shared" si="202"/>
        <v>1.298963066564266</v>
      </c>
      <c r="J2122" s="13"/>
    </row>
    <row r="2123" spans="1:10" x14ac:dyDescent="0.25">
      <c r="A2123" s="1">
        <f t="shared" si="203"/>
        <v>39493</v>
      </c>
      <c r="B2123" s="2">
        <f t="shared" ca="1" si="199"/>
        <v>89</v>
      </c>
      <c r="C2123" s="3">
        <f t="shared" ca="1" si="200"/>
        <v>9</v>
      </c>
      <c r="D2123" s="2">
        <f t="shared" ca="1" si="198"/>
        <v>1296.9011800366829</v>
      </c>
      <c r="E2123" s="3"/>
      <c r="F2123" s="1">
        <v>39493</v>
      </c>
      <c r="G2123" s="2">
        <v>1298.7139981262749</v>
      </c>
      <c r="H2123" s="4">
        <f t="shared" si="201"/>
        <v>1.0001369863013698</v>
      </c>
      <c r="I2123" s="4">
        <f t="shared" si="202"/>
        <v>1.2987139981262692</v>
      </c>
      <c r="J2123" s="13"/>
    </row>
    <row r="2124" spans="1:10" x14ac:dyDescent="0.25">
      <c r="A2124" s="1">
        <f t="shared" si="203"/>
        <v>39492</v>
      </c>
      <c r="B2124" s="2">
        <f t="shared" ca="1" si="199"/>
        <v>53</v>
      </c>
      <c r="C2124" s="3">
        <f t="shared" ca="1" si="200"/>
        <v>3</v>
      </c>
      <c r="D2124" s="2">
        <f t="shared" ca="1" si="198"/>
        <v>1296.794594179627</v>
      </c>
      <c r="E2124" s="3"/>
      <c r="F2124" s="1">
        <v>39492</v>
      </c>
      <c r="G2124" s="2">
        <v>1298.5361164664851</v>
      </c>
      <c r="H2124" s="4">
        <f t="shared" si="201"/>
        <v>1.0001917808219178</v>
      </c>
      <c r="I2124" s="4">
        <f t="shared" si="202"/>
        <v>1.2985361164664793</v>
      </c>
      <c r="J2124" s="13"/>
    </row>
    <row r="2125" spans="1:10" x14ac:dyDescent="0.25">
      <c r="A2125" s="1">
        <f t="shared" si="203"/>
        <v>39491</v>
      </c>
      <c r="B2125" s="2">
        <f t="shared" ca="1" si="199"/>
        <v>50</v>
      </c>
      <c r="C2125" s="3">
        <f t="shared" ca="1" si="200"/>
        <v>0</v>
      </c>
      <c r="D2125" s="2">
        <f t="shared" ca="1" si="198"/>
        <v>1296.794594179627</v>
      </c>
      <c r="E2125" s="3"/>
      <c r="F2125" s="1">
        <v>39491</v>
      </c>
      <c r="G2125" s="2">
        <v>1298.2871298936286</v>
      </c>
      <c r="H2125" s="4">
        <f t="shared" si="201"/>
        <v>1.0002191780821919</v>
      </c>
      <c r="I2125" s="4">
        <f t="shared" si="202"/>
        <v>1.2982871298936229</v>
      </c>
      <c r="J2125" s="13"/>
    </row>
    <row r="2126" spans="1:10" x14ac:dyDescent="0.25">
      <c r="A2126" s="1">
        <f t="shared" si="203"/>
        <v>39490</v>
      </c>
      <c r="B2126" s="2">
        <f t="shared" ca="1" si="199"/>
        <v>4</v>
      </c>
      <c r="C2126" s="3">
        <f t="shared" ca="1" si="200"/>
        <v>4</v>
      </c>
      <c r="D2126" s="2">
        <f t="shared" ca="1" si="198"/>
        <v>1296.6524952760351</v>
      </c>
      <c r="E2126" s="3"/>
      <c r="F2126" s="1">
        <v>39490</v>
      </c>
      <c r="G2126" s="2">
        <v>1298.0026361651539</v>
      </c>
      <c r="H2126" s="4">
        <f t="shared" si="201"/>
        <v>1.000054794520548</v>
      </c>
      <c r="I2126" s="4">
        <f t="shared" si="202"/>
        <v>1.2980026361651482</v>
      </c>
      <c r="J2126" s="13"/>
    </row>
    <row r="2127" spans="1:10" x14ac:dyDescent="0.25">
      <c r="A2127" s="1">
        <f t="shared" si="203"/>
        <v>39489</v>
      </c>
      <c r="B2127" s="2">
        <f t="shared" ca="1" si="199"/>
        <v>70</v>
      </c>
      <c r="C2127" s="3">
        <f t="shared" ca="1" si="200"/>
        <v>0</v>
      </c>
      <c r="D2127" s="2">
        <f t="shared" ca="1" si="198"/>
        <v>1296.6524952760351</v>
      </c>
      <c r="E2127" s="3"/>
      <c r="F2127" s="1">
        <v>39489</v>
      </c>
      <c r="G2127" s="2">
        <v>1297.9315166299959</v>
      </c>
      <c r="H2127" s="4">
        <f t="shared" si="201"/>
        <v>1.0001095890410958</v>
      </c>
      <c r="I2127" s="4">
        <f t="shared" si="202"/>
        <v>1.2979315166299903</v>
      </c>
      <c r="J2127" s="13"/>
    </row>
    <row r="2128" spans="1:10" x14ac:dyDescent="0.25">
      <c r="A2128" s="1">
        <f t="shared" si="203"/>
        <v>39486</v>
      </c>
      <c r="B2128" s="2">
        <f t="shared" ca="1" si="199"/>
        <v>53</v>
      </c>
      <c r="C2128" s="3">
        <f t="shared" ca="1" si="200"/>
        <v>3</v>
      </c>
      <c r="D2128" s="2">
        <f t="shared" ca="1" si="198"/>
        <v>1296.5459298571425</v>
      </c>
      <c r="E2128" s="3"/>
      <c r="F2128" s="1">
        <v>39486</v>
      </c>
      <c r="G2128" s="2">
        <v>1297.7892931458157</v>
      </c>
      <c r="H2128" s="4">
        <f t="shared" si="201"/>
        <v>1</v>
      </c>
      <c r="I2128" s="4">
        <f t="shared" si="202"/>
        <v>1.2977892931458099</v>
      </c>
      <c r="J2128" s="13"/>
    </row>
    <row r="2129" spans="1:10" x14ac:dyDescent="0.25">
      <c r="A2129" s="1">
        <f t="shared" si="203"/>
        <v>39485</v>
      </c>
      <c r="B2129" s="2">
        <f t="shared" ca="1" si="199"/>
        <v>28</v>
      </c>
      <c r="C2129" s="3">
        <f t="shared" ca="1" si="200"/>
        <v>8</v>
      </c>
      <c r="D2129" s="2">
        <f t="shared" ca="1" si="198"/>
        <v>1296.2618176779254</v>
      </c>
      <c r="E2129" s="3"/>
      <c r="F2129" s="1">
        <v>39485</v>
      </c>
      <c r="G2129" s="2">
        <v>1297.7892931458157</v>
      </c>
      <c r="H2129" s="4">
        <f t="shared" si="201"/>
        <v>1.0001369863013698</v>
      </c>
      <c r="I2129" s="4">
        <f t="shared" si="202"/>
        <v>1.2977892931458099</v>
      </c>
      <c r="J2129" s="13"/>
    </row>
    <row r="2130" spans="1:10" x14ac:dyDescent="0.25">
      <c r="A2130" s="1">
        <f t="shared" si="203"/>
        <v>39484</v>
      </c>
      <c r="B2130" s="2">
        <f t="shared" ca="1" si="199"/>
        <v>57</v>
      </c>
      <c r="C2130" s="3">
        <f t="shared" ca="1" si="200"/>
        <v>7</v>
      </c>
      <c r="D2130" s="2">
        <f t="shared" ca="1" si="198"/>
        <v>1296.0132671883275</v>
      </c>
      <c r="E2130" s="3"/>
      <c r="F2130" s="1">
        <v>39484</v>
      </c>
      <c r="G2130" s="2">
        <v>1297.6115381405909</v>
      </c>
      <c r="H2130" s="4">
        <f t="shared" si="201"/>
        <v>1.0001369863013698</v>
      </c>
      <c r="I2130" s="4">
        <f t="shared" si="202"/>
        <v>1.2976115381405853</v>
      </c>
      <c r="J2130" s="13"/>
    </row>
    <row r="2131" spans="1:10" x14ac:dyDescent="0.25">
      <c r="A2131" s="1">
        <f t="shared" si="203"/>
        <v>39483</v>
      </c>
      <c r="B2131" s="2">
        <f t="shared" ca="1" si="199"/>
        <v>0</v>
      </c>
      <c r="C2131" s="3">
        <f t="shared" ca="1" si="200"/>
        <v>0</v>
      </c>
      <c r="D2131" s="2">
        <f t="shared" ca="1" si="198"/>
        <v>1296.0132671883275</v>
      </c>
      <c r="E2131" s="3"/>
      <c r="F2131" s="1">
        <v>39483</v>
      </c>
      <c r="G2131" s="2">
        <v>1297.4338074820319</v>
      </c>
      <c r="H2131" s="4">
        <f t="shared" si="201"/>
        <v>1.0001095890410958</v>
      </c>
      <c r="I2131" s="4">
        <f t="shared" si="202"/>
        <v>1.2974338074820262</v>
      </c>
      <c r="J2131" s="13"/>
    </row>
    <row r="2132" spans="1:10" x14ac:dyDescent="0.25">
      <c r="A2132" s="1">
        <f t="shared" si="203"/>
        <v>39482</v>
      </c>
      <c r="B2132" s="2">
        <f t="shared" ca="1" si="199"/>
        <v>51</v>
      </c>
      <c r="C2132" s="3">
        <f t="shared" ca="1" si="200"/>
        <v>1</v>
      </c>
      <c r="D2132" s="2">
        <f t="shared" ca="1" si="198"/>
        <v>1295.9777609483015</v>
      </c>
      <c r="E2132" s="3"/>
      <c r="F2132" s="1">
        <v>39482</v>
      </c>
      <c r="G2132" s="2">
        <v>1297.2916385353431</v>
      </c>
      <c r="H2132" s="4">
        <f t="shared" si="201"/>
        <v>1.0001917808219178</v>
      </c>
      <c r="I2132" s="4">
        <f t="shared" si="202"/>
        <v>1.2972916385353375</v>
      </c>
      <c r="J2132" s="13"/>
    </row>
    <row r="2133" spans="1:10" x14ac:dyDescent="0.25">
      <c r="A2133" s="1">
        <f t="shared" si="203"/>
        <v>39479</v>
      </c>
      <c r="B2133" s="2">
        <f t="shared" ca="1" si="199"/>
        <v>85</v>
      </c>
      <c r="C2133" s="3">
        <f t="shared" ca="1" si="200"/>
        <v>5</v>
      </c>
      <c r="D2133" s="2">
        <f t="shared" ca="1" si="198"/>
        <v>1295.800254064183</v>
      </c>
      <c r="E2133" s="3"/>
      <c r="F2133" s="1">
        <v>39479</v>
      </c>
      <c r="G2133" s="2">
        <v>1297.0428905837241</v>
      </c>
      <c r="H2133" s="4">
        <f t="shared" si="201"/>
        <v>1.0001643835616438</v>
      </c>
      <c r="I2133" s="4">
        <f t="shared" si="202"/>
        <v>1.2970428905837186</v>
      </c>
      <c r="J2133" s="13"/>
    </row>
    <row r="2134" spans="1:10" x14ac:dyDescent="0.25">
      <c r="A2134" s="1">
        <f t="shared" si="203"/>
        <v>39478</v>
      </c>
      <c r="B2134" s="2">
        <f t="shared" ca="1" si="199"/>
        <v>4</v>
      </c>
      <c r="C2134" s="3">
        <f t="shared" ca="1" si="200"/>
        <v>4</v>
      </c>
      <c r="D2134" s="2">
        <f t="shared" ca="1" si="198"/>
        <v>1295.6582641174305</v>
      </c>
      <c r="E2134" s="3"/>
      <c r="F2134" s="1">
        <v>39478</v>
      </c>
      <c r="G2134" s="2">
        <v>1296.8297130966398</v>
      </c>
      <c r="H2134" s="4">
        <f t="shared" si="201"/>
        <v>1.0002191780821919</v>
      </c>
      <c r="I2134" s="4">
        <f t="shared" si="202"/>
        <v>1.2968297130966342</v>
      </c>
      <c r="J2134" s="13"/>
    </row>
    <row r="2135" spans="1:10" x14ac:dyDescent="0.25">
      <c r="A2135" s="1">
        <f t="shared" si="203"/>
        <v>39477</v>
      </c>
      <c r="B2135" s="2">
        <f t="shared" ca="1" si="199"/>
        <v>25</v>
      </c>
      <c r="C2135" s="3">
        <f t="shared" ca="1" si="200"/>
        <v>5</v>
      </c>
      <c r="D2135" s="2">
        <f t="shared" ca="1" si="198"/>
        <v>1295.4808009940066</v>
      </c>
      <c r="E2135" s="3"/>
      <c r="F2135" s="1">
        <v>39477</v>
      </c>
      <c r="G2135" s="2">
        <v>1296.5455387319862</v>
      </c>
      <c r="H2135" s="4">
        <f t="shared" si="201"/>
        <v>1.000054794520548</v>
      </c>
      <c r="I2135" s="4">
        <f t="shared" si="202"/>
        <v>1.2965455387319804</v>
      </c>
      <c r="J2135" s="13"/>
    </row>
    <row r="2136" spans="1:10" x14ac:dyDescent="0.25">
      <c r="A2136" s="1">
        <f t="shared" si="203"/>
        <v>39476</v>
      </c>
      <c r="B2136" s="2">
        <f t="shared" ca="1" si="199"/>
        <v>20</v>
      </c>
      <c r="C2136" s="3">
        <f t="shared" ca="1" si="200"/>
        <v>0</v>
      </c>
      <c r="D2136" s="2">
        <f t="shared" ca="1" si="198"/>
        <v>1295.4808009940066</v>
      </c>
      <c r="E2136" s="3"/>
      <c r="F2136" s="1">
        <v>39476</v>
      </c>
      <c r="G2136" s="2">
        <v>1296.4744990334088</v>
      </c>
      <c r="H2136" s="4">
        <f t="shared" si="201"/>
        <v>1.0002465753424659</v>
      </c>
      <c r="I2136" s="4">
        <f t="shared" si="202"/>
        <v>1.2964744990334032</v>
      </c>
      <c r="J2136" s="13"/>
    </row>
    <row r="2137" spans="1:10" x14ac:dyDescent="0.25">
      <c r="A2137" s="1">
        <f t="shared" si="203"/>
        <v>39475</v>
      </c>
      <c r="B2137" s="2">
        <f t="shared" ca="1" si="199"/>
        <v>45</v>
      </c>
      <c r="C2137" s="3">
        <f t="shared" ca="1" si="200"/>
        <v>5</v>
      </c>
      <c r="D2137" s="2">
        <f t="shared" ca="1" si="198"/>
        <v>1295.3033621772699</v>
      </c>
      <c r="E2137" s="3"/>
      <c r="F2137" s="1">
        <v>39475</v>
      </c>
      <c r="G2137" s="2">
        <v>1296.1548991952509</v>
      </c>
      <c r="H2137" s="4">
        <f t="shared" si="201"/>
        <v>1.000054794520548</v>
      </c>
      <c r="I2137" s="4">
        <f t="shared" si="202"/>
        <v>1.2961548991952454</v>
      </c>
      <c r="J2137" s="13"/>
    </row>
    <row r="2138" spans="1:10" x14ac:dyDescent="0.25">
      <c r="A2138" s="1">
        <f t="shared" si="203"/>
        <v>39472</v>
      </c>
      <c r="B2138" s="2">
        <f t="shared" ca="1" si="199"/>
        <v>79</v>
      </c>
      <c r="C2138" s="3">
        <f t="shared" ca="1" si="200"/>
        <v>9</v>
      </c>
      <c r="D2138" s="2">
        <f t="shared" ca="1" si="198"/>
        <v>1294.9840510413967</v>
      </c>
      <c r="E2138" s="3"/>
      <c r="F2138" s="1">
        <v>39472</v>
      </c>
      <c r="G2138" s="2">
        <v>1296.0838809004069</v>
      </c>
      <c r="H2138" s="4">
        <f t="shared" si="201"/>
        <v>1.0001917808219178</v>
      </c>
      <c r="I2138" s="4">
        <f t="shared" si="202"/>
        <v>1.2960838809004014</v>
      </c>
      <c r="J2138" s="13"/>
    </row>
    <row r="2139" spans="1:10" x14ac:dyDescent="0.25">
      <c r="A2139" s="1">
        <f t="shared" si="203"/>
        <v>39471</v>
      </c>
      <c r="B2139" s="2">
        <f t="shared" ca="1" si="199"/>
        <v>5</v>
      </c>
      <c r="C2139" s="3">
        <f t="shared" ca="1" si="200"/>
        <v>5</v>
      </c>
      <c r="D2139" s="2">
        <f t="shared" ca="1" si="198"/>
        <v>1294.8066802632784</v>
      </c>
      <c r="E2139" s="3"/>
      <c r="F2139" s="1">
        <v>39471</v>
      </c>
      <c r="G2139" s="2">
        <v>1295.8353645291274</v>
      </c>
      <c r="H2139" s="4">
        <f t="shared" si="201"/>
        <v>1.0001369863013698</v>
      </c>
      <c r="I2139" s="4">
        <f t="shared" si="202"/>
        <v>1.2958353645291218</v>
      </c>
      <c r="J2139" s="13"/>
    </row>
    <row r="2140" spans="1:10" x14ac:dyDescent="0.25">
      <c r="A2140" s="1">
        <f t="shared" si="203"/>
        <v>39470</v>
      </c>
      <c r="B2140" s="2">
        <f t="shared" ca="1" si="199"/>
        <v>96</v>
      </c>
      <c r="C2140" s="3">
        <f t="shared" ca="1" si="200"/>
        <v>6</v>
      </c>
      <c r="D2140" s="2">
        <f t="shared" ca="1" si="198"/>
        <v>1294.5938703119941</v>
      </c>
      <c r="E2140" s="3"/>
      <c r="F2140" s="1">
        <v>39470</v>
      </c>
      <c r="G2140" s="2">
        <v>1295.6578771486961</v>
      </c>
      <c r="H2140" s="4">
        <f t="shared" si="201"/>
        <v>1.0001369863013698</v>
      </c>
      <c r="I2140" s="4">
        <f t="shared" si="202"/>
        <v>1.2956578771486906</v>
      </c>
      <c r="J2140" s="13"/>
    </row>
    <row r="2141" spans="1:10" x14ac:dyDescent="0.25">
      <c r="A2141" s="1">
        <f t="shared" si="203"/>
        <v>39469</v>
      </c>
      <c r="B2141" s="2">
        <f t="shared" ca="1" si="199"/>
        <v>93</v>
      </c>
      <c r="C2141" s="3">
        <f t="shared" ca="1" si="200"/>
        <v>3</v>
      </c>
      <c r="D2141" s="2">
        <f t="shared" ca="1" si="198"/>
        <v>1294.4874740812477</v>
      </c>
      <c r="E2141" s="3"/>
      <c r="F2141" s="1">
        <v>39469</v>
      </c>
      <c r="G2141" s="2">
        <v>1295.4804140782744</v>
      </c>
      <c r="H2141" s="4">
        <f t="shared" si="201"/>
        <v>1</v>
      </c>
      <c r="I2141" s="4">
        <f t="shared" si="202"/>
        <v>1.295480414078269</v>
      </c>
      <c r="J2141" s="13"/>
    </row>
    <row r="2142" spans="1:10" x14ac:dyDescent="0.25">
      <c r="A2142" s="1">
        <f t="shared" si="203"/>
        <v>39468</v>
      </c>
      <c r="B2142" s="2">
        <f t="shared" ca="1" si="199"/>
        <v>74</v>
      </c>
      <c r="C2142" s="3">
        <f t="shared" ca="1" si="200"/>
        <v>4</v>
      </c>
      <c r="D2142" s="2">
        <f t="shared" ca="1" si="198"/>
        <v>1294.3456279850302</v>
      </c>
      <c r="E2142" s="3"/>
      <c r="F2142" s="1">
        <v>39468</v>
      </c>
      <c r="G2142" s="2">
        <v>1295.4804140782744</v>
      </c>
      <c r="H2142" s="4">
        <f t="shared" si="201"/>
        <v>1.0001643835616438</v>
      </c>
      <c r="I2142" s="4">
        <f t="shared" si="202"/>
        <v>1.295480414078269</v>
      </c>
      <c r="J2142" s="13"/>
    </row>
    <row r="2143" spans="1:10" x14ac:dyDescent="0.25">
      <c r="A2143" s="1">
        <f t="shared" si="203"/>
        <v>39465</v>
      </c>
      <c r="B2143" s="2">
        <f t="shared" ca="1" si="199"/>
        <v>62</v>
      </c>
      <c r="C2143" s="3">
        <f t="shared" ca="1" si="200"/>
        <v>2</v>
      </c>
      <c r="D2143" s="2">
        <f t="shared" ca="1" si="198"/>
        <v>1294.2747088229028</v>
      </c>
      <c r="E2143" s="3"/>
      <c r="F2143" s="1">
        <v>39465</v>
      </c>
      <c r="G2143" s="2">
        <v>1295.2674933944288</v>
      </c>
      <c r="H2143" s="4">
        <f t="shared" si="201"/>
        <v>1.000082191780822</v>
      </c>
      <c r="I2143" s="4">
        <f t="shared" si="202"/>
        <v>1.2952674933944233</v>
      </c>
      <c r="J2143" s="13"/>
    </row>
    <row r="2144" spans="1:10" x14ac:dyDescent="0.25">
      <c r="A2144" s="1">
        <f t="shared" si="203"/>
        <v>39464</v>
      </c>
      <c r="B2144" s="2">
        <f t="shared" ca="1" si="199"/>
        <v>85</v>
      </c>
      <c r="C2144" s="3">
        <f t="shared" ca="1" si="200"/>
        <v>5</v>
      </c>
      <c r="D2144" s="2">
        <f t="shared" ca="1" si="198"/>
        <v>1294.0974352016424</v>
      </c>
      <c r="E2144" s="3"/>
      <c r="F2144" s="1">
        <v>39464</v>
      </c>
      <c r="G2144" s="2">
        <v>1295.1610418019518</v>
      </c>
      <c r="H2144" s="4">
        <f t="shared" si="201"/>
        <v>1.000082191780822</v>
      </c>
      <c r="I2144" s="4">
        <f t="shared" si="202"/>
        <v>1.2951610418019464</v>
      </c>
      <c r="J2144" s="13"/>
    </row>
    <row r="2145" spans="1:10" x14ac:dyDescent="0.25">
      <c r="A2145" s="1">
        <f t="shared" si="203"/>
        <v>39463</v>
      </c>
      <c r="B2145" s="2">
        <f t="shared" ca="1" si="199"/>
        <v>11</v>
      </c>
      <c r="C2145" s="3">
        <f t="shared" ca="1" si="200"/>
        <v>1</v>
      </c>
      <c r="D2145" s="2">
        <f t="shared" ca="1" si="198"/>
        <v>1294.0619814487259</v>
      </c>
      <c r="E2145" s="3"/>
      <c r="F2145" s="1">
        <v>39463</v>
      </c>
      <c r="G2145" s="2">
        <v>1295.0545989582017</v>
      </c>
      <c r="H2145" s="4">
        <f t="shared" si="201"/>
        <v>1.000027397260274</v>
      </c>
      <c r="I2145" s="4">
        <f t="shared" si="202"/>
        <v>1.2950545989581963</v>
      </c>
      <c r="J2145" s="13"/>
    </row>
    <row r="2146" spans="1:10" x14ac:dyDescent="0.25">
      <c r="A2146" s="1">
        <f t="shared" si="203"/>
        <v>39462</v>
      </c>
      <c r="B2146" s="2">
        <f t="shared" ca="1" si="199"/>
        <v>5</v>
      </c>
      <c r="C2146" s="3">
        <f t="shared" ca="1" si="200"/>
        <v>5</v>
      </c>
      <c r="D2146" s="2">
        <f t="shared" ca="1" si="198"/>
        <v>1293.8847369642103</v>
      </c>
      <c r="E2146" s="3"/>
      <c r="F2146" s="1">
        <v>39462</v>
      </c>
      <c r="G2146" s="2">
        <v>1295.0191189823393</v>
      </c>
      <c r="H2146" s="4">
        <f t="shared" si="201"/>
        <v>1.0001643835616438</v>
      </c>
      <c r="I2146" s="4">
        <f t="shared" si="202"/>
        <v>1.2950191189823337</v>
      </c>
      <c r="J2146" s="13"/>
    </row>
    <row r="2147" spans="1:10" x14ac:dyDescent="0.25">
      <c r="A2147" s="1">
        <f t="shared" si="203"/>
        <v>39461</v>
      </c>
      <c r="B2147" s="2">
        <f t="shared" ca="1" si="199"/>
        <v>10</v>
      </c>
      <c r="C2147" s="3">
        <f t="shared" ca="1" si="200"/>
        <v>0</v>
      </c>
      <c r="D2147" s="2">
        <f t="shared" ca="1" si="198"/>
        <v>1293.8847369642103</v>
      </c>
      <c r="E2147" s="3"/>
      <c r="F2147" s="1">
        <v>39461</v>
      </c>
      <c r="G2147" s="2">
        <v>1294.8062741153615</v>
      </c>
      <c r="H2147" s="4">
        <f t="shared" si="201"/>
        <v>1.000054794520548</v>
      </c>
      <c r="I2147" s="4">
        <f t="shared" si="202"/>
        <v>1.2948062741153559</v>
      </c>
      <c r="J2147" s="13"/>
    </row>
    <row r="2148" spans="1:10" x14ac:dyDescent="0.25">
      <c r="A2148" s="1">
        <f t="shared" si="203"/>
        <v>39458</v>
      </c>
      <c r="B2148" s="2">
        <f t="shared" ca="1" si="199"/>
        <v>94</v>
      </c>
      <c r="C2148" s="3">
        <f t="shared" ca="1" si="200"/>
        <v>4</v>
      </c>
      <c r="D2148" s="2">
        <f t="shared" ca="1" si="198"/>
        <v>1293.7429569141377</v>
      </c>
      <c r="E2148" s="3"/>
      <c r="F2148" s="1">
        <v>39458</v>
      </c>
      <c r="G2148" s="2">
        <v>1294.7353297137333</v>
      </c>
      <c r="H2148" s="4">
        <f t="shared" si="201"/>
        <v>1.000082191780822</v>
      </c>
      <c r="I2148" s="4">
        <f t="shared" si="202"/>
        <v>1.2947353297137276</v>
      </c>
      <c r="J2148" s="13"/>
    </row>
    <row r="2149" spans="1:10" x14ac:dyDescent="0.25">
      <c r="A2149" s="1">
        <f t="shared" si="203"/>
        <v>39457</v>
      </c>
      <c r="B2149" s="2">
        <f t="shared" ca="1" si="199"/>
        <v>42</v>
      </c>
      <c r="C2149" s="3">
        <f t="shared" ca="1" si="200"/>
        <v>2</v>
      </c>
      <c r="D2149" s="2">
        <f t="shared" ca="1" si="198"/>
        <v>1293.6720707732734</v>
      </c>
      <c r="E2149" s="3"/>
      <c r="F2149" s="1">
        <v>39457</v>
      </c>
      <c r="G2149" s="2">
        <v>1294.6289218571421</v>
      </c>
      <c r="H2149" s="4">
        <f t="shared" si="201"/>
        <v>1.000054794520548</v>
      </c>
      <c r="I2149" s="4">
        <f t="shared" si="202"/>
        <v>1.2946289218571365</v>
      </c>
      <c r="J2149" s="13"/>
    </row>
    <row r="2150" spans="1:10" x14ac:dyDescent="0.25">
      <c r="A2150" s="1">
        <f t="shared" si="203"/>
        <v>39456</v>
      </c>
      <c r="B2150" s="2">
        <f t="shared" ca="1" si="199"/>
        <v>92</v>
      </c>
      <c r="C2150" s="3">
        <f t="shared" ca="1" si="200"/>
        <v>2</v>
      </c>
      <c r="D2150" s="2">
        <f t="shared" ca="1" si="198"/>
        <v>1293.6011885163682</v>
      </c>
      <c r="E2150" s="3"/>
      <c r="F2150" s="1">
        <v>39456</v>
      </c>
      <c r="G2150" s="2">
        <v>1294.5579871729133</v>
      </c>
      <c r="H2150" s="4">
        <f t="shared" si="201"/>
        <v>1.0001369863013698</v>
      </c>
      <c r="I2150" s="4">
        <f t="shared" si="202"/>
        <v>1.2945579871729078</v>
      </c>
      <c r="J2150" s="13"/>
    </row>
    <row r="2151" spans="1:10" x14ac:dyDescent="0.25">
      <c r="A2151" s="1">
        <f t="shared" si="203"/>
        <v>39455</v>
      </c>
      <c r="B2151" s="2">
        <f t="shared" ca="1" si="199"/>
        <v>76</v>
      </c>
      <c r="C2151" s="3">
        <f t="shared" ca="1" si="200"/>
        <v>6</v>
      </c>
      <c r="D2151" s="2">
        <f t="shared" ca="1" si="198"/>
        <v>1293.3885766955416</v>
      </c>
      <c r="E2151" s="3"/>
      <c r="F2151" s="1">
        <v>39455</v>
      </c>
      <c r="G2151" s="2">
        <v>1294.3806747517144</v>
      </c>
      <c r="H2151" s="4">
        <f t="shared" si="201"/>
        <v>1.0001369863013698</v>
      </c>
      <c r="I2151" s="4">
        <f t="shared" si="202"/>
        <v>1.294380674751709</v>
      </c>
      <c r="J2151" s="13"/>
    </row>
    <row r="2152" spans="1:10" x14ac:dyDescent="0.25">
      <c r="A2152" s="1">
        <f t="shared" si="203"/>
        <v>39454</v>
      </c>
      <c r="B2152" s="2">
        <f t="shared" ca="1" si="199"/>
        <v>40</v>
      </c>
      <c r="C2152" s="3">
        <f t="shared" ca="1" si="200"/>
        <v>0</v>
      </c>
      <c r="D2152" s="2">
        <f t="shared" ca="1" si="198"/>
        <v>1293.3885766955416</v>
      </c>
      <c r="E2152" s="3"/>
      <c r="F2152" s="1">
        <v>39454</v>
      </c>
      <c r="G2152" s="2">
        <v>1294.2033866165616</v>
      </c>
      <c r="H2152" s="4">
        <f t="shared" si="201"/>
        <v>1.0001095890410958</v>
      </c>
      <c r="I2152" s="4">
        <f t="shared" si="202"/>
        <v>1.2942033866165561</v>
      </c>
      <c r="J2152" s="13"/>
    </row>
    <row r="2153" spans="1:10" x14ac:dyDescent="0.25">
      <c r="A2153" s="1">
        <f t="shared" si="203"/>
        <v>39451</v>
      </c>
      <c r="B2153" s="2">
        <f t="shared" ca="1" si="199"/>
        <v>53</v>
      </c>
      <c r="C2153" s="3">
        <f t="shared" ca="1" si="200"/>
        <v>3</v>
      </c>
      <c r="D2153" s="2">
        <f t="shared" ca="1" si="198"/>
        <v>1293.2822795218822</v>
      </c>
      <c r="E2153" s="3"/>
      <c r="F2153" s="1">
        <v>39451</v>
      </c>
      <c r="G2153" s="2">
        <v>1294.0615716498055</v>
      </c>
      <c r="H2153" s="4">
        <f t="shared" si="201"/>
        <v>1.000082191780822</v>
      </c>
      <c r="I2153" s="4">
        <f t="shared" si="202"/>
        <v>1.2940615716498001</v>
      </c>
      <c r="J2153" s="13"/>
    </row>
    <row r="2154" spans="1:10" x14ac:dyDescent="0.25">
      <c r="A2154" s="1">
        <f t="shared" si="203"/>
        <v>39450</v>
      </c>
      <c r="B2154" s="2">
        <f t="shared" ca="1" si="199"/>
        <v>71</v>
      </c>
      <c r="C2154" s="3">
        <f t="shared" ca="1" si="200"/>
        <v>1</v>
      </c>
      <c r="D2154" s="2">
        <f t="shared" ca="1" si="198"/>
        <v>1293.2468481013861</v>
      </c>
      <c r="E2154" s="3"/>
      <c r="F2154" s="1">
        <v>39450</v>
      </c>
      <c r="G2154" s="2">
        <v>1293.9552191660382</v>
      </c>
      <c r="H2154" s="4">
        <f t="shared" si="201"/>
        <v>1</v>
      </c>
      <c r="I2154" s="4">
        <f t="shared" si="202"/>
        <v>1.2939552191660328</v>
      </c>
      <c r="J2154" s="13"/>
    </row>
    <row r="2155" spans="1:10" x14ac:dyDescent="0.25">
      <c r="A2155" s="1">
        <f t="shared" si="203"/>
        <v>39449</v>
      </c>
      <c r="B2155" s="2">
        <f t="shared" ca="1" si="199"/>
        <v>99</v>
      </c>
      <c r="C2155" s="3">
        <f t="shared" ca="1" si="200"/>
        <v>9</v>
      </c>
      <c r="D2155" s="2">
        <f t="shared" ca="1" si="198"/>
        <v>1292.9280439261713</v>
      </c>
      <c r="E2155" s="3"/>
      <c r="F2155" s="1">
        <v>39449</v>
      </c>
      <c r="G2155" s="2">
        <v>1293.9552191660382</v>
      </c>
      <c r="H2155" s="4">
        <f t="shared" si="201"/>
        <v>1.000054794520548</v>
      </c>
      <c r="I2155" s="4">
        <f t="shared" si="202"/>
        <v>1.2939552191660328</v>
      </c>
      <c r="J2155" s="13"/>
    </row>
    <row r="2156" spans="1:10" x14ac:dyDescent="0.25">
      <c r="A2156" s="1">
        <f t="shared" si="203"/>
        <v>39448</v>
      </c>
      <c r="B2156" s="2">
        <f t="shared" ca="1" si="199"/>
        <v>53</v>
      </c>
      <c r="C2156" s="3">
        <f t="shared" ca="1" si="200"/>
        <v>3</v>
      </c>
      <c r="D2156" s="2">
        <f t="shared" ca="1" si="198"/>
        <v>1292.8217846014095</v>
      </c>
      <c r="E2156" s="3"/>
      <c r="F2156" s="1">
        <v>39448</v>
      </c>
      <c r="G2156" s="2">
        <v>1293.8843213950029</v>
      </c>
      <c r="H2156" s="4">
        <f t="shared" si="201"/>
        <v>1.0001643835616438</v>
      </c>
      <c r="I2156" s="4">
        <f t="shared" si="202"/>
        <v>1.2938843213949973</v>
      </c>
      <c r="J2156" s="13"/>
    </row>
    <row r="2157" spans="1:10" x14ac:dyDescent="0.25">
      <c r="A2157" s="1">
        <f t="shared" si="203"/>
        <v>39447</v>
      </c>
      <c r="B2157" s="2">
        <f t="shared" ca="1" si="199"/>
        <v>58</v>
      </c>
      <c r="C2157" s="3">
        <f t="shared" ca="1" si="200"/>
        <v>8</v>
      </c>
      <c r="D2157" s="2">
        <f t="shared" ca="1" si="198"/>
        <v>1292.5384884943421</v>
      </c>
      <c r="E2157" s="3"/>
      <c r="F2157" s="1">
        <v>39447</v>
      </c>
      <c r="G2157" s="2">
        <v>1293.6716630394349</v>
      </c>
      <c r="H2157" s="4">
        <f t="shared" si="201"/>
        <v>1</v>
      </c>
      <c r="I2157" s="4">
        <f t="shared" si="202"/>
        <v>1.2936716630394292</v>
      </c>
      <c r="J2157" s="13"/>
    </row>
    <row r="2158" spans="1:10" x14ac:dyDescent="0.25">
      <c r="A2158" s="1">
        <f t="shared" si="203"/>
        <v>39444</v>
      </c>
      <c r="B2158" s="2">
        <f t="shared" ca="1" si="199"/>
        <v>66</v>
      </c>
      <c r="C2158" s="3">
        <f t="shared" ca="1" si="200"/>
        <v>6</v>
      </c>
      <c r="D2158" s="2">
        <f t="shared" ca="1" si="198"/>
        <v>1292.3260513352186</v>
      </c>
      <c r="E2158" s="3"/>
      <c r="F2158" s="1">
        <v>39444</v>
      </c>
      <c r="G2158" s="2">
        <v>1293.6716630394349</v>
      </c>
      <c r="H2158" s="4">
        <f t="shared" si="201"/>
        <v>1.0001369863013698</v>
      </c>
      <c r="I2158" s="4">
        <f t="shared" si="202"/>
        <v>1.2936716630394292</v>
      </c>
      <c r="J2158" s="13"/>
    </row>
    <row r="2159" spans="1:10" x14ac:dyDescent="0.25">
      <c r="A2159" s="1">
        <f t="shared" si="203"/>
        <v>39443</v>
      </c>
      <c r="B2159" s="2">
        <f t="shared" ca="1" si="199"/>
        <v>4</v>
      </c>
      <c r="C2159" s="3">
        <f t="shared" ca="1" si="200"/>
        <v>4</v>
      </c>
      <c r="D2159" s="2">
        <f t="shared" ca="1" si="198"/>
        <v>1292.184442081292</v>
      </c>
      <c r="E2159" s="3"/>
      <c r="F2159" s="1">
        <v>39443</v>
      </c>
      <c r="G2159" s="2">
        <v>1293.494472015871</v>
      </c>
      <c r="H2159" s="4">
        <f t="shared" si="201"/>
        <v>1.000027397260274</v>
      </c>
      <c r="I2159" s="4">
        <f t="shared" si="202"/>
        <v>1.2934944720158654</v>
      </c>
      <c r="J2159" s="13"/>
    </row>
    <row r="2160" spans="1:10" x14ac:dyDescent="0.25">
      <c r="A2160" s="1">
        <f t="shared" si="203"/>
        <v>39442</v>
      </c>
      <c r="B2160" s="2">
        <f t="shared" ca="1" si="199"/>
        <v>60</v>
      </c>
      <c r="C2160" s="3">
        <f t="shared" ca="1" si="200"/>
        <v>0</v>
      </c>
      <c r="D2160" s="2">
        <f t="shared" ca="1" si="198"/>
        <v>1292.184442081292</v>
      </c>
      <c r="E2160" s="3"/>
      <c r="F2160" s="1">
        <v>39442</v>
      </c>
      <c r="G2160" s="2">
        <v>1293.4590347820413</v>
      </c>
      <c r="H2160" s="4">
        <f t="shared" si="201"/>
        <v>1</v>
      </c>
      <c r="I2160" s="4">
        <f t="shared" si="202"/>
        <v>1.2934590347820358</v>
      </c>
      <c r="J2160" s="13"/>
    </row>
    <row r="2161" spans="1:10" x14ac:dyDescent="0.25">
      <c r="A2161" s="1">
        <f t="shared" si="203"/>
        <v>39441</v>
      </c>
      <c r="B2161" s="2">
        <f t="shared" ca="1" si="199"/>
        <v>78</v>
      </c>
      <c r="C2161" s="3">
        <f t="shared" ca="1" si="200"/>
        <v>8</v>
      </c>
      <c r="D2161" s="2">
        <f t="shared" ca="1" si="198"/>
        <v>1291.9012856351253</v>
      </c>
      <c r="E2161" s="3"/>
      <c r="F2161" s="1">
        <v>39441</v>
      </c>
      <c r="G2161" s="2">
        <v>1293.4590347820413</v>
      </c>
      <c r="H2161" s="4">
        <f t="shared" si="201"/>
        <v>1.000082191780822</v>
      </c>
      <c r="I2161" s="4">
        <f t="shared" si="202"/>
        <v>1.2934590347820358</v>
      </c>
      <c r="J2161" s="13"/>
    </row>
    <row r="2162" spans="1:10" x14ac:dyDescent="0.25">
      <c r="A2162" s="1">
        <f t="shared" si="203"/>
        <v>39440</v>
      </c>
      <c r="B2162" s="2">
        <f t="shared" ca="1" si="199"/>
        <v>29</v>
      </c>
      <c r="C2162" s="3">
        <f t="shared" ca="1" si="200"/>
        <v>9</v>
      </c>
      <c r="D2162" s="2">
        <f t="shared" ca="1" si="198"/>
        <v>1291.5828131606472</v>
      </c>
      <c r="E2162" s="3"/>
      <c r="F2162" s="1">
        <v>39440</v>
      </c>
      <c r="G2162" s="2">
        <v>1293.3527318177821</v>
      </c>
      <c r="H2162" s="4">
        <f t="shared" si="201"/>
        <v>1.000027397260274</v>
      </c>
      <c r="I2162" s="4">
        <f t="shared" si="202"/>
        <v>1.2933527318177767</v>
      </c>
      <c r="J2162" s="13"/>
    </row>
    <row r="2163" spans="1:10" x14ac:dyDescent="0.25">
      <c r="A2163" s="1">
        <f t="shared" si="203"/>
        <v>39437</v>
      </c>
      <c r="B2163" s="2">
        <f t="shared" ca="1" si="199"/>
        <v>3</v>
      </c>
      <c r="C2163" s="3">
        <f t="shared" ca="1" si="200"/>
        <v>3</v>
      </c>
      <c r="D2163" s="2">
        <f t="shared" ca="1" si="198"/>
        <v>1291.4766643937105</v>
      </c>
      <c r="E2163" s="3"/>
      <c r="F2163" s="1">
        <v>39437</v>
      </c>
      <c r="G2163" s="2">
        <v>1293.3172984671392</v>
      </c>
      <c r="H2163" s="4">
        <f t="shared" si="201"/>
        <v>1.000082191780822</v>
      </c>
      <c r="I2163" s="4">
        <f t="shared" si="202"/>
        <v>1.2933172984671337</v>
      </c>
      <c r="J2163" s="13"/>
    </row>
    <row r="2164" spans="1:10" x14ac:dyDescent="0.25">
      <c r="A2164" s="1">
        <f t="shared" si="203"/>
        <v>39436</v>
      </c>
      <c r="B2164" s="2">
        <f t="shared" ca="1" si="199"/>
        <v>49</v>
      </c>
      <c r="C2164" s="3">
        <f t="shared" ca="1" si="200"/>
        <v>9</v>
      </c>
      <c r="D2164" s="2">
        <f t="shared" ca="1" si="198"/>
        <v>1291.1582965945502</v>
      </c>
      <c r="E2164" s="3"/>
      <c r="F2164" s="1">
        <v>39436</v>
      </c>
      <c r="G2164" s="2">
        <v>1293.2110071514828</v>
      </c>
      <c r="H2164" s="4">
        <f t="shared" si="201"/>
        <v>1.000082191780822</v>
      </c>
      <c r="I2164" s="4">
        <f t="shared" si="202"/>
        <v>1.2932110071514773</v>
      </c>
      <c r="J2164" s="13"/>
    </row>
    <row r="2165" spans="1:10" x14ac:dyDescent="0.25">
      <c r="A2165" s="1">
        <f t="shared" si="203"/>
        <v>39435</v>
      </c>
      <c r="B2165" s="2">
        <f t="shared" ca="1" si="199"/>
        <v>94</v>
      </c>
      <c r="C2165" s="3">
        <f t="shared" ca="1" si="200"/>
        <v>4</v>
      </c>
      <c r="D2165" s="2">
        <f t="shared" ca="1" si="198"/>
        <v>1291.0168152997228</v>
      </c>
      <c r="E2165" s="3"/>
      <c r="F2165" s="1">
        <v>39435</v>
      </c>
      <c r="G2165" s="2">
        <v>1293.104724571381</v>
      </c>
      <c r="H2165" s="4">
        <f t="shared" si="201"/>
        <v>1.0002191780821919</v>
      </c>
      <c r="I2165" s="4">
        <f t="shared" si="202"/>
        <v>1.2931047245713754</v>
      </c>
      <c r="J2165" s="13"/>
    </row>
    <row r="2166" spans="1:10" x14ac:dyDescent="0.25">
      <c r="A2166" s="1">
        <f t="shared" si="203"/>
        <v>39434</v>
      </c>
      <c r="B2166" s="2">
        <f t="shared" ca="1" si="199"/>
        <v>75</v>
      </c>
      <c r="C2166" s="3">
        <f t="shared" ca="1" si="200"/>
        <v>5</v>
      </c>
      <c r="D2166" s="2">
        <f t="shared" ca="1" si="198"/>
        <v>1290.8399879041197</v>
      </c>
      <c r="E2166" s="3"/>
      <c r="F2166" s="1">
        <v>39434</v>
      </c>
      <c r="G2166" s="2">
        <v>1292.8213664636628</v>
      </c>
      <c r="H2166" s="4">
        <f t="shared" si="201"/>
        <v>1.0001369863013698</v>
      </c>
      <c r="I2166" s="4">
        <f t="shared" si="202"/>
        <v>1.2928213664636572</v>
      </c>
      <c r="J2166" s="13"/>
    </row>
    <row r="2167" spans="1:10" x14ac:dyDescent="0.25">
      <c r="A2167" s="1">
        <f t="shared" si="203"/>
        <v>39433</v>
      </c>
      <c r="B2167" s="2">
        <f t="shared" ca="1" si="199"/>
        <v>60</v>
      </c>
      <c r="C2167" s="3">
        <f t="shared" ca="1" si="200"/>
        <v>0</v>
      </c>
      <c r="D2167" s="2">
        <f t="shared" ca="1" si="198"/>
        <v>1290.8399879041197</v>
      </c>
      <c r="E2167" s="3"/>
      <c r="F2167" s="1">
        <v>39433</v>
      </c>
      <c r="G2167" s="2">
        <v>1292.6442919031281</v>
      </c>
      <c r="H2167" s="4">
        <f t="shared" si="201"/>
        <v>1.000082191780822</v>
      </c>
      <c r="I2167" s="4">
        <f t="shared" si="202"/>
        <v>1.2926442919031225</v>
      </c>
      <c r="J2167" s="13"/>
    </row>
    <row r="2168" spans="1:10" x14ac:dyDescent="0.25">
      <c r="A2168" s="1">
        <f t="shared" si="203"/>
        <v>39430</v>
      </c>
      <c r="B2168" s="2">
        <f t="shared" ca="1" si="199"/>
        <v>74</v>
      </c>
      <c r="C2168" s="3">
        <f t="shared" ca="1" si="200"/>
        <v>4</v>
      </c>
      <c r="D2168" s="2">
        <f t="shared" ca="1" si="198"/>
        <v>1290.6985414886142</v>
      </c>
      <c r="E2168" s="3"/>
      <c r="F2168" s="1">
        <v>39430</v>
      </c>
      <c r="G2168" s="2">
        <v>1292.5380558985335</v>
      </c>
      <c r="H2168" s="4">
        <f t="shared" si="201"/>
        <v>1.000027397260274</v>
      </c>
      <c r="I2168" s="4">
        <f t="shared" si="202"/>
        <v>1.292538055898528</v>
      </c>
      <c r="J2168" s="13"/>
    </row>
    <row r="2169" spans="1:10" x14ac:dyDescent="0.25">
      <c r="A2169" s="1">
        <f t="shared" si="203"/>
        <v>39429</v>
      </c>
      <c r="B2169" s="2">
        <f t="shared" ca="1" si="199"/>
        <v>15</v>
      </c>
      <c r="C2169" s="3">
        <f t="shared" ca="1" si="200"/>
        <v>5</v>
      </c>
      <c r="D2169" s="2">
        <f t="shared" ca="1" si="198"/>
        <v>1290.5217576861914</v>
      </c>
      <c r="E2169" s="3"/>
      <c r="F2169" s="1">
        <v>39429</v>
      </c>
      <c r="G2169" s="2">
        <v>1292.5026448671672</v>
      </c>
      <c r="H2169" s="4">
        <f t="shared" si="201"/>
        <v>1.0002465753424659</v>
      </c>
      <c r="I2169" s="4">
        <f t="shared" si="202"/>
        <v>1.2925026448671617</v>
      </c>
      <c r="J2169" s="13"/>
    </row>
    <row r="2170" spans="1:10" x14ac:dyDescent="0.25">
      <c r="A2170" s="1">
        <f t="shared" si="203"/>
        <v>39428</v>
      </c>
      <c r="B2170" s="2">
        <f t="shared" ca="1" si="199"/>
        <v>75</v>
      </c>
      <c r="C2170" s="3">
        <f t="shared" ca="1" si="200"/>
        <v>5</v>
      </c>
      <c r="D2170" s="2">
        <f t="shared" ca="1" si="198"/>
        <v>1290.344998097411</v>
      </c>
      <c r="E2170" s="3"/>
      <c r="F2170" s="1">
        <v>39428</v>
      </c>
      <c r="G2170" s="2">
        <v>1292.1840241488837</v>
      </c>
      <c r="H2170" s="4">
        <f t="shared" si="201"/>
        <v>1.000082191780822</v>
      </c>
      <c r="I2170" s="4">
        <f t="shared" si="202"/>
        <v>1.2921840241488782</v>
      </c>
      <c r="J2170" s="13"/>
    </row>
    <row r="2171" spans="1:10" x14ac:dyDescent="0.25">
      <c r="A2171" s="1">
        <f t="shared" si="203"/>
        <v>39427</v>
      </c>
      <c r="B2171" s="2">
        <f t="shared" ca="1" si="199"/>
        <v>77</v>
      </c>
      <c r="C2171" s="3">
        <f t="shared" ca="1" si="200"/>
        <v>7</v>
      </c>
      <c r="D2171" s="2">
        <f t="shared" ca="1" si="198"/>
        <v>1290.0975821227573</v>
      </c>
      <c r="E2171" s="3"/>
      <c r="F2171" s="1">
        <v>39427</v>
      </c>
      <c r="G2171" s="2">
        <v>1292.0778259714066</v>
      </c>
      <c r="H2171" s="4">
        <f t="shared" si="201"/>
        <v>1.0001643835616438</v>
      </c>
      <c r="I2171" s="4">
        <f t="shared" si="202"/>
        <v>1.292077825971401</v>
      </c>
      <c r="J2171" s="13"/>
    </row>
    <row r="2172" spans="1:10" x14ac:dyDescent="0.25">
      <c r="A2172" s="1">
        <f t="shared" si="203"/>
        <v>39426</v>
      </c>
      <c r="B2172" s="2">
        <f t="shared" ca="1" si="199"/>
        <v>62</v>
      </c>
      <c r="C2172" s="3">
        <f t="shared" ca="1" si="200"/>
        <v>2</v>
      </c>
      <c r="D2172" s="2">
        <f t="shared" ca="1" si="198"/>
        <v>1290.0268957175124</v>
      </c>
      <c r="E2172" s="3"/>
      <c r="F2172" s="1">
        <v>39426</v>
      </c>
      <c r="G2172" s="2">
        <v>1291.8654645251834</v>
      </c>
      <c r="H2172" s="4">
        <f t="shared" si="201"/>
        <v>1.0002191780821919</v>
      </c>
      <c r="I2172" s="4">
        <f t="shared" si="202"/>
        <v>1.2918654645251777</v>
      </c>
      <c r="J2172" s="13"/>
    </row>
    <row r="2173" spans="1:10" x14ac:dyDescent="0.25">
      <c r="A2173" s="1">
        <f t="shared" si="203"/>
        <v>39423</v>
      </c>
      <c r="B2173" s="2">
        <f t="shared" ca="1" si="199"/>
        <v>63</v>
      </c>
      <c r="C2173" s="3">
        <f t="shared" ca="1" si="200"/>
        <v>3</v>
      </c>
      <c r="D2173" s="2">
        <f t="shared" ca="1" si="198"/>
        <v>1289.9208748236911</v>
      </c>
      <c r="E2173" s="3"/>
      <c r="F2173" s="1">
        <v>39423</v>
      </c>
      <c r="G2173" s="2">
        <v>1291.5823779765856</v>
      </c>
      <c r="H2173" s="4">
        <f t="shared" si="201"/>
        <v>1</v>
      </c>
      <c r="I2173" s="4">
        <f t="shared" si="202"/>
        <v>1.29158237797658</v>
      </c>
      <c r="J2173" s="13"/>
    </row>
    <row r="2174" spans="1:10" x14ac:dyDescent="0.25">
      <c r="A2174" s="1">
        <f t="shared" si="203"/>
        <v>39422</v>
      </c>
      <c r="B2174" s="2">
        <f t="shared" ca="1" si="199"/>
        <v>17</v>
      </c>
      <c r="C2174" s="3">
        <f t="shared" ca="1" si="200"/>
        <v>7</v>
      </c>
      <c r="D2174" s="2">
        <f t="shared" ca="1" si="198"/>
        <v>1289.6735401721512</v>
      </c>
      <c r="E2174" s="3"/>
      <c r="F2174" s="1">
        <v>39422</v>
      </c>
      <c r="G2174" s="2">
        <v>1291.5823779765856</v>
      </c>
      <c r="H2174" s="4">
        <f t="shared" si="201"/>
        <v>1.0002465753424659</v>
      </c>
      <c r="I2174" s="4">
        <f t="shared" si="202"/>
        <v>1.29158237797658</v>
      </c>
      <c r="J2174" s="13"/>
    </row>
    <row r="2175" spans="1:10" x14ac:dyDescent="0.25">
      <c r="A2175" s="1">
        <f t="shared" si="203"/>
        <v>39421</v>
      </c>
      <c r="B2175" s="2">
        <f t="shared" ca="1" si="199"/>
        <v>32</v>
      </c>
      <c r="C2175" s="3">
        <f t="shared" ca="1" si="200"/>
        <v>2</v>
      </c>
      <c r="D2175" s="2">
        <f t="shared" ca="1" si="198"/>
        <v>1289.6028770008086</v>
      </c>
      <c r="E2175" s="3"/>
      <c r="F2175" s="1">
        <v>39421</v>
      </c>
      <c r="G2175" s="2">
        <v>1291.263984117488</v>
      </c>
      <c r="H2175" s="4">
        <f t="shared" si="201"/>
        <v>1.000054794520548</v>
      </c>
      <c r="I2175" s="4">
        <f t="shared" si="202"/>
        <v>1.2912639841174824</v>
      </c>
      <c r="J2175" s="13"/>
    </row>
    <row r="2176" spans="1:10" x14ac:dyDescent="0.25">
      <c r="A2176" s="1">
        <f t="shared" si="203"/>
        <v>39420</v>
      </c>
      <c r="B2176" s="2">
        <f t="shared" ca="1" si="199"/>
        <v>9</v>
      </c>
      <c r="C2176" s="3">
        <f t="shared" ca="1" si="200"/>
        <v>9</v>
      </c>
      <c r="D2176" s="2">
        <f t="shared" ca="1" si="198"/>
        <v>1289.2849711175193</v>
      </c>
      <c r="E2176" s="3"/>
      <c r="F2176" s="1">
        <v>39420</v>
      </c>
      <c r="G2176" s="2">
        <v>1291.1932338033068</v>
      </c>
      <c r="H2176" s="4">
        <f t="shared" si="201"/>
        <v>1.0001369863013698</v>
      </c>
      <c r="I2176" s="4">
        <f t="shared" si="202"/>
        <v>1.2911932338033014</v>
      </c>
      <c r="J2176" s="13"/>
    </row>
    <row r="2177" spans="1:10" x14ac:dyDescent="0.25">
      <c r="A2177" s="1">
        <f t="shared" si="203"/>
        <v>39419</v>
      </c>
      <c r="B2177" s="2">
        <f t="shared" ca="1" si="199"/>
        <v>27</v>
      </c>
      <c r="C2177" s="3">
        <f t="shared" ca="1" si="200"/>
        <v>7</v>
      </c>
      <c r="D2177" s="2">
        <f t="shared" ref="D2177:D2240" ca="1" si="204">D2178*(1+(C2178/36500))</f>
        <v>1289.0377583967309</v>
      </c>
      <c r="E2177" s="3"/>
      <c r="F2177" s="1">
        <v>39419</v>
      </c>
      <c r="G2177" s="2">
        <v>1291.0163822440954</v>
      </c>
      <c r="H2177" s="4">
        <f t="shared" si="201"/>
        <v>1.0002465753424659</v>
      </c>
      <c r="I2177" s="4">
        <f t="shared" si="202"/>
        <v>1.2910163822440899</v>
      </c>
      <c r="J2177" s="13"/>
    </row>
    <row r="2178" spans="1:10" x14ac:dyDescent="0.25">
      <c r="A2178" s="1">
        <f t="shared" si="203"/>
        <v>39416</v>
      </c>
      <c r="B2178" s="2">
        <f t="shared" ca="1" si="199"/>
        <v>51</v>
      </c>
      <c r="C2178" s="3">
        <f t="shared" ca="1" si="200"/>
        <v>1</v>
      </c>
      <c r="D2178" s="2">
        <f t="shared" ca="1" si="204"/>
        <v>1289.002443261299</v>
      </c>
      <c r="E2178" s="3"/>
      <c r="F2178" s="1">
        <v>39416</v>
      </c>
      <c r="G2178" s="2">
        <v>1290.6981279111858</v>
      </c>
      <c r="H2178" s="4">
        <f t="shared" si="201"/>
        <v>1.0001369863013698</v>
      </c>
      <c r="I2178" s="4">
        <f t="shared" si="202"/>
        <v>1.2906981279111802</v>
      </c>
      <c r="J2178" s="13"/>
    </row>
    <row r="2179" spans="1:10" x14ac:dyDescent="0.25">
      <c r="A2179" s="1">
        <f t="shared" si="203"/>
        <v>39415</v>
      </c>
      <c r="B2179" s="2">
        <f t="shared" ref="B2179:B2242" ca="1" si="205">INT(RAND()*100)</f>
        <v>38</v>
      </c>
      <c r="C2179" s="3">
        <f t="shared" ref="C2179:C2242" ca="1" si="206">MOD(B2179,10)</f>
        <v>8</v>
      </c>
      <c r="D2179" s="2">
        <f t="shared" ca="1" si="204"/>
        <v>1288.7199840867047</v>
      </c>
      <c r="E2179" s="3"/>
      <c r="F2179" s="1">
        <v>39415</v>
      </c>
      <c r="G2179" s="2">
        <v>1290.5213441654098</v>
      </c>
      <c r="H2179" s="4">
        <f t="shared" ref="H2179:H2242" si="207">G2179/G2180</f>
        <v>1.0002191780821919</v>
      </c>
      <c r="I2179" s="4">
        <f t="shared" ref="I2179:I2242" si="208">H2179*I2180</f>
        <v>1.2905213441654042</v>
      </c>
      <c r="J2179" s="13"/>
    </row>
    <row r="2180" spans="1:10" x14ac:dyDescent="0.25">
      <c r="A2180" s="1">
        <f t="shared" si="203"/>
        <v>39414</v>
      </c>
      <c r="B2180" s="2">
        <f t="shared" ca="1" si="205"/>
        <v>87</v>
      </c>
      <c r="C2180" s="3">
        <f t="shared" ca="1" si="206"/>
        <v>7</v>
      </c>
      <c r="D2180" s="2">
        <f t="shared" ca="1" si="204"/>
        <v>1288.4728796988172</v>
      </c>
      <c r="E2180" s="3"/>
      <c r="F2180" s="1">
        <v>39414</v>
      </c>
      <c r="G2180" s="2">
        <v>1290.2385521539786</v>
      </c>
      <c r="H2180" s="4">
        <f t="shared" si="207"/>
        <v>1.0001369863013698</v>
      </c>
      <c r="I2180" s="4">
        <f t="shared" si="208"/>
        <v>1.2902385521539732</v>
      </c>
      <c r="J2180" s="13"/>
    </row>
    <row r="2181" spans="1:10" x14ac:dyDescent="0.25">
      <c r="A2181" s="1">
        <f t="shared" si="203"/>
        <v>39413</v>
      </c>
      <c r="B2181" s="2">
        <f t="shared" ca="1" si="205"/>
        <v>40</v>
      </c>
      <c r="C2181" s="3">
        <f t="shared" ca="1" si="206"/>
        <v>0</v>
      </c>
      <c r="D2181" s="2">
        <f t="shared" ca="1" si="204"/>
        <v>1288.4728796988172</v>
      </c>
      <c r="E2181" s="3"/>
      <c r="F2181" s="1">
        <v>39413</v>
      </c>
      <c r="G2181" s="2">
        <v>1290.0618313551629</v>
      </c>
      <c r="H2181" s="4">
        <f t="shared" si="207"/>
        <v>1.000027397260274</v>
      </c>
      <c r="I2181" s="4">
        <f t="shared" si="208"/>
        <v>1.2900618313551575</v>
      </c>
      <c r="J2181" s="13"/>
    </row>
    <row r="2182" spans="1:10" x14ac:dyDescent="0.25">
      <c r="A2182" s="1">
        <f t="shared" si="203"/>
        <v>39412</v>
      </c>
      <c r="B2182" s="2">
        <f t="shared" ca="1" si="205"/>
        <v>84</v>
      </c>
      <c r="C2182" s="3">
        <f t="shared" ca="1" si="206"/>
        <v>4</v>
      </c>
      <c r="D2182" s="2">
        <f t="shared" ca="1" si="204"/>
        <v>1288.3316926640048</v>
      </c>
      <c r="E2182" s="3"/>
      <c r="F2182" s="1">
        <v>39412</v>
      </c>
      <c r="G2182" s="2">
        <v>1290.0264881637063</v>
      </c>
      <c r="H2182" s="4">
        <f t="shared" si="207"/>
        <v>1.0001917808219178</v>
      </c>
      <c r="I2182" s="4">
        <f t="shared" si="208"/>
        <v>1.2900264881637009</v>
      </c>
      <c r="J2182" s="13"/>
    </row>
    <row r="2183" spans="1:10" x14ac:dyDescent="0.25">
      <c r="A2183" s="1">
        <f t="shared" si="203"/>
        <v>39409</v>
      </c>
      <c r="B2183" s="2">
        <f t="shared" ca="1" si="205"/>
        <v>0</v>
      </c>
      <c r="C2183" s="3">
        <f t="shared" ca="1" si="206"/>
        <v>0</v>
      </c>
      <c r="D2183" s="2">
        <f t="shared" ca="1" si="204"/>
        <v>1288.3316926640048</v>
      </c>
      <c r="E2183" s="3"/>
      <c r="F2183" s="1">
        <v>39409</v>
      </c>
      <c r="G2183" s="2">
        <v>1289.779133261437</v>
      </c>
      <c r="H2183" s="4">
        <f t="shared" si="207"/>
        <v>1.0001095890410958</v>
      </c>
      <c r="I2183" s="4">
        <f t="shared" si="208"/>
        <v>1.2897791332614315</v>
      </c>
      <c r="J2183" s="13"/>
    </row>
    <row r="2184" spans="1:10" x14ac:dyDescent="0.25">
      <c r="A2184" s="1">
        <f t="shared" ref="A2184:A2247" si="209">IF(WEEKDAY(A2183-1, 1)=7,A2183-2,IF(WEEKDAY(A2183-1,1)=1,A2183-3,A2183-1))</f>
        <v>39408</v>
      </c>
      <c r="B2184" s="2">
        <f t="shared" ca="1" si="205"/>
        <v>65</v>
      </c>
      <c r="C2184" s="3">
        <f t="shared" ca="1" si="206"/>
        <v>5</v>
      </c>
      <c r="D2184" s="2">
        <f t="shared" ca="1" si="204"/>
        <v>1288.15523304304</v>
      </c>
      <c r="E2184" s="3"/>
      <c r="F2184" s="1">
        <v>39408</v>
      </c>
      <c r="G2184" s="2">
        <v>1289.6378030912354</v>
      </c>
      <c r="H2184" s="4">
        <f t="shared" si="207"/>
        <v>1</v>
      </c>
      <c r="I2184" s="4">
        <f t="shared" si="208"/>
        <v>1.2896378030912299</v>
      </c>
      <c r="J2184" s="13"/>
    </row>
    <row r="2185" spans="1:10" x14ac:dyDescent="0.25">
      <c r="A2185" s="1">
        <f t="shared" si="209"/>
        <v>39407</v>
      </c>
      <c r="B2185" s="2">
        <f t="shared" ca="1" si="205"/>
        <v>70</v>
      </c>
      <c r="C2185" s="3">
        <f t="shared" ca="1" si="206"/>
        <v>0</v>
      </c>
      <c r="D2185" s="2">
        <f t="shared" ca="1" si="204"/>
        <v>1288.15523304304</v>
      </c>
      <c r="E2185" s="3"/>
      <c r="F2185" s="1">
        <v>39407</v>
      </c>
      <c r="G2185" s="2">
        <v>1289.6378030912354</v>
      </c>
      <c r="H2185" s="4">
        <f t="shared" si="207"/>
        <v>1.0001917808219178</v>
      </c>
      <c r="I2185" s="4">
        <f t="shared" si="208"/>
        <v>1.2896378030912299</v>
      </c>
      <c r="J2185" s="13"/>
    </row>
    <row r="2186" spans="1:10" x14ac:dyDescent="0.25">
      <c r="A2186" s="1">
        <f t="shared" si="209"/>
        <v>39406</v>
      </c>
      <c r="B2186" s="2">
        <f t="shared" ca="1" si="205"/>
        <v>18</v>
      </c>
      <c r="C2186" s="3">
        <f t="shared" ca="1" si="206"/>
        <v>8</v>
      </c>
      <c r="D2186" s="2">
        <f t="shared" ca="1" si="204"/>
        <v>1287.8729595176662</v>
      </c>
      <c r="E2186" s="3"/>
      <c r="F2186" s="1">
        <v>39406</v>
      </c>
      <c r="G2186" s="2">
        <v>1289.3905227170155</v>
      </c>
      <c r="H2186" s="4">
        <f t="shared" si="207"/>
        <v>1.0001917808219178</v>
      </c>
      <c r="I2186" s="4">
        <f t="shared" si="208"/>
        <v>1.2893905227170102</v>
      </c>
      <c r="J2186" s="13"/>
    </row>
    <row r="2187" spans="1:10" x14ac:dyDescent="0.25">
      <c r="A2187" s="1">
        <f t="shared" si="209"/>
        <v>39405</v>
      </c>
      <c r="B2187" s="2">
        <f t="shared" ca="1" si="205"/>
        <v>24</v>
      </c>
      <c r="C2187" s="3">
        <f t="shared" ca="1" si="206"/>
        <v>4</v>
      </c>
      <c r="D2187" s="2">
        <f t="shared" ca="1" si="204"/>
        <v>1287.7318382203271</v>
      </c>
      <c r="E2187" s="3"/>
      <c r="F2187" s="1">
        <v>39405</v>
      </c>
      <c r="G2187" s="2">
        <v>1289.1432897573361</v>
      </c>
      <c r="H2187" s="4">
        <f t="shared" si="207"/>
        <v>1.0002191780821919</v>
      </c>
      <c r="I2187" s="4">
        <f t="shared" si="208"/>
        <v>1.2891432897573307</v>
      </c>
      <c r="J2187" s="13"/>
    </row>
    <row r="2188" spans="1:10" x14ac:dyDescent="0.25">
      <c r="A2188" s="1">
        <f t="shared" si="209"/>
        <v>39402</v>
      </c>
      <c r="B2188" s="2">
        <f t="shared" ca="1" si="205"/>
        <v>48</v>
      </c>
      <c r="C2188" s="3">
        <f t="shared" ca="1" si="206"/>
        <v>8</v>
      </c>
      <c r="D2188" s="2">
        <f t="shared" ca="1" si="204"/>
        <v>1287.4496574734835</v>
      </c>
      <c r="E2188" s="3"/>
      <c r="F2188" s="1">
        <v>39402</v>
      </c>
      <c r="G2188" s="2">
        <v>1288.8607997190413</v>
      </c>
      <c r="H2188" s="4">
        <f t="shared" si="207"/>
        <v>1.0001095890410958</v>
      </c>
      <c r="I2188" s="4">
        <f t="shared" si="208"/>
        <v>1.288860799719036</v>
      </c>
      <c r="J2188" s="13"/>
    </row>
    <row r="2189" spans="1:10" x14ac:dyDescent="0.25">
      <c r="A2189" s="1">
        <f t="shared" si="209"/>
        <v>39401</v>
      </c>
      <c r="B2189" s="2">
        <f t="shared" ca="1" si="205"/>
        <v>70</v>
      </c>
      <c r="C2189" s="3">
        <f t="shared" ca="1" si="206"/>
        <v>0</v>
      </c>
      <c r="D2189" s="2">
        <f t="shared" ca="1" si="204"/>
        <v>1287.4496574734835</v>
      </c>
      <c r="E2189" s="3"/>
      <c r="F2189" s="1">
        <v>39401</v>
      </c>
      <c r="G2189" s="2">
        <v>1288.7195701771043</v>
      </c>
      <c r="H2189" s="4">
        <f t="shared" si="207"/>
        <v>1.0001369863013698</v>
      </c>
      <c r="I2189" s="4">
        <f t="shared" si="208"/>
        <v>1.2887195701770988</v>
      </c>
      <c r="J2189" s="13"/>
    </row>
    <row r="2190" spans="1:10" x14ac:dyDescent="0.25">
      <c r="A2190" s="1">
        <f t="shared" si="209"/>
        <v>39400</v>
      </c>
      <c r="B2190" s="2">
        <f t="shared" ca="1" si="205"/>
        <v>8</v>
      </c>
      <c r="C2190" s="3">
        <f t="shared" ca="1" si="206"/>
        <v>8</v>
      </c>
      <c r="D2190" s="2">
        <f t="shared" ca="1" si="204"/>
        <v>1287.1675385609221</v>
      </c>
      <c r="E2190" s="3"/>
      <c r="F2190" s="1">
        <v>39400</v>
      </c>
      <c r="G2190" s="2">
        <v>1288.5430574295112</v>
      </c>
      <c r="H2190" s="4">
        <f t="shared" si="207"/>
        <v>1.000054794520548</v>
      </c>
      <c r="I2190" s="4">
        <f t="shared" si="208"/>
        <v>1.2885430574295058</v>
      </c>
      <c r="J2190" s="13"/>
    </row>
    <row r="2191" spans="1:10" x14ac:dyDescent="0.25">
      <c r="A2191" s="1">
        <f t="shared" si="209"/>
        <v>39399</v>
      </c>
      <c r="B2191" s="2">
        <f t="shared" ca="1" si="205"/>
        <v>62</v>
      </c>
      <c r="C2191" s="3">
        <f t="shared" ca="1" si="206"/>
        <v>2</v>
      </c>
      <c r="D2191" s="2">
        <f t="shared" ca="1" si="204"/>
        <v>1287.0970126972127</v>
      </c>
      <c r="E2191" s="3"/>
      <c r="F2191" s="1">
        <v>39399</v>
      </c>
      <c r="G2191" s="2">
        <v>1288.4724561990345</v>
      </c>
      <c r="H2191" s="4">
        <f t="shared" si="207"/>
        <v>1.0001369863013698</v>
      </c>
      <c r="I2191" s="4">
        <f t="shared" si="208"/>
        <v>1.2884724561990291</v>
      </c>
      <c r="J2191" s="13"/>
    </row>
    <row r="2192" spans="1:10" x14ac:dyDescent="0.25">
      <c r="A2192" s="1">
        <f t="shared" si="209"/>
        <v>39398</v>
      </c>
      <c r="B2192" s="2">
        <f t="shared" ca="1" si="205"/>
        <v>17</v>
      </c>
      <c r="C2192" s="3">
        <f t="shared" ca="1" si="206"/>
        <v>7</v>
      </c>
      <c r="D2192" s="2">
        <f t="shared" ca="1" si="204"/>
        <v>1286.8502195044309</v>
      </c>
      <c r="E2192" s="3"/>
      <c r="F2192" s="1">
        <v>39398</v>
      </c>
      <c r="G2192" s="2">
        <v>1288.2959772980348</v>
      </c>
      <c r="H2192" s="4">
        <f t="shared" si="207"/>
        <v>1.0001643835616438</v>
      </c>
      <c r="I2192" s="4">
        <f t="shared" si="208"/>
        <v>1.2882959772980294</v>
      </c>
      <c r="J2192" s="13"/>
    </row>
    <row r="2193" spans="1:10" x14ac:dyDescent="0.25">
      <c r="A2193" s="1">
        <f t="shared" si="209"/>
        <v>39395</v>
      </c>
      <c r="B2193" s="2">
        <f t="shared" ca="1" si="205"/>
        <v>47</v>
      </c>
      <c r="C2193" s="3">
        <f t="shared" ca="1" si="206"/>
        <v>7</v>
      </c>
      <c r="D2193" s="2">
        <f t="shared" ca="1" si="204"/>
        <v>1286.6034736327754</v>
      </c>
      <c r="E2193" s="3"/>
      <c r="F2193" s="1">
        <v>39395</v>
      </c>
      <c r="G2193" s="2">
        <v>1288.0842374233898</v>
      </c>
      <c r="H2193" s="4">
        <f t="shared" si="207"/>
        <v>1.000054794520548</v>
      </c>
      <c r="I2193" s="4">
        <f t="shared" si="208"/>
        <v>1.2880842374233845</v>
      </c>
      <c r="J2193" s="13"/>
    </row>
    <row r="2194" spans="1:10" x14ac:dyDescent="0.25">
      <c r="A2194" s="1">
        <f t="shared" si="209"/>
        <v>39394</v>
      </c>
      <c r="B2194" s="2">
        <f t="shared" ca="1" si="205"/>
        <v>39</v>
      </c>
      <c r="C2194" s="3">
        <f t="shared" ca="1" si="206"/>
        <v>9</v>
      </c>
      <c r="D2194" s="2">
        <f t="shared" ca="1" si="204"/>
        <v>1286.2863071460818</v>
      </c>
      <c r="E2194" s="3"/>
      <c r="F2194" s="1">
        <v>39394</v>
      </c>
      <c r="G2194" s="2">
        <v>1288.0136613323577</v>
      </c>
      <c r="H2194" s="4">
        <f t="shared" si="207"/>
        <v>1</v>
      </c>
      <c r="I2194" s="4">
        <f t="shared" si="208"/>
        <v>1.2880136613323525</v>
      </c>
      <c r="J2194" s="13"/>
    </row>
    <row r="2195" spans="1:10" x14ac:dyDescent="0.25">
      <c r="A2195" s="1">
        <f t="shared" si="209"/>
        <v>39393</v>
      </c>
      <c r="B2195" s="2">
        <f t="shared" ca="1" si="205"/>
        <v>14</v>
      </c>
      <c r="C2195" s="3">
        <f t="shared" ca="1" si="206"/>
        <v>4</v>
      </c>
      <c r="D2195" s="2">
        <f t="shared" ca="1" si="204"/>
        <v>1286.1453597094014</v>
      </c>
      <c r="E2195" s="3"/>
      <c r="F2195" s="1">
        <v>39393</v>
      </c>
      <c r="G2195" s="2">
        <v>1288.0136613323577</v>
      </c>
      <c r="H2195" s="4">
        <f t="shared" si="207"/>
        <v>1.0001369863013698</v>
      </c>
      <c r="I2195" s="4">
        <f t="shared" si="208"/>
        <v>1.2880136613323525</v>
      </c>
      <c r="J2195" s="13"/>
    </row>
    <row r="2196" spans="1:10" x14ac:dyDescent="0.25">
      <c r="A2196" s="1">
        <f t="shared" si="209"/>
        <v>39392</v>
      </c>
      <c r="B2196" s="2">
        <f t="shared" ca="1" si="205"/>
        <v>92</v>
      </c>
      <c r="C2196" s="3">
        <f t="shared" ca="1" si="206"/>
        <v>2</v>
      </c>
      <c r="D2196" s="2">
        <f t="shared" ca="1" si="204"/>
        <v>1286.0748898524232</v>
      </c>
      <c r="E2196" s="3"/>
      <c r="F2196" s="1">
        <v>39392</v>
      </c>
      <c r="G2196" s="2">
        <v>1287.8372452713618</v>
      </c>
      <c r="H2196" s="4">
        <f t="shared" si="207"/>
        <v>1.0001095890410958</v>
      </c>
      <c r="I2196" s="4">
        <f t="shared" si="208"/>
        <v>1.2878372452713565</v>
      </c>
      <c r="J2196" s="13"/>
    </row>
    <row r="2197" spans="1:10" x14ac:dyDescent="0.25">
      <c r="A2197" s="1">
        <f t="shared" si="209"/>
        <v>39391</v>
      </c>
      <c r="B2197" s="2">
        <f t="shared" ca="1" si="205"/>
        <v>4</v>
      </c>
      <c r="C2197" s="3">
        <f t="shared" ca="1" si="206"/>
        <v>4</v>
      </c>
      <c r="D2197" s="2">
        <f t="shared" ca="1" si="204"/>
        <v>1285.9339655822225</v>
      </c>
      <c r="E2197" s="3"/>
      <c r="F2197" s="1">
        <v>39391</v>
      </c>
      <c r="G2197" s="2">
        <v>1287.6961278874837</v>
      </c>
      <c r="H2197" s="4">
        <f t="shared" si="207"/>
        <v>1</v>
      </c>
      <c r="I2197" s="4">
        <f t="shared" si="208"/>
        <v>1.2876961278874786</v>
      </c>
      <c r="J2197" s="13"/>
    </row>
    <row r="2198" spans="1:10" x14ac:dyDescent="0.25">
      <c r="A2198" s="1">
        <f t="shared" si="209"/>
        <v>39388</v>
      </c>
      <c r="B2198" s="2">
        <f t="shared" ca="1" si="205"/>
        <v>72</v>
      </c>
      <c r="C2198" s="3">
        <f t="shared" ca="1" si="206"/>
        <v>2</v>
      </c>
      <c r="D2198" s="2">
        <f t="shared" ca="1" si="204"/>
        <v>1285.8635073078494</v>
      </c>
      <c r="E2198" s="3"/>
      <c r="F2198" s="1">
        <v>39388</v>
      </c>
      <c r="G2198" s="2">
        <v>1287.6961278874837</v>
      </c>
      <c r="H2198" s="4">
        <f t="shared" si="207"/>
        <v>1.0002191780821919</v>
      </c>
      <c r="I2198" s="4">
        <f t="shared" si="208"/>
        <v>1.2876961278874786</v>
      </c>
      <c r="J2198" s="13"/>
    </row>
    <row r="2199" spans="1:10" x14ac:dyDescent="0.25">
      <c r="A2199" s="1">
        <f t="shared" si="209"/>
        <v>39387</v>
      </c>
      <c r="B2199" s="2">
        <f t="shared" ca="1" si="205"/>
        <v>21</v>
      </c>
      <c r="C2199" s="3">
        <f t="shared" ca="1" si="206"/>
        <v>1</v>
      </c>
      <c r="D2199" s="2">
        <f t="shared" ca="1" si="204"/>
        <v>1285.8282791358183</v>
      </c>
      <c r="E2199" s="3"/>
      <c r="F2199" s="1">
        <v>39387</v>
      </c>
      <c r="G2199" s="2">
        <v>1287.4139549658473</v>
      </c>
      <c r="H2199" s="4">
        <f t="shared" si="207"/>
        <v>1.0001917808219178</v>
      </c>
      <c r="I2199" s="4">
        <f t="shared" si="208"/>
        <v>1.2874139549658421</v>
      </c>
      <c r="J2199" s="13"/>
    </row>
    <row r="2200" spans="1:10" x14ac:dyDescent="0.25">
      <c r="A2200" s="1">
        <f t="shared" si="209"/>
        <v>39386</v>
      </c>
      <c r="B2200" s="2">
        <f t="shared" ca="1" si="205"/>
        <v>55</v>
      </c>
      <c r="C2200" s="3">
        <f t="shared" ca="1" si="206"/>
        <v>5</v>
      </c>
      <c r="D2200" s="2">
        <f t="shared" ca="1" si="204"/>
        <v>1285.6521624012428</v>
      </c>
      <c r="E2200" s="3"/>
      <c r="F2200" s="1">
        <v>39386</v>
      </c>
      <c r="G2200" s="2">
        <v>1287.1671010012717</v>
      </c>
      <c r="H2200" s="4">
        <f t="shared" si="207"/>
        <v>1.000027397260274</v>
      </c>
      <c r="I2200" s="4">
        <f t="shared" si="208"/>
        <v>1.2871671010012664</v>
      </c>
      <c r="J2200" s="13"/>
    </row>
    <row r="2201" spans="1:10" x14ac:dyDescent="0.25">
      <c r="A2201" s="1">
        <f t="shared" si="209"/>
        <v>39385</v>
      </c>
      <c r="B2201" s="2">
        <f t="shared" ca="1" si="205"/>
        <v>31</v>
      </c>
      <c r="C2201" s="3">
        <f t="shared" ca="1" si="206"/>
        <v>1</v>
      </c>
      <c r="D2201" s="2">
        <f t="shared" ca="1" si="204"/>
        <v>1285.6169400193244</v>
      </c>
      <c r="E2201" s="3"/>
      <c r="F2201" s="1">
        <v>39385</v>
      </c>
      <c r="G2201" s="2">
        <v>1287.1318371153234</v>
      </c>
      <c r="H2201" s="4">
        <f t="shared" si="207"/>
        <v>1.0001643835616438</v>
      </c>
      <c r="I2201" s="4">
        <f t="shared" si="208"/>
        <v>1.287131837115318</v>
      </c>
      <c r="J2201" s="13"/>
    </row>
    <row r="2202" spans="1:10" x14ac:dyDescent="0.25">
      <c r="A2202" s="1">
        <f t="shared" si="209"/>
        <v>39384</v>
      </c>
      <c r="B2202" s="2">
        <f t="shared" ca="1" si="205"/>
        <v>40</v>
      </c>
      <c r="C2202" s="3">
        <f t="shared" ca="1" si="206"/>
        <v>0</v>
      </c>
      <c r="D2202" s="2">
        <f t="shared" ca="1" si="204"/>
        <v>1285.6169400193244</v>
      </c>
      <c r="E2202" s="3"/>
      <c r="F2202" s="1">
        <v>39384</v>
      </c>
      <c r="G2202" s="2">
        <v>1286.9202885747357</v>
      </c>
      <c r="H2202" s="4">
        <f t="shared" si="207"/>
        <v>1.0002465753424659</v>
      </c>
      <c r="I2202" s="4">
        <f t="shared" si="208"/>
        <v>1.2869202885747304</v>
      </c>
      <c r="J2202" s="13"/>
    </row>
    <row r="2203" spans="1:10" x14ac:dyDescent="0.25">
      <c r="A2203" s="1">
        <f t="shared" si="209"/>
        <v>39381</v>
      </c>
      <c r="B2203" s="2">
        <f t="shared" ca="1" si="205"/>
        <v>30</v>
      </c>
      <c r="C2203" s="3">
        <f t="shared" ca="1" si="206"/>
        <v>0</v>
      </c>
      <c r="D2203" s="2">
        <f t="shared" ca="1" si="204"/>
        <v>1285.6169400193244</v>
      </c>
      <c r="E2203" s="3"/>
      <c r="F2203" s="1">
        <v>39381</v>
      </c>
      <c r="G2203" s="2">
        <v>1286.6030439885465</v>
      </c>
      <c r="H2203" s="4">
        <f t="shared" si="207"/>
        <v>1.000027397260274</v>
      </c>
      <c r="I2203" s="4">
        <f t="shared" si="208"/>
        <v>1.2866030439885412</v>
      </c>
      <c r="J2203" s="13"/>
    </row>
    <row r="2204" spans="1:10" x14ac:dyDescent="0.25">
      <c r="A2204" s="1">
        <f t="shared" si="209"/>
        <v>39380</v>
      </c>
      <c r="B2204" s="2">
        <f t="shared" ca="1" si="205"/>
        <v>35</v>
      </c>
      <c r="C2204" s="3">
        <f t="shared" ca="1" si="206"/>
        <v>5</v>
      </c>
      <c r="D2204" s="2">
        <f t="shared" ca="1" si="204"/>
        <v>1285.4408522313474</v>
      </c>
      <c r="E2204" s="3"/>
      <c r="F2204" s="1">
        <v>39380</v>
      </c>
      <c r="G2204" s="2">
        <v>1286.5677955557915</v>
      </c>
      <c r="H2204" s="4">
        <f t="shared" si="207"/>
        <v>1</v>
      </c>
      <c r="I2204" s="4">
        <f t="shared" si="208"/>
        <v>1.2865677955557862</v>
      </c>
      <c r="J2204" s="13"/>
    </row>
    <row r="2205" spans="1:10" x14ac:dyDescent="0.25">
      <c r="A2205" s="1">
        <f t="shared" si="209"/>
        <v>39379</v>
      </c>
      <c r="B2205" s="2">
        <f t="shared" ca="1" si="205"/>
        <v>58</v>
      </c>
      <c r="C2205" s="3">
        <f t="shared" ca="1" si="206"/>
        <v>8</v>
      </c>
      <c r="D2205" s="2">
        <f t="shared" ca="1" si="204"/>
        <v>1285.1591735083866</v>
      </c>
      <c r="E2205" s="3"/>
      <c r="F2205" s="1">
        <v>39379</v>
      </c>
      <c r="G2205" s="2">
        <v>1286.5677955557915</v>
      </c>
      <c r="H2205" s="4">
        <f t="shared" si="207"/>
        <v>1.000027397260274</v>
      </c>
      <c r="I2205" s="4">
        <f t="shared" si="208"/>
        <v>1.2865677955557862</v>
      </c>
      <c r="J2205" s="13"/>
    </row>
    <row r="2206" spans="1:10" x14ac:dyDescent="0.25">
      <c r="A2206" s="1">
        <f t="shared" si="209"/>
        <v>39378</v>
      </c>
      <c r="B2206" s="2">
        <f t="shared" ca="1" si="205"/>
        <v>25</v>
      </c>
      <c r="C2206" s="3">
        <f t="shared" ca="1" si="206"/>
        <v>5</v>
      </c>
      <c r="D2206" s="2">
        <f t="shared" ca="1" si="204"/>
        <v>1284.983148419562</v>
      </c>
      <c r="E2206" s="3"/>
      <c r="F2206" s="1">
        <v>39378</v>
      </c>
      <c r="G2206" s="2">
        <v>1286.5325480887204</v>
      </c>
      <c r="H2206" s="4">
        <f t="shared" si="207"/>
        <v>1.000054794520548</v>
      </c>
      <c r="I2206" s="4">
        <f t="shared" si="208"/>
        <v>1.2865325480887151</v>
      </c>
      <c r="J2206" s="13"/>
    </row>
    <row r="2207" spans="1:10" x14ac:dyDescent="0.25">
      <c r="A2207" s="1">
        <f t="shared" si="209"/>
        <v>39377</v>
      </c>
      <c r="B2207" s="2">
        <f t="shared" ca="1" si="205"/>
        <v>44</v>
      </c>
      <c r="C2207" s="3">
        <f t="shared" ca="1" si="206"/>
        <v>4</v>
      </c>
      <c r="D2207" s="2">
        <f t="shared" ca="1" si="204"/>
        <v>1284.842343779148</v>
      </c>
      <c r="E2207" s="3"/>
      <c r="F2207" s="1">
        <v>39377</v>
      </c>
      <c r="G2207" s="2">
        <v>1286.462057017103</v>
      </c>
      <c r="H2207" s="4">
        <f t="shared" si="207"/>
        <v>1.0002191780821919</v>
      </c>
      <c r="I2207" s="4">
        <f t="shared" si="208"/>
        <v>1.2864620570170977</v>
      </c>
      <c r="J2207" s="13"/>
    </row>
    <row r="2208" spans="1:10" x14ac:dyDescent="0.25">
      <c r="A2208" s="1">
        <f t="shared" si="209"/>
        <v>39374</v>
      </c>
      <c r="B2208" s="2">
        <f t="shared" ca="1" si="205"/>
        <v>20</v>
      </c>
      <c r="C2208" s="3">
        <f t="shared" ca="1" si="206"/>
        <v>0</v>
      </c>
      <c r="D2208" s="2">
        <f t="shared" ca="1" si="204"/>
        <v>1284.842343779148</v>
      </c>
      <c r="E2208" s="3"/>
      <c r="F2208" s="1">
        <v>39374</v>
      </c>
      <c r="G2208" s="2">
        <v>1286.1801545174826</v>
      </c>
      <c r="H2208" s="4">
        <f t="shared" si="207"/>
        <v>1.0001643835616438</v>
      </c>
      <c r="I2208" s="4">
        <f t="shared" si="208"/>
        <v>1.2861801545174774</v>
      </c>
      <c r="J2208" s="13"/>
    </row>
    <row r="2209" spans="1:10" x14ac:dyDescent="0.25">
      <c r="A2209" s="1">
        <f t="shared" si="209"/>
        <v>39373</v>
      </c>
      <c r="B2209" s="2">
        <f t="shared" ca="1" si="205"/>
        <v>26</v>
      </c>
      <c r="C2209" s="3">
        <f t="shared" ca="1" si="206"/>
        <v>6</v>
      </c>
      <c r="D2209" s="2">
        <f t="shared" ca="1" si="204"/>
        <v>1284.6311715317729</v>
      </c>
      <c r="E2209" s="3"/>
      <c r="F2209" s="1">
        <v>39373</v>
      </c>
      <c r="G2209" s="2">
        <v>1285.9687623921579</v>
      </c>
      <c r="H2209" s="4">
        <f t="shared" si="207"/>
        <v>1.000027397260274</v>
      </c>
      <c r="I2209" s="4">
        <f t="shared" si="208"/>
        <v>1.2859687623921525</v>
      </c>
      <c r="J2209" s="13"/>
    </row>
    <row r="2210" spans="1:10" x14ac:dyDescent="0.25">
      <c r="A2210" s="1">
        <f t="shared" si="209"/>
        <v>39372</v>
      </c>
      <c r="B2210" s="2">
        <f t="shared" ca="1" si="205"/>
        <v>30</v>
      </c>
      <c r="C2210" s="3">
        <f t="shared" ca="1" si="206"/>
        <v>0</v>
      </c>
      <c r="D2210" s="2">
        <f t="shared" ca="1" si="204"/>
        <v>1284.6311715317729</v>
      </c>
      <c r="E2210" s="3"/>
      <c r="F2210" s="1">
        <v>39372</v>
      </c>
      <c r="G2210" s="2">
        <v>1285.9335313365048</v>
      </c>
      <c r="H2210" s="4">
        <f t="shared" si="207"/>
        <v>1.0001095890410958</v>
      </c>
      <c r="I2210" s="4">
        <f t="shared" si="208"/>
        <v>1.2859335313364995</v>
      </c>
      <c r="J2210" s="13"/>
    </row>
    <row r="2211" spans="1:10" x14ac:dyDescent="0.25">
      <c r="A2211" s="1">
        <f t="shared" si="209"/>
        <v>39371</v>
      </c>
      <c r="B2211" s="2">
        <f t="shared" ca="1" si="205"/>
        <v>35</v>
      </c>
      <c r="C2211" s="3">
        <f t="shared" ca="1" si="206"/>
        <v>5</v>
      </c>
      <c r="D2211" s="2">
        <f t="shared" ca="1" si="204"/>
        <v>1284.4552187620795</v>
      </c>
      <c r="E2211" s="3"/>
      <c r="F2211" s="1">
        <v>39371</v>
      </c>
      <c r="G2211" s="2">
        <v>1285.7926225559509</v>
      </c>
      <c r="H2211" s="4">
        <f t="shared" si="207"/>
        <v>1.0002465753424659</v>
      </c>
      <c r="I2211" s="4">
        <f t="shared" si="208"/>
        <v>1.2857926225559455</v>
      </c>
      <c r="J2211" s="13"/>
    </row>
    <row r="2212" spans="1:10" x14ac:dyDescent="0.25">
      <c r="A2212" s="1">
        <f t="shared" si="209"/>
        <v>39370</v>
      </c>
      <c r="B2212" s="2">
        <f t="shared" ca="1" si="205"/>
        <v>96</v>
      </c>
      <c r="C2212" s="3">
        <f t="shared" ca="1" si="206"/>
        <v>6</v>
      </c>
      <c r="D2212" s="2">
        <f t="shared" ca="1" si="204"/>
        <v>1284.2441101412344</v>
      </c>
      <c r="E2212" s="3"/>
      <c r="F2212" s="1">
        <v>39370</v>
      </c>
      <c r="G2212" s="2">
        <v>1285.4756559558521</v>
      </c>
      <c r="H2212" s="4">
        <f t="shared" si="207"/>
        <v>1.0001643835616438</v>
      </c>
      <c r="I2212" s="4">
        <f t="shared" si="208"/>
        <v>1.2854756559558467</v>
      </c>
      <c r="J2212" s="13"/>
    </row>
    <row r="2213" spans="1:10" x14ac:dyDescent="0.25">
      <c r="A2213" s="1">
        <f t="shared" si="209"/>
        <v>39367</v>
      </c>
      <c r="B2213" s="2">
        <f t="shared" ca="1" si="205"/>
        <v>50</v>
      </c>
      <c r="C2213" s="3">
        <f t="shared" ca="1" si="206"/>
        <v>0</v>
      </c>
      <c r="D2213" s="2">
        <f t="shared" ca="1" si="204"/>
        <v>1284.2441101412344</v>
      </c>
      <c r="E2213" s="3"/>
      <c r="F2213" s="1">
        <v>39367</v>
      </c>
      <c r="G2213" s="2">
        <v>1285.2643796194764</v>
      </c>
      <c r="H2213" s="4">
        <f t="shared" si="207"/>
        <v>1</v>
      </c>
      <c r="I2213" s="4">
        <f t="shared" si="208"/>
        <v>1.2852643796194709</v>
      </c>
      <c r="J2213" s="13"/>
    </row>
    <row r="2214" spans="1:10" x14ac:dyDescent="0.25">
      <c r="A2214" s="1">
        <f t="shared" si="209"/>
        <v>39366</v>
      </c>
      <c r="B2214" s="2">
        <f t="shared" ca="1" si="205"/>
        <v>66</v>
      </c>
      <c r="C2214" s="3">
        <f t="shared" ca="1" si="206"/>
        <v>6</v>
      </c>
      <c r="D2214" s="2">
        <f t="shared" ca="1" si="204"/>
        <v>1284.0330362174727</v>
      </c>
      <c r="E2214" s="3"/>
      <c r="F2214" s="1">
        <v>39366</v>
      </c>
      <c r="G2214" s="2">
        <v>1285.2643796194764</v>
      </c>
      <c r="H2214" s="4">
        <f t="shared" si="207"/>
        <v>1.000027397260274</v>
      </c>
      <c r="I2214" s="4">
        <f t="shared" si="208"/>
        <v>1.2852643796194709</v>
      </c>
      <c r="J2214" s="13"/>
    </row>
    <row r="2215" spans="1:10" x14ac:dyDescent="0.25">
      <c r="A2215" s="1">
        <f t="shared" si="209"/>
        <v>39365</v>
      </c>
      <c r="B2215" s="2">
        <f t="shared" ca="1" si="205"/>
        <v>46</v>
      </c>
      <c r="C2215" s="3">
        <f t="shared" ca="1" si="206"/>
        <v>6</v>
      </c>
      <c r="D2215" s="2">
        <f t="shared" ca="1" si="204"/>
        <v>1283.8219969850916</v>
      </c>
      <c r="E2215" s="3"/>
      <c r="F2215" s="1">
        <v>39365</v>
      </c>
      <c r="G2215" s="2">
        <v>1285.2291678614527</v>
      </c>
      <c r="H2215" s="4">
        <f t="shared" si="207"/>
        <v>1.0001643835616438</v>
      </c>
      <c r="I2215" s="4">
        <f t="shared" si="208"/>
        <v>1.2852291678614474</v>
      </c>
      <c r="J2215" s="13"/>
    </row>
    <row r="2216" spans="1:10" x14ac:dyDescent="0.25">
      <c r="A2216" s="1">
        <f t="shared" si="209"/>
        <v>39364</v>
      </c>
      <c r="B2216" s="2">
        <f t="shared" ca="1" si="205"/>
        <v>56</v>
      </c>
      <c r="C2216" s="3">
        <f t="shared" ca="1" si="206"/>
        <v>6</v>
      </c>
      <c r="D2216" s="2">
        <f t="shared" ca="1" si="204"/>
        <v>1283.6109924383893</v>
      </c>
      <c r="E2216" s="3"/>
      <c r="F2216" s="1">
        <v>39364</v>
      </c>
      <c r="G2216" s="2">
        <v>1285.0179320370082</v>
      </c>
      <c r="H2216" s="4">
        <f t="shared" si="207"/>
        <v>1.0002191780821919</v>
      </c>
      <c r="I2216" s="4">
        <f t="shared" si="208"/>
        <v>1.285017932037003</v>
      </c>
      <c r="J2216" s="13"/>
    </row>
    <row r="2217" spans="1:10" x14ac:dyDescent="0.25">
      <c r="A2217" s="1">
        <f t="shared" si="209"/>
        <v>39363</v>
      </c>
      <c r="B2217" s="2">
        <f t="shared" ca="1" si="205"/>
        <v>64</v>
      </c>
      <c r="C2217" s="3">
        <f t="shared" ca="1" si="206"/>
        <v>4</v>
      </c>
      <c r="D2217" s="2">
        <f t="shared" ca="1" si="204"/>
        <v>1283.4703381547561</v>
      </c>
      <c r="E2217" s="3"/>
      <c r="F2217" s="1">
        <v>39363</v>
      </c>
      <c r="G2217" s="2">
        <v>1284.7363459885723</v>
      </c>
      <c r="H2217" s="4">
        <f t="shared" si="207"/>
        <v>1.0002191780821919</v>
      </c>
      <c r="I2217" s="4">
        <f t="shared" si="208"/>
        <v>1.284736345988567</v>
      </c>
      <c r="J2217" s="13"/>
    </row>
    <row r="2218" spans="1:10" x14ac:dyDescent="0.25">
      <c r="A2218" s="1">
        <f t="shared" si="209"/>
        <v>39360</v>
      </c>
      <c r="B2218" s="2">
        <f t="shared" ca="1" si="205"/>
        <v>39</v>
      </c>
      <c r="C2218" s="3">
        <f t="shared" ca="1" si="206"/>
        <v>9</v>
      </c>
      <c r="D2218" s="2">
        <f t="shared" ca="1" si="204"/>
        <v>1283.1539440315701</v>
      </c>
      <c r="E2218" s="3"/>
      <c r="F2218" s="1">
        <v>39360</v>
      </c>
      <c r="G2218" s="2">
        <v>1284.4548216441024</v>
      </c>
      <c r="H2218" s="4">
        <f t="shared" si="207"/>
        <v>1.0002465753424659</v>
      </c>
      <c r="I2218" s="4">
        <f t="shared" si="208"/>
        <v>1.284454821644097</v>
      </c>
      <c r="J2218" s="13"/>
    </row>
    <row r="2219" spans="1:10" x14ac:dyDescent="0.25">
      <c r="A2219" s="1">
        <f t="shared" si="209"/>
        <v>39359</v>
      </c>
      <c r="B2219" s="2">
        <f t="shared" ca="1" si="205"/>
        <v>38</v>
      </c>
      <c r="C2219" s="3">
        <f t="shared" ca="1" si="206"/>
        <v>8</v>
      </c>
      <c r="D2219" s="2">
        <f t="shared" ca="1" si="204"/>
        <v>1282.8727664389257</v>
      </c>
      <c r="E2219" s="3"/>
      <c r="F2219" s="1">
        <v>39359</v>
      </c>
      <c r="G2219" s="2">
        <v>1284.138184831404</v>
      </c>
      <c r="H2219" s="4">
        <f t="shared" si="207"/>
        <v>1.0001369863013698</v>
      </c>
      <c r="I2219" s="4">
        <f t="shared" si="208"/>
        <v>1.2841381848313986</v>
      </c>
      <c r="J2219" s="13"/>
    </row>
    <row r="2220" spans="1:10" x14ac:dyDescent="0.25">
      <c r="A2220" s="1">
        <f t="shared" si="209"/>
        <v>39358</v>
      </c>
      <c r="B2220" s="2">
        <f t="shared" ca="1" si="205"/>
        <v>79</v>
      </c>
      <c r="C2220" s="3">
        <f t="shared" ca="1" si="206"/>
        <v>9</v>
      </c>
      <c r="D2220" s="2">
        <f t="shared" ca="1" si="204"/>
        <v>1282.5565196258672</v>
      </c>
      <c r="E2220" s="3"/>
      <c r="F2220" s="1">
        <v>39358</v>
      </c>
      <c r="G2220" s="2">
        <v>1283.9622995848856</v>
      </c>
      <c r="H2220" s="4">
        <f t="shared" si="207"/>
        <v>1.0002191780821919</v>
      </c>
      <c r="I2220" s="4">
        <f t="shared" si="208"/>
        <v>1.2839622995848803</v>
      </c>
      <c r="J2220" s="13"/>
    </row>
    <row r="2221" spans="1:10" x14ac:dyDescent="0.25">
      <c r="A2221" s="1">
        <f t="shared" si="209"/>
        <v>39357</v>
      </c>
      <c r="B2221" s="2">
        <f t="shared" ca="1" si="205"/>
        <v>95</v>
      </c>
      <c r="C2221" s="3">
        <f t="shared" ca="1" si="206"/>
        <v>5</v>
      </c>
      <c r="D2221" s="2">
        <f t="shared" ca="1" si="204"/>
        <v>1282.3808510161389</v>
      </c>
      <c r="E2221" s="3"/>
      <c r="F2221" s="1">
        <v>39357</v>
      </c>
      <c r="G2221" s="2">
        <v>1283.6809448572455</v>
      </c>
      <c r="H2221" s="4">
        <f t="shared" si="207"/>
        <v>1.0002465753424659</v>
      </c>
      <c r="I2221" s="4">
        <f t="shared" si="208"/>
        <v>1.2836809448572402</v>
      </c>
      <c r="J2221" s="13"/>
    </row>
    <row r="2222" spans="1:10" x14ac:dyDescent="0.25">
      <c r="A2222" s="1">
        <f t="shared" si="209"/>
        <v>39356</v>
      </c>
      <c r="B2222" s="2">
        <f t="shared" ca="1" si="205"/>
        <v>80</v>
      </c>
      <c r="C2222" s="3">
        <f t="shared" ca="1" si="206"/>
        <v>0</v>
      </c>
      <c r="D2222" s="2">
        <f t="shared" ca="1" si="204"/>
        <v>1282.3808510161389</v>
      </c>
      <c r="E2222" s="3"/>
      <c r="F2222" s="1">
        <v>39356</v>
      </c>
      <c r="G2222" s="2">
        <v>1283.3644988164413</v>
      </c>
      <c r="H2222" s="4">
        <f t="shared" si="207"/>
        <v>1.0001095890410958</v>
      </c>
      <c r="I2222" s="4">
        <f t="shared" si="208"/>
        <v>1.2833644988164359</v>
      </c>
      <c r="J2222" s="13"/>
    </row>
    <row r="2223" spans="1:10" x14ac:dyDescent="0.25">
      <c r="A2223" s="1">
        <f t="shared" si="209"/>
        <v>39353</v>
      </c>
      <c r="B2223" s="2">
        <f t="shared" ca="1" si="205"/>
        <v>27</v>
      </c>
      <c r="C2223" s="3">
        <f t="shared" ca="1" si="206"/>
        <v>7</v>
      </c>
      <c r="D2223" s="2">
        <f t="shared" ca="1" si="204"/>
        <v>1282.134962119294</v>
      </c>
      <c r="E2223" s="3"/>
      <c r="F2223" s="1">
        <v>39353</v>
      </c>
      <c r="G2223" s="2">
        <v>1283.2238715428475</v>
      </c>
      <c r="H2223" s="4">
        <f t="shared" si="207"/>
        <v>1.000054794520548</v>
      </c>
      <c r="I2223" s="4">
        <f t="shared" si="208"/>
        <v>1.2832238715428423</v>
      </c>
      <c r="J2223" s="13"/>
    </row>
    <row r="2224" spans="1:10" x14ac:dyDescent="0.25">
      <c r="A2224" s="1">
        <f t="shared" si="209"/>
        <v>39352</v>
      </c>
      <c r="B2224" s="2">
        <f t="shared" ca="1" si="205"/>
        <v>17</v>
      </c>
      <c r="C2224" s="3">
        <f t="shared" ca="1" si="206"/>
        <v>7</v>
      </c>
      <c r="D2224" s="2">
        <f t="shared" ca="1" si="204"/>
        <v>1281.8891203701819</v>
      </c>
      <c r="E2224" s="3"/>
      <c r="F2224" s="1">
        <v>39352</v>
      </c>
      <c r="G2224" s="2">
        <v>1283.1535617586414</v>
      </c>
      <c r="H2224" s="4">
        <f t="shared" si="207"/>
        <v>1</v>
      </c>
      <c r="I2224" s="4">
        <f t="shared" si="208"/>
        <v>1.2831535617586363</v>
      </c>
      <c r="J2224" s="13"/>
    </row>
    <row r="2225" spans="1:10" x14ac:dyDescent="0.25">
      <c r="A2225" s="1">
        <f t="shared" si="209"/>
        <v>39351</v>
      </c>
      <c r="B2225" s="2">
        <f t="shared" ca="1" si="205"/>
        <v>59</v>
      </c>
      <c r="C2225" s="3">
        <f t="shared" ca="1" si="206"/>
        <v>9</v>
      </c>
      <c r="D2225" s="2">
        <f t="shared" ca="1" si="204"/>
        <v>1281.5731160401992</v>
      </c>
      <c r="E2225" s="3"/>
      <c r="F2225" s="1">
        <v>39351</v>
      </c>
      <c r="G2225" s="2">
        <v>1283.1535617586414</v>
      </c>
      <c r="H2225" s="4">
        <f t="shared" si="207"/>
        <v>1</v>
      </c>
      <c r="I2225" s="4">
        <f t="shared" si="208"/>
        <v>1.2831535617586363</v>
      </c>
      <c r="J2225" s="13"/>
    </row>
    <row r="2226" spans="1:10" x14ac:dyDescent="0.25">
      <c r="A2226" s="1">
        <f t="shared" si="209"/>
        <v>39350</v>
      </c>
      <c r="B2226" s="2">
        <f t="shared" ca="1" si="205"/>
        <v>22</v>
      </c>
      <c r="C2226" s="3">
        <f t="shared" ca="1" si="206"/>
        <v>2</v>
      </c>
      <c r="D2226" s="2">
        <f t="shared" ca="1" si="204"/>
        <v>1281.5028967033934</v>
      </c>
      <c r="E2226" s="3"/>
      <c r="F2226" s="1">
        <v>39350</v>
      </c>
      <c r="G2226" s="2">
        <v>1283.1535617586414</v>
      </c>
      <c r="H2226" s="4">
        <f t="shared" si="207"/>
        <v>1.0002191780821919</v>
      </c>
      <c r="I2226" s="4">
        <f t="shared" si="208"/>
        <v>1.2831535617586363</v>
      </c>
      <c r="J2226" s="13"/>
    </row>
    <row r="2227" spans="1:10" x14ac:dyDescent="0.25">
      <c r="A2227" s="1">
        <f t="shared" si="209"/>
        <v>39349</v>
      </c>
      <c r="B2227" s="2">
        <f t="shared" ca="1" si="205"/>
        <v>75</v>
      </c>
      <c r="C2227" s="3">
        <f t="shared" ca="1" si="206"/>
        <v>5</v>
      </c>
      <c r="D2227" s="2">
        <f t="shared" ca="1" si="204"/>
        <v>1281.3273724058035</v>
      </c>
      <c r="E2227" s="3"/>
      <c r="F2227" s="1">
        <v>39349</v>
      </c>
      <c r="G2227" s="2">
        <v>1282.8723842497648</v>
      </c>
      <c r="H2227" s="4">
        <f t="shared" si="207"/>
        <v>1.0002465753424659</v>
      </c>
      <c r="I2227" s="4">
        <f t="shared" si="208"/>
        <v>1.2828723842497596</v>
      </c>
      <c r="J2227" s="13"/>
    </row>
    <row r="2228" spans="1:10" x14ac:dyDescent="0.25">
      <c r="A2228" s="1">
        <f t="shared" si="209"/>
        <v>39346</v>
      </c>
      <c r="B2228" s="2">
        <f t="shared" ca="1" si="205"/>
        <v>90</v>
      </c>
      <c r="C2228" s="3">
        <f t="shared" ca="1" si="206"/>
        <v>0</v>
      </c>
      <c r="D2228" s="2">
        <f t="shared" ca="1" si="204"/>
        <v>1281.3273724058035</v>
      </c>
      <c r="E2228" s="3"/>
      <c r="F2228" s="1">
        <v>39346</v>
      </c>
      <c r="G2228" s="2">
        <v>1282.5561375309214</v>
      </c>
      <c r="H2228" s="4">
        <f t="shared" si="207"/>
        <v>1.0002191780821919</v>
      </c>
      <c r="I2228" s="4">
        <f t="shared" si="208"/>
        <v>1.2825561375309162</v>
      </c>
      <c r="J2228" s="13"/>
    </row>
    <row r="2229" spans="1:10" x14ac:dyDescent="0.25">
      <c r="A2229" s="1">
        <f t="shared" si="209"/>
        <v>39345</v>
      </c>
      <c r="B2229" s="2">
        <f t="shared" ca="1" si="205"/>
        <v>34</v>
      </c>
      <c r="C2229" s="3">
        <f t="shared" ca="1" si="206"/>
        <v>4</v>
      </c>
      <c r="D2229" s="2">
        <f t="shared" ca="1" si="204"/>
        <v>1281.1869683544771</v>
      </c>
      <c r="E2229" s="3"/>
      <c r="F2229" s="1">
        <v>39345</v>
      </c>
      <c r="G2229" s="2">
        <v>1282.2750909356478</v>
      </c>
      <c r="H2229" s="4">
        <f t="shared" si="207"/>
        <v>1.0001643835616438</v>
      </c>
      <c r="I2229" s="4">
        <f t="shared" si="208"/>
        <v>1.2822750909356426</v>
      </c>
      <c r="J2229" s="13"/>
    </row>
    <row r="2230" spans="1:10" x14ac:dyDescent="0.25">
      <c r="A2230" s="1">
        <f t="shared" si="209"/>
        <v>39344</v>
      </c>
      <c r="B2230" s="2">
        <f t="shared" ca="1" si="205"/>
        <v>36</v>
      </c>
      <c r="C2230" s="3">
        <f t="shared" ca="1" si="206"/>
        <v>6</v>
      </c>
      <c r="D2230" s="2">
        <f t="shared" ca="1" si="204"/>
        <v>1280.9763968919744</v>
      </c>
      <c r="E2230" s="3"/>
      <c r="F2230" s="1">
        <v>39344</v>
      </c>
      <c r="G2230" s="2">
        <v>1282.064340633078</v>
      </c>
      <c r="H2230" s="4">
        <f t="shared" si="207"/>
        <v>1.000027397260274</v>
      </c>
      <c r="I2230" s="4">
        <f t="shared" si="208"/>
        <v>1.2820643406330727</v>
      </c>
      <c r="J2230" s="13"/>
    </row>
    <row r="2231" spans="1:10" x14ac:dyDescent="0.25">
      <c r="A2231" s="1">
        <f t="shared" si="209"/>
        <v>39343</v>
      </c>
      <c r="B2231" s="2">
        <f t="shared" ca="1" si="205"/>
        <v>12</v>
      </c>
      <c r="C2231" s="3">
        <f t="shared" ca="1" si="206"/>
        <v>2</v>
      </c>
      <c r="D2231" s="2">
        <f t="shared" ca="1" si="204"/>
        <v>1280.9062102503167</v>
      </c>
      <c r="E2231" s="3"/>
      <c r="F2231" s="1">
        <v>39343</v>
      </c>
      <c r="G2231" s="2">
        <v>1282.0292165449534</v>
      </c>
      <c r="H2231" s="4">
        <f t="shared" si="207"/>
        <v>1</v>
      </c>
      <c r="I2231" s="4">
        <f t="shared" si="208"/>
        <v>1.2820292165449481</v>
      </c>
      <c r="J2231" s="13"/>
    </row>
    <row r="2232" spans="1:10" x14ac:dyDescent="0.25">
      <c r="A2232" s="1">
        <f t="shared" si="209"/>
        <v>39342</v>
      </c>
      <c r="B2232" s="2">
        <f t="shared" ca="1" si="205"/>
        <v>61</v>
      </c>
      <c r="C2232" s="3">
        <f t="shared" ca="1" si="206"/>
        <v>1</v>
      </c>
      <c r="D2232" s="2">
        <f t="shared" ca="1" si="204"/>
        <v>1280.8711178909223</v>
      </c>
      <c r="E2232" s="3"/>
      <c r="F2232" s="1">
        <v>39342</v>
      </c>
      <c r="G2232" s="2">
        <v>1282.0292165449534</v>
      </c>
      <c r="H2232" s="4">
        <f t="shared" si="207"/>
        <v>1.000027397260274</v>
      </c>
      <c r="I2232" s="4">
        <f t="shared" si="208"/>
        <v>1.2820292165449481</v>
      </c>
      <c r="J2232" s="13"/>
    </row>
    <row r="2233" spans="1:10" x14ac:dyDescent="0.25">
      <c r="A2233" s="1">
        <f t="shared" si="209"/>
        <v>39339</v>
      </c>
      <c r="B2233" s="2">
        <f t="shared" ca="1" si="205"/>
        <v>88</v>
      </c>
      <c r="C2233" s="3">
        <f t="shared" ca="1" si="206"/>
        <v>8</v>
      </c>
      <c r="D2233" s="2">
        <f t="shared" ca="1" si="204"/>
        <v>1280.5904405340927</v>
      </c>
      <c r="E2233" s="3"/>
      <c r="F2233" s="1">
        <v>39339</v>
      </c>
      <c r="G2233" s="2">
        <v>1281.9940934191063</v>
      </c>
      <c r="H2233" s="4">
        <f t="shared" si="207"/>
        <v>1.0002465753424659</v>
      </c>
      <c r="I2233" s="4">
        <f t="shared" si="208"/>
        <v>1.281994093419101</v>
      </c>
      <c r="J2233" s="13"/>
    </row>
    <row r="2234" spans="1:10" x14ac:dyDescent="0.25">
      <c r="A2234" s="1">
        <f t="shared" si="209"/>
        <v>39338</v>
      </c>
      <c r="B2234" s="2">
        <f t="shared" ca="1" si="205"/>
        <v>29</v>
      </c>
      <c r="C2234" s="3">
        <f t="shared" ca="1" si="206"/>
        <v>9</v>
      </c>
      <c r="D2234" s="2">
        <f t="shared" ca="1" si="204"/>
        <v>1280.2747563475959</v>
      </c>
      <c r="E2234" s="3"/>
      <c r="F2234" s="1">
        <v>39338</v>
      </c>
      <c r="G2234" s="2">
        <v>1281.6780632117388</v>
      </c>
      <c r="H2234" s="4">
        <f t="shared" si="207"/>
        <v>1.0001917808219178</v>
      </c>
      <c r="I2234" s="4">
        <f t="shared" si="208"/>
        <v>1.2816780632117335</v>
      </c>
      <c r="J2234" s="13"/>
    </row>
    <row r="2235" spans="1:10" x14ac:dyDescent="0.25">
      <c r="A2235" s="1">
        <f t="shared" si="209"/>
        <v>39337</v>
      </c>
      <c r="B2235" s="2">
        <f t="shared" ca="1" si="205"/>
        <v>59</v>
      </c>
      <c r="C2235" s="3">
        <f t="shared" ca="1" si="206"/>
        <v>9</v>
      </c>
      <c r="D2235" s="2">
        <f t="shared" ca="1" si="204"/>
        <v>1279.9591499818468</v>
      </c>
      <c r="E2235" s="3"/>
      <c r="F2235" s="1">
        <v>39337</v>
      </c>
      <c r="G2235" s="2">
        <v>1281.4323090702733</v>
      </c>
      <c r="H2235" s="4">
        <f t="shared" si="207"/>
        <v>1</v>
      </c>
      <c r="I2235" s="4">
        <f t="shared" si="208"/>
        <v>1.2814323090702679</v>
      </c>
      <c r="J2235" s="13"/>
    </row>
    <row r="2236" spans="1:10" x14ac:dyDescent="0.25">
      <c r="A2236" s="1">
        <f t="shared" si="209"/>
        <v>39336</v>
      </c>
      <c r="B2236" s="2">
        <f t="shared" ca="1" si="205"/>
        <v>38</v>
      </c>
      <c r="C2236" s="3">
        <f t="shared" ca="1" si="206"/>
        <v>8</v>
      </c>
      <c r="D2236" s="2">
        <f t="shared" ca="1" si="204"/>
        <v>1279.6786724645942</v>
      </c>
      <c r="E2236" s="3"/>
      <c r="F2236" s="1">
        <v>39336</v>
      </c>
      <c r="G2236" s="2">
        <v>1281.4323090702733</v>
      </c>
      <c r="H2236" s="4">
        <f t="shared" si="207"/>
        <v>1.0002465753424659</v>
      </c>
      <c r="I2236" s="4">
        <f t="shared" si="208"/>
        <v>1.2814323090702679</v>
      </c>
      <c r="J2236" s="13"/>
    </row>
    <row r="2237" spans="1:10" x14ac:dyDescent="0.25">
      <c r="A2237" s="1">
        <f t="shared" si="209"/>
        <v>39335</v>
      </c>
      <c r="B2237" s="2">
        <f t="shared" ca="1" si="205"/>
        <v>65</v>
      </c>
      <c r="C2237" s="3">
        <f t="shared" ca="1" si="206"/>
        <v>5</v>
      </c>
      <c r="D2237" s="2">
        <f t="shared" ca="1" si="204"/>
        <v>1279.5033980265084</v>
      </c>
      <c r="E2237" s="3"/>
      <c r="F2237" s="1">
        <v>39335</v>
      </c>
      <c r="G2237" s="2">
        <v>1281.1164173509264</v>
      </c>
      <c r="H2237" s="4">
        <f t="shared" si="207"/>
        <v>1.0001095890410958</v>
      </c>
      <c r="I2237" s="4">
        <f t="shared" si="208"/>
        <v>1.2811164173509211</v>
      </c>
      <c r="J2237" s="13"/>
    </row>
    <row r="2238" spans="1:10" x14ac:dyDescent="0.25">
      <c r="A2238" s="1">
        <f t="shared" si="209"/>
        <v>39332</v>
      </c>
      <c r="B2238" s="2">
        <f t="shared" ca="1" si="205"/>
        <v>68</v>
      </c>
      <c r="C2238" s="3">
        <f t="shared" ca="1" si="206"/>
        <v>8</v>
      </c>
      <c r="D2238" s="2">
        <f t="shared" ca="1" si="204"/>
        <v>1279.2230203782062</v>
      </c>
      <c r="E2238" s="3"/>
      <c r="F2238" s="1">
        <v>39332</v>
      </c>
      <c r="G2238" s="2">
        <v>1280.976036415429</v>
      </c>
      <c r="H2238" s="4">
        <f t="shared" si="207"/>
        <v>1.000082191780822</v>
      </c>
      <c r="I2238" s="4">
        <f t="shared" si="208"/>
        <v>1.2809760364154237</v>
      </c>
      <c r="J2238" s="13"/>
    </row>
    <row r="2239" spans="1:10" x14ac:dyDescent="0.25">
      <c r="A2239" s="1">
        <f t="shared" si="209"/>
        <v>39331</v>
      </c>
      <c r="B2239" s="2">
        <f t="shared" ca="1" si="205"/>
        <v>5</v>
      </c>
      <c r="C2239" s="3">
        <f t="shared" ca="1" si="206"/>
        <v>5</v>
      </c>
      <c r="D2239" s="2">
        <f t="shared" ca="1" si="204"/>
        <v>1279.0478083496653</v>
      </c>
      <c r="E2239" s="3"/>
      <c r="F2239" s="1">
        <v>39331</v>
      </c>
      <c r="G2239" s="2">
        <v>1280.8707593667139</v>
      </c>
      <c r="H2239" s="4">
        <f t="shared" si="207"/>
        <v>1.0001095890410958</v>
      </c>
      <c r="I2239" s="4">
        <f t="shared" si="208"/>
        <v>1.2808707593667086</v>
      </c>
      <c r="J2239" s="13"/>
    </row>
    <row r="2240" spans="1:10" x14ac:dyDescent="0.25">
      <c r="A2240" s="1">
        <f t="shared" si="209"/>
        <v>39330</v>
      </c>
      <c r="B2240" s="2">
        <f t="shared" ca="1" si="205"/>
        <v>97</v>
      </c>
      <c r="C2240" s="3">
        <f t="shared" ca="1" si="206"/>
        <v>7</v>
      </c>
      <c r="D2240" s="2">
        <f t="shared" ca="1" si="204"/>
        <v>1278.802558543917</v>
      </c>
      <c r="E2240" s="3"/>
      <c r="F2240" s="1">
        <v>39330</v>
      </c>
      <c r="G2240" s="2">
        <v>1280.7304053496894</v>
      </c>
      <c r="H2240" s="4">
        <f t="shared" si="207"/>
        <v>1.0001095890410958</v>
      </c>
      <c r="I2240" s="4">
        <f t="shared" si="208"/>
        <v>1.280730405349684</v>
      </c>
      <c r="J2240" s="13"/>
    </row>
    <row r="2241" spans="1:10" x14ac:dyDescent="0.25">
      <c r="A2241" s="1">
        <f t="shared" si="209"/>
        <v>39329</v>
      </c>
      <c r="B2241" s="2">
        <f t="shared" ca="1" si="205"/>
        <v>83</v>
      </c>
      <c r="C2241" s="3">
        <f t="shared" ca="1" si="206"/>
        <v>3</v>
      </c>
      <c r="D2241" s="2">
        <f t="shared" ref="D2241:D2304" ca="1" si="210">D2242*(1+(C2242/36500))</f>
        <v>1278.697460122537</v>
      </c>
      <c r="E2241" s="3"/>
      <c r="F2241" s="1">
        <v>39329</v>
      </c>
      <c r="G2241" s="2">
        <v>1280.5900667122417</v>
      </c>
      <c r="H2241" s="4">
        <f t="shared" si="207"/>
        <v>1.0002465753424659</v>
      </c>
      <c r="I2241" s="4">
        <f t="shared" si="208"/>
        <v>1.2805900667122361</v>
      </c>
      <c r="J2241" s="13"/>
    </row>
    <row r="2242" spans="1:10" x14ac:dyDescent="0.25">
      <c r="A2242" s="1">
        <f t="shared" si="209"/>
        <v>39328</v>
      </c>
      <c r="B2242" s="2">
        <f t="shared" ca="1" si="205"/>
        <v>67</v>
      </c>
      <c r="C2242" s="3">
        <f t="shared" ca="1" si="206"/>
        <v>7</v>
      </c>
      <c r="D2242" s="2">
        <f t="shared" ca="1" si="210"/>
        <v>1278.4522774939765</v>
      </c>
      <c r="E2242" s="3"/>
      <c r="F2242" s="1">
        <v>39328</v>
      </c>
      <c r="G2242" s="2">
        <v>1280.2743826178973</v>
      </c>
      <c r="H2242" s="4">
        <f t="shared" si="207"/>
        <v>1.0001095890410958</v>
      </c>
      <c r="I2242" s="4">
        <f t="shared" si="208"/>
        <v>1.2802743826178917</v>
      </c>
      <c r="J2242" s="13"/>
    </row>
    <row r="2243" spans="1:10" x14ac:dyDescent="0.25">
      <c r="A2243" s="1">
        <f t="shared" si="209"/>
        <v>39325</v>
      </c>
      <c r="B2243" s="2">
        <f t="shared" ref="B2243:B2306" ca="1" si="211">INT(RAND()*100)</f>
        <v>36</v>
      </c>
      <c r="C2243" s="3">
        <f t="shared" ref="C2243:C2306" ca="1" si="212">MOD(B2243,10)</f>
        <v>6</v>
      </c>
      <c r="D2243" s="2">
        <f t="shared" ca="1" si="210"/>
        <v>1278.2421554958128</v>
      </c>
      <c r="E2243" s="3"/>
      <c r="F2243" s="1">
        <v>39325</v>
      </c>
      <c r="G2243" s="2">
        <v>1280.1340939500674</v>
      </c>
      <c r="H2243" s="4">
        <f t="shared" ref="H2243:H2306" si="213">G2243/G2244</f>
        <v>1.0001643835616438</v>
      </c>
      <c r="I2243" s="4">
        <f t="shared" ref="I2243:I2306" si="214">H2243*I2244</f>
        <v>1.2801340939500616</v>
      </c>
      <c r="J2243" s="13"/>
    </row>
    <row r="2244" spans="1:10" x14ac:dyDescent="0.25">
      <c r="A2244" s="1">
        <f t="shared" si="209"/>
        <v>39324</v>
      </c>
      <c r="B2244" s="2">
        <f t="shared" ca="1" si="211"/>
        <v>7</v>
      </c>
      <c r="C2244" s="3">
        <f t="shared" ca="1" si="212"/>
        <v>7</v>
      </c>
      <c r="D2244" s="2">
        <f t="shared" ca="1" si="210"/>
        <v>1277.997060169205</v>
      </c>
      <c r="E2244" s="3"/>
      <c r="F2244" s="1">
        <v>39324</v>
      </c>
      <c r="G2244" s="2">
        <v>1279.9236955343631</v>
      </c>
      <c r="H2244" s="4">
        <f t="shared" si="213"/>
        <v>1.0001369863013698</v>
      </c>
      <c r="I2244" s="4">
        <f t="shared" si="214"/>
        <v>1.2799236955343574</v>
      </c>
      <c r="J2244" s="13"/>
    </row>
    <row r="2245" spans="1:10" x14ac:dyDescent="0.25">
      <c r="A2245" s="1">
        <f t="shared" si="209"/>
        <v>39323</v>
      </c>
      <c r="B2245" s="2">
        <f t="shared" ca="1" si="211"/>
        <v>85</v>
      </c>
      <c r="C2245" s="3">
        <f t="shared" ca="1" si="212"/>
        <v>5</v>
      </c>
      <c r="D2245" s="2">
        <f t="shared" ca="1" si="210"/>
        <v>1277.8220160574165</v>
      </c>
      <c r="E2245" s="3"/>
      <c r="F2245" s="1">
        <v>39323</v>
      </c>
      <c r="G2245" s="2">
        <v>1279.7483875360706</v>
      </c>
      <c r="H2245" s="4">
        <f t="shared" si="213"/>
        <v>1.0001917808219178</v>
      </c>
      <c r="I2245" s="4">
        <f t="shared" si="214"/>
        <v>1.2797483875360649</v>
      </c>
      <c r="J2245" s="13"/>
    </row>
    <row r="2246" spans="1:10" x14ac:dyDescent="0.25">
      <c r="A2246" s="1">
        <f t="shared" si="209"/>
        <v>39322</v>
      </c>
      <c r="B2246" s="2">
        <f t="shared" ca="1" si="211"/>
        <v>34</v>
      </c>
      <c r="C2246" s="3">
        <f t="shared" ca="1" si="212"/>
        <v>4</v>
      </c>
      <c r="D2246" s="2">
        <f t="shared" ca="1" si="210"/>
        <v>1277.6819961126371</v>
      </c>
      <c r="E2246" s="3"/>
      <c r="F2246" s="1">
        <v>39322</v>
      </c>
      <c r="G2246" s="2">
        <v>1279.5030033984324</v>
      </c>
      <c r="H2246" s="4">
        <f t="shared" si="213"/>
        <v>1</v>
      </c>
      <c r="I2246" s="4">
        <f t="shared" si="214"/>
        <v>1.2795030033984267</v>
      </c>
      <c r="J2246" s="13"/>
    </row>
    <row r="2247" spans="1:10" x14ac:dyDescent="0.25">
      <c r="A2247" s="1">
        <f t="shared" si="209"/>
        <v>39321</v>
      </c>
      <c r="B2247" s="2">
        <f t="shared" ca="1" si="211"/>
        <v>23</v>
      </c>
      <c r="C2247" s="3">
        <f t="shared" ca="1" si="212"/>
        <v>3</v>
      </c>
      <c r="D2247" s="2">
        <f t="shared" ca="1" si="210"/>
        <v>1277.5769897847094</v>
      </c>
      <c r="E2247" s="3"/>
      <c r="F2247" s="1">
        <v>39321</v>
      </c>
      <c r="G2247" s="2">
        <v>1279.5030033984324</v>
      </c>
      <c r="H2247" s="4">
        <f t="shared" si="213"/>
        <v>1</v>
      </c>
      <c r="I2247" s="4">
        <f t="shared" si="214"/>
        <v>1.2795030033984267</v>
      </c>
      <c r="J2247" s="13"/>
    </row>
    <row r="2248" spans="1:10" x14ac:dyDescent="0.25">
      <c r="A2248" s="1">
        <f t="shared" ref="A2248:A2311" si="215">IF(WEEKDAY(A2247-1, 1)=7,A2247-2,IF(WEEKDAY(A2247-1,1)=1,A2247-3,A2247-1))</f>
        <v>39318</v>
      </c>
      <c r="B2248" s="2">
        <f t="shared" ca="1" si="211"/>
        <v>82</v>
      </c>
      <c r="C2248" s="3">
        <f t="shared" ca="1" si="212"/>
        <v>2</v>
      </c>
      <c r="D2248" s="2">
        <f t="shared" ca="1" si="210"/>
        <v>1277.5069894017283</v>
      </c>
      <c r="E2248" s="3"/>
      <c r="F2248" s="1">
        <v>39318</v>
      </c>
      <c r="G2248" s="2">
        <v>1279.5030033984324</v>
      </c>
      <c r="H2248" s="4">
        <f t="shared" si="213"/>
        <v>1</v>
      </c>
      <c r="I2248" s="4">
        <f t="shared" si="214"/>
        <v>1.2795030033984267</v>
      </c>
      <c r="J2248" s="13"/>
    </row>
    <row r="2249" spans="1:10" x14ac:dyDescent="0.25">
      <c r="A2249" s="1">
        <f t="shared" si="215"/>
        <v>39317</v>
      </c>
      <c r="B2249" s="2">
        <f t="shared" ca="1" si="211"/>
        <v>80</v>
      </c>
      <c r="C2249" s="3">
        <f t="shared" ca="1" si="212"/>
        <v>0</v>
      </c>
      <c r="D2249" s="2">
        <f t="shared" ca="1" si="210"/>
        <v>1277.5069894017283</v>
      </c>
      <c r="E2249" s="3"/>
      <c r="F2249" s="1">
        <v>39317</v>
      </c>
      <c r="G2249" s="2">
        <v>1279.5030033984324</v>
      </c>
      <c r="H2249" s="4">
        <f t="shared" si="213"/>
        <v>1.0002465753424659</v>
      </c>
      <c r="I2249" s="4">
        <f t="shared" si="214"/>
        <v>1.2795030033984267</v>
      </c>
      <c r="J2249" s="13"/>
    </row>
    <row r="2250" spans="1:10" x14ac:dyDescent="0.25">
      <c r="A2250" s="1">
        <f t="shared" si="215"/>
        <v>39316</v>
      </c>
      <c r="B2250" s="2">
        <f t="shared" ca="1" si="211"/>
        <v>84</v>
      </c>
      <c r="C2250" s="3">
        <f t="shared" ca="1" si="212"/>
        <v>4</v>
      </c>
      <c r="D2250" s="2">
        <f t="shared" ca="1" si="210"/>
        <v>1277.367003976635</v>
      </c>
      <c r="E2250" s="3"/>
      <c r="F2250" s="1">
        <v>39316</v>
      </c>
      <c r="G2250" s="2">
        <v>1279.1875872810206</v>
      </c>
      <c r="H2250" s="4">
        <f t="shared" si="213"/>
        <v>1.0001095890410958</v>
      </c>
      <c r="I2250" s="4">
        <f t="shared" si="214"/>
        <v>1.2791875872810148</v>
      </c>
      <c r="J2250" s="13"/>
    </row>
    <row r="2251" spans="1:10" x14ac:dyDescent="0.25">
      <c r="A2251" s="1">
        <f t="shared" si="215"/>
        <v>39315</v>
      </c>
      <c r="B2251" s="2">
        <f t="shared" ca="1" si="211"/>
        <v>29</v>
      </c>
      <c r="C2251" s="3">
        <f t="shared" ca="1" si="212"/>
        <v>9</v>
      </c>
      <c r="D2251" s="2">
        <f t="shared" ca="1" si="210"/>
        <v>1277.0521144141767</v>
      </c>
      <c r="E2251" s="3"/>
      <c r="F2251" s="1">
        <v>39315</v>
      </c>
      <c r="G2251" s="2">
        <v>1279.0474177009987</v>
      </c>
      <c r="H2251" s="4">
        <f t="shared" si="213"/>
        <v>1.0001095890410958</v>
      </c>
      <c r="I2251" s="4">
        <f t="shared" si="214"/>
        <v>1.279047417700993</v>
      </c>
      <c r="J2251" s="13"/>
    </row>
    <row r="2252" spans="1:10" x14ac:dyDescent="0.25">
      <c r="A2252" s="1">
        <f t="shared" si="215"/>
        <v>39314</v>
      </c>
      <c r="B2252" s="2">
        <f t="shared" ca="1" si="211"/>
        <v>69</v>
      </c>
      <c r="C2252" s="3">
        <f t="shared" ca="1" si="212"/>
        <v>9</v>
      </c>
      <c r="D2252" s="2">
        <f t="shared" ca="1" si="210"/>
        <v>1276.7373024765795</v>
      </c>
      <c r="E2252" s="3"/>
      <c r="F2252" s="1">
        <v>39314</v>
      </c>
      <c r="G2252" s="2">
        <v>1278.9072634803435</v>
      </c>
      <c r="H2252" s="4">
        <f t="shared" si="213"/>
        <v>1.000027397260274</v>
      </c>
      <c r="I2252" s="4">
        <f t="shared" si="214"/>
        <v>1.2789072634803376</v>
      </c>
      <c r="J2252" s="13"/>
    </row>
    <row r="2253" spans="1:10" x14ac:dyDescent="0.25">
      <c r="A2253" s="1">
        <f t="shared" si="215"/>
        <v>39311</v>
      </c>
      <c r="B2253" s="2">
        <f t="shared" ca="1" si="211"/>
        <v>44</v>
      </c>
      <c r="C2253" s="3">
        <f t="shared" ca="1" si="212"/>
        <v>4</v>
      </c>
      <c r="D2253" s="2">
        <f t="shared" ca="1" si="210"/>
        <v>1276.5974013914956</v>
      </c>
      <c r="E2253" s="3"/>
      <c r="F2253" s="1">
        <v>39311</v>
      </c>
      <c r="G2253" s="2">
        <v>1278.8722258851137</v>
      </c>
      <c r="H2253" s="4">
        <f t="shared" si="213"/>
        <v>1</v>
      </c>
      <c r="I2253" s="4">
        <f t="shared" si="214"/>
        <v>1.2788722258851077</v>
      </c>
      <c r="J2253" s="13"/>
    </row>
    <row r="2254" spans="1:10" x14ac:dyDescent="0.25">
      <c r="A2254" s="1">
        <f t="shared" si="215"/>
        <v>39310</v>
      </c>
      <c r="B2254" s="2">
        <f t="shared" ca="1" si="211"/>
        <v>95</v>
      </c>
      <c r="C2254" s="3">
        <f t="shared" ca="1" si="212"/>
        <v>5</v>
      </c>
      <c r="D2254" s="2">
        <f t="shared" ca="1" si="210"/>
        <v>1276.4225489875248</v>
      </c>
      <c r="E2254" s="3"/>
      <c r="F2254" s="1">
        <v>39310</v>
      </c>
      <c r="G2254" s="2">
        <v>1278.8722258851137</v>
      </c>
      <c r="H2254" s="4">
        <f t="shared" si="213"/>
        <v>1.000027397260274</v>
      </c>
      <c r="I2254" s="4">
        <f t="shared" si="214"/>
        <v>1.2788722258851077</v>
      </c>
      <c r="J2254" s="13"/>
    </row>
    <row r="2255" spans="1:10" x14ac:dyDescent="0.25">
      <c r="A2255" s="1">
        <f t="shared" si="215"/>
        <v>39309</v>
      </c>
      <c r="B2255" s="2">
        <f t="shared" ca="1" si="211"/>
        <v>12</v>
      </c>
      <c r="C2255" s="3">
        <f t="shared" ca="1" si="212"/>
        <v>2</v>
      </c>
      <c r="D2255" s="2">
        <f t="shared" ca="1" si="210"/>
        <v>1276.3526118581078</v>
      </c>
      <c r="E2255" s="3"/>
      <c r="F2255" s="1">
        <v>39309</v>
      </c>
      <c r="G2255" s="2">
        <v>1278.8371892497917</v>
      </c>
      <c r="H2255" s="4">
        <f t="shared" si="213"/>
        <v>1.000054794520548</v>
      </c>
      <c r="I2255" s="4">
        <f t="shared" si="214"/>
        <v>1.2788371892497858</v>
      </c>
      <c r="J2255" s="13"/>
    </row>
    <row r="2256" spans="1:10" x14ac:dyDescent="0.25">
      <c r="A2256" s="1">
        <f t="shared" si="215"/>
        <v>39308</v>
      </c>
      <c r="B2256" s="2">
        <f t="shared" ca="1" si="211"/>
        <v>12</v>
      </c>
      <c r="C2256" s="3">
        <f t="shared" ca="1" si="212"/>
        <v>2</v>
      </c>
      <c r="D2256" s="2">
        <f t="shared" ca="1" si="210"/>
        <v>1276.2826785606524</v>
      </c>
      <c r="E2256" s="3"/>
      <c r="F2256" s="1">
        <v>39308</v>
      </c>
      <c r="G2256" s="2">
        <v>1278.7671198185687</v>
      </c>
      <c r="H2256" s="4">
        <f t="shared" si="213"/>
        <v>1.000082191780822</v>
      </c>
      <c r="I2256" s="4">
        <f t="shared" si="214"/>
        <v>1.2787671198185628</v>
      </c>
      <c r="J2256" s="13"/>
    </row>
    <row r="2257" spans="1:10" x14ac:dyDescent="0.25">
      <c r="A2257" s="1">
        <f t="shared" si="215"/>
        <v>39307</v>
      </c>
      <c r="B2257" s="2">
        <f t="shared" ca="1" si="211"/>
        <v>4</v>
      </c>
      <c r="C2257" s="3">
        <f t="shared" ca="1" si="212"/>
        <v>4</v>
      </c>
      <c r="D2257" s="2">
        <f t="shared" ca="1" si="210"/>
        <v>1276.1428272919081</v>
      </c>
      <c r="E2257" s="3"/>
      <c r="F2257" s="1">
        <v>39307</v>
      </c>
      <c r="G2257" s="2">
        <v>1278.6620243097211</v>
      </c>
      <c r="H2257" s="4">
        <f t="shared" si="213"/>
        <v>1.0001095890410958</v>
      </c>
      <c r="I2257" s="4">
        <f t="shared" si="214"/>
        <v>1.2786620243097153</v>
      </c>
      <c r="J2257" s="13"/>
    </row>
    <row r="2258" spans="1:10" x14ac:dyDescent="0.25">
      <c r="A2258" s="1">
        <f t="shared" si="215"/>
        <v>39304</v>
      </c>
      <c r="B2258" s="2">
        <f t="shared" ca="1" si="211"/>
        <v>97</v>
      </c>
      <c r="C2258" s="3">
        <f t="shared" ca="1" si="212"/>
        <v>7</v>
      </c>
      <c r="D2258" s="2">
        <f t="shared" ca="1" si="210"/>
        <v>1275.8981344989904</v>
      </c>
      <c r="E2258" s="3"/>
      <c r="F2258" s="1">
        <v>39304</v>
      </c>
      <c r="G2258" s="2">
        <v>1278.5219123193301</v>
      </c>
      <c r="H2258" s="4">
        <f t="shared" si="213"/>
        <v>1.0002465753424659</v>
      </c>
      <c r="I2258" s="4">
        <f t="shared" si="214"/>
        <v>1.2785219123193243</v>
      </c>
      <c r="J2258" s="13"/>
    </row>
    <row r="2259" spans="1:10" x14ac:dyDescent="0.25">
      <c r="A2259" s="1">
        <f t="shared" si="215"/>
        <v>39303</v>
      </c>
      <c r="B2259" s="2">
        <f t="shared" ca="1" si="211"/>
        <v>81</v>
      </c>
      <c r="C2259" s="3">
        <f t="shared" ca="1" si="212"/>
        <v>1</v>
      </c>
      <c r="D2259" s="2">
        <f t="shared" ca="1" si="210"/>
        <v>1275.8631793433919</v>
      </c>
      <c r="E2259" s="3"/>
      <c r="F2259" s="1">
        <v>39303</v>
      </c>
      <c r="G2259" s="2">
        <v>1278.2067380551521</v>
      </c>
      <c r="H2259" s="4">
        <f t="shared" si="213"/>
        <v>1.0001369863013698</v>
      </c>
      <c r="I2259" s="4">
        <f t="shared" si="214"/>
        <v>1.2782067380551463</v>
      </c>
      <c r="J2259" s="13"/>
    </row>
    <row r="2260" spans="1:10" x14ac:dyDescent="0.25">
      <c r="A2260" s="1">
        <f t="shared" si="215"/>
        <v>39302</v>
      </c>
      <c r="B2260" s="2">
        <f t="shared" ca="1" si="211"/>
        <v>87</v>
      </c>
      <c r="C2260" s="3">
        <f t="shared" ca="1" si="212"/>
        <v>7</v>
      </c>
      <c r="D2260" s="2">
        <f t="shared" ca="1" si="210"/>
        <v>1275.6185401713042</v>
      </c>
      <c r="E2260" s="3"/>
      <c r="F2260" s="1">
        <v>39302</v>
      </c>
      <c r="G2260" s="2">
        <v>1278.0316652242996</v>
      </c>
      <c r="H2260" s="4">
        <f t="shared" si="213"/>
        <v>1.0001917808219178</v>
      </c>
      <c r="I2260" s="4">
        <f t="shared" si="214"/>
        <v>1.2780316652242938</v>
      </c>
      <c r="J2260" s="13"/>
    </row>
    <row r="2261" spans="1:10" x14ac:dyDescent="0.25">
      <c r="A2261" s="1">
        <f t="shared" si="215"/>
        <v>39301</v>
      </c>
      <c r="B2261" s="2">
        <f t="shared" ca="1" si="211"/>
        <v>51</v>
      </c>
      <c r="C2261" s="3">
        <f t="shared" ca="1" si="212"/>
        <v>1</v>
      </c>
      <c r="D2261" s="2">
        <f t="shared" ca="1" si="210"/>
        <v>1275.5835926756145</v>
      </c>
      <c r="E2261" s="3"/>
      <c r="F2261" s="1">
        <v>39301</v>
      </c>
      <c r="G2261" s="2">
        <v>1277.7866102579487</v>
      </c>
      <c r="H2261" s="4">
        <f t="shared" si="213"/>
        <v>1.000082191780822</v>
      </c>
      <c r="I2261" s="4">
        <f t="shared" si="214"/>
        <v>1.2777866102579429</v>
      </c>
      <c r="J2261" s="13"/>
    </row>
    <row r="2262" spans="1:10" x14ac:dyDescent="0.25">
      <c r="A2262" s="1">
        <f t="shared" si="215"/>
        <v>39300</v>
      </c>
      <c r="B2262" s="2">
        <f t="shared" ca="1" si="211"/>
        <v>84</v>
      </c>
      <c r="C2262" s="3">
        <f t="shared" ca="1" si="212"/>
        <v>4</v>
      </c>
      <c r="D2262" s="2">
        <f t="shared" ca="1" si="210"/>
        <v>1275.4438180106272</v>
      </c>
      <c r="E2262" s="3"/>
      <c r="F2262" s="1">
        <v>39300</v>
      </c>
      <c r="G2262" s="2">
        <v>1277.6815953323048</v>
      </c>
      <c r="H2262" s="4">
        <f t="shared" si="213"/>
        <v>1.000082191780822</v>
      </c>
      <c r="I2262" s="4">
        <f t="shared" si="214"/>
        <v>1.2776815953322991</v>
      </c>
      <c r="J2262" s="13"/>
    </row>
    <row r="2263" spans="1:10" x14ac:dyDescent="0.25">
      <c r="A2263" s="1">
        <f t="shared" si="215"/>
        <v>39297</v>
      </c>
      <c r="B2263" s="2">
        <f t="shared" ca="1" si="211"/>
        <v>76</v>
      </c>
      <c r="C2263" s="3">
        <f t="shared" ca="1" si="212"/>
        <v>6</v>
      </c>
      <c r="D2263" s="2">
        <f t="shared" ca="1" si="210"/>
        <v>1275.2341904724674</v>
      </c>
      <c r="E2263" s="3"/>
      <c r="F2263" s="1">
        <v>39297</v>
      </c>
      <c r="G2263" s="2">
        <v>1277.5765890373152</v>
      </c>
      <c r="H2263" s="4">
        <f t="shared" si="213"/>
        <v>1.0002465753424659</v>
      </c>
      <c r="I2263" s="4">
        <f t="shared" si="214"/>
        <v>1.2775765890373096</v>
      </c>
      <c r="J2263" s="13"/>
    </row>
    <row r="2264" spans="1:10" x14ac:dyDescent="0.25">
      <c r="A2264" s="1">
        <f t="shared" si="215"/>
        <v>39296</v>
      </c>
      <c r="B2264" s="2">
        <f t="shared" ca="1" si="211"/>
        <v>54</v>
      </c>
      <c r="C2264" s="3">
        <f t="shared" ca="1" si="212"/>
        <v>4</v>
      </c>
      <c r="D2264" s="2">
        <f t="shared" ca="1" si="210"/>
        <v>1275.0944540939367</v>
      </c>
      <c r="E2264" s="3"/>
      <c r="F2264" s="1">
        <v>39296</v>
      </c>
      <c r="G2264" s="2">
        <v>1277.2616478090881</v>
      </c>
      <c r="H2264" s="4">
        <f t="shared" si="213"/>
        <v>1.0002191780821919</v>
      </c>
      <c r="I2264" s="4">
        <f t="shared" si="214"/>
        <v>1.2772616478090826</v>
      </c>
      <c r="J2264" s="13"/>
    </row>
    <row r="2265" spans="1:10" x14ac:dyDescent="0.25">
      <c r="A2265" s="1">
        <f t="shared" si="215"/>
        <v>39295</v>
      </c>
      <c r="B2265" s="2">
        <f t="shared" ca="1" si="211"/>
        <v>39</v>
      </c>
      <c r="C2265" s="3">
        <f t="shared" ca="1" si="212"/>
        <v>9</v>
      </c>
      <c r="D2265" s="2">
        <f t="shared" ca="1" si="210"/>
        <v>1274.7801247481084</v>
      </c>
      <c r="E2265" s="3"/>
      <c r="F2265" s="1">
        <v>39295</v>
      </c>
      <c r="G2265" s="2">
        <v>1276.9817613956313</v>
      </c>
      <c r="H2265" s="4">
        <f t="shared" si="213"/>
        <v>1.0001643835616438</v>
      </c>
      <c r="I2265" s="4">
        <f t="shared" si="214"/>
        <v>1.2769817613956258</v>
      </c>
      <c r="J2265" s="13"/>
    </row>
    <row r="2266" spans="1:10" x14ac:dyDescent="0.25">
      <c r="A2266" s="1">
        <f t="shared" si="215"/>
        <v>39294</v>
      </c>
      <c r="B2266" s="2">
        <f t="shared" ca="1" si="211"/>
        <v>17</v>
      </c>
      <c r="C2266" s="3">
        <f t="shared" ca="1" si="212"/>
        <v>7</v>
      </c>
      <c r="D2266" s="2">
        <f t="shared" ca="1" si="210"/>
        <v>1274.5356932452942</v>
      </c>
      <c r="E2266" s="3"/>
      <c r="F2266" s="1">
        <v>39294</v>
      </c>
      <c r="G2266" s="2">
        <v>1276.7718810864117</v>
      </c>
      <c r="H2266" s="4">
        <f t="shared" si="213"/>
        <v>1.0002191780821919</v>
      </c>
      <c r="I2266" s="4">
        <f t="shared" si="214"/>
        <v>1.2767718810864062</v>
      </c>
      <c r="J2266" s="13"/>
    </row>
    <row r="2267" spans="1:10" x14ac:dyDescent="0.25">
      <c r="A2267" s="1">
        <f t="shared" si="215"/>
        <v>39293</v>
      </c>
      <c r="B2267" s="2">
        <f t="shared" ca="1" si="211"/>
        <v>89</v>
      </c>
      <c r="C2267" s="3">
        <f t="shared" ca="1" si="212"/>
        <v>9</v>
      </c>
      <c r="D2267" s="2">
        <f t="shared" ca="1" si="210"/>
        <v>1274.2215016421494</v>
      </c>
      <c r="E2267" s="3"/>
      <c r="F2267" s="1">
        <v>39293</v>
      </c>
      <c r="G2267" s="2">
        <v>1276.4921019955632</v>
      </c>
      <c r="H2267" s="4">
        <f t="shared" si="213"/>
        <v>1.0002465753424659</v>
      </c>
      <c r="I2267" s="4">
        <f t="shared" si="214"/>
        <v>1.2764921019955577</v>
      </c>
      <c r="J2267" s="13"/>
    </row>
    <row r="2268" spans="1:10" x14ac:dyDescent="0.25">
      <c r="A2268" s="1">
        <f t="shared" si="215"/>
        <v>39290</v>
      </c>
      <c r="B2268" s="2">
        <f t="shared" ca="1" si="211"/>
        <v>40</v>
      </c>
      <c r="C2268" s="3">
        <f t="shared" ca="1" si="212"/>
        <v>0</v>
      </c>
      <c r="D2268" s="2">
        <f t="shared" ca="1" si="210"/>
        <v>1274.2215016421494</v>
      </c>
      <c r="E2268" s="3"/>
      <c r="F2268" s="1">
        <v>39290</v>
      </c>
      <c r="G2268" s="2">
        <v>1276.17742810918</v>
      </c>
      <c r="H2268" s="4">
        <f t="shared" si="213"/>
        <v>1.000027397260274</v>
      </c>
      <c r="I2268" s="4">
        <f t="shared" si="214"/>
        <v>1.2761774281091744</v>
      </c>
      <c r="J2268" s="13"/>
    </row>
    <row r="2269" spans="1:10" x14ac:dyDescent="0.25">
      <c r="A2269" s="1">
        <f t="shared" si="215"/>
        <v>39289</v>
      </c>
      <c r="B2269" s="2">
        <f t="shared" ca="1" si="211"/>
        <v>44</v>
      </c>
      <c r="C2269" s="3">
        <f t="shared" ca="1" si="212"/>
        <v>4</v>
      </c>
      <c r="D2269" s="2">
        <f t="shared" ca="1" si="210"/>
        <v>1274.0818762310557</v>
      </c>
      <c r="E2269" s="3"/>
      <c r="F2269" s="1">
        <v>39289</v>
      </c>
      <c r="G2269" s="2">
        <v>1276.1424653019114</v>
      </c>
      <c r="H2269" s="4">
        <f t="shared" si="213"/>
        <v>1.0002191780821919</v>
      </c>
      <c r="I2269" s="4">
        <f t="shared" si="214"/>
        <v>1.2761424653019058</v>
      </c>
      <c r="J2269" s="13"/>
    </row>
    <row r="2270" spans="1:10" x14ac:dyDescent="0.25">
      <c r="A2270" s="1">
        <f t="shared" si="215"/>
        <v>39288</v>
      </c>
      <c r="B2270" s="2">
        <f t="shared" ca="1" si="211"/>
        <v>61</v>
      </c>
      <c r="C2270" s="3">
        <f t="shared" ca="1" si="212"/>
        <v>1</v>
      </c>
      <c r="D2270" s="2">
        <f t="shared" ca="1" si="210"/>
        <v>1274.0469708345945</v>
      </c>
      <c r="E2270" s="3"/>
      <c r="F2270" s="1">
        <v>39288</v>
      </c>
      <c r="G2270" s="2">
        <v>1275.8628241349777</v>
      </c>
      <c r="H2270" s="4">
        <f t="shared" si="213"/>
        <v>1.0001095890410958</v>
      </c>
      <c r="I2270" s="4">
        <f t="shared" si="214"/>
        <v>1.2758628241349721</v>
      </c>
      <c r="J2270" s="13"/>
    </row>
    <row r="2271" spans="1:10" x14ac:dyDescent="0.25">
      <c r="A2271" s="1">
        <f t="shared" si="215"/>
        <v>39287</v>
      </c>
      <c r="B2271" s="2">
        <f t="shared" ca="1" si="211"/>
        <v>2</v>
      </c>
      <c r="C2271" s="3">
        <f t="shared" ca="1" si="212"/>
        <v>2</v>
      </c>
      <c r="D2271" s="2">
        <f t="shared" ca="1" si="210"/>
        <v>1273.9771638667114</v>
      </c>
      <c r="E2271" s="3"/>
      <c r="F2271" s="1">
        <v>39287</v>
      </c>
      <c r="G2271" s="2">
        <v>1275.7230188726355</v>
      </c>
      <c r="H2271" s="4">
        <f t="shared" si="213"/>
        <v>1</v>
      </c>
      <c r="I2271" s="4">
        <f t="shared" si="214"/>
        <v>1.2757230188726301</v>
      </c>
      <c r="J2271" s="13"/>
    </row>
    <row r="2272" spans="1:10" x14ac:dyDescent="0.25">
      <c r="A2272" s="1">
        <f t="shared" si="215"/>
        <v>39286</v>
      </c>
      <c r="B2272" s="2">
        <f t="shared" ca="1" si="211"/>
        <v>43</v>
      </c>
      <c r="C2272" s="3">
        <f t="shared" ca="1" si="212"/>
        <v>3</v>
      </c>
      <c r="D2272" s="2">
        <f t="shared" ca="1" si="210"/>
        <v>1273.8724620205178</v>
      </c>
      <c r="E2272" s="3"/>
      <c r="F2272" s="1">
        <v>39286</v>
      </c>
      <c r="G2272" s="2">
        <v>1275.7230188726355</v>
      </c>
      <c r="H2272" s="4">
        <f t="shared" si="213"/>
        <v>1.000027397260274</v>
      </c>
      <c r="I2272" s="4">
        <f t="shared" si="214"/>
        <v>1.2757230188726301</v>
      </c>
      <c r="J2272" s="13"/>
    </row>
    <row r="2273" spans="1:10" x14ac:dyDescent="0.25">
      <c r="A2273" s="1">
        <f t="shared" si="215"/>
        <v>39283</v>
      </c>
      <c r="B2273" s="2">
        <f t="shared" ca="1" si="211"/>
        <v>9</v>
      </c>
      <c r="C2273" s="3">
        <f t="shared" ca="1" si="212"/>
        <v>9</v>
      </c>
      <c r="D2273" s="2">
        <f t="shared" ca="1" si="210"/>
        <v>1273.5584339135253</v>
      </c>
      <c r="E2273" s="3"/>
      <c r="F2273" s="1">
        <v>39283</v>
      </c>
      <c r="G2273" s="2">
        <v>1275.6880685145941</v>
      </c>
      <c r="H2273" s="4">
        <f t="shared" si="213"/>
        <v>1</v>
      </c>
      <c r="I2273" s="4">
        <f t="shared" si="214"/>
        <v>1.2756880685145886</v>
      </c>
      <c r="J2273" s="13"/>
    </row>
    <row r="2274" spans="1:10" x14ac:dyDescent="0.25">
      <c r="A2274" s="1">
        <f t="shared" si="215"/>
        <v>39282</v>
      </c>
      <c r="B2274" s="2">
        <f t="shared" ca="1" si="211"/>
        <v>33</v>
      </c>
      <c r="C2274" s="3">
        <f t="shared" ca="1" si="212"/>
        <v>3</v>
      </c>
      <c r="D2274" s="2">
        <f t="shared" ca="1" si="210"/>
        <v>1273.4537664806637</v>
      </c>
      <c r="E2274" s="3"/>
      <c r="F2274" s="1">
        <v>39282</v>
      </c>
      <c r="G2274" s="2">
        <v>1275.6880685145941</v>
      </c>
      <c r="H2274" s="4">
        <f t="shared" si="213"/>
        <v>1.0002191780821919</v>
      </c>
      <c r="I2274" s="4">
        <f t="shared" si="214"/>
        <v>1.2756880685145886</v>
      </c>
      <c r="J2274" s="13"/>
    </row>
    <row r="2275" spans="1:10" x14ac:dyDescent="0.25">
      <c r="A2275" s="1">
        <f t="shared" si="215"/>
        <v>39281</v>
      </c>
      <c r="B2275" s="2">
        <f t="shared" ca="1" si="211"/>
        <v>31</v>
      </c>
      <c r="C2275" s="3">
        <f t="shared" ca="1" si="212"/>
        <v>1</v>
      </c>
      <c r="D2275" s="2">
        <f t="shared" ca="1" si="210"/>
        <v>1273.4188782922174</v>
      </c>
      <c r="E2275" s="3"/>
      <c r="F2275" s="1">
        <v>39281</v>
      </c>
      <c r="G2275" s="2">
        <v>1275.4085269196528</v>
      </c>
      <c r="H2275" s="4">
        <f t="shared" si="213"/>
        <v>1.000082191780822</v>
      </c>
      <c r="I2275" s="4">
        <f t="shared" si="214"/>
        <v>1.2754085269196471</v>
      </c>
      <c r="J2275" s="13"/>
    </row>
    <row r="2276" spans="1:10" x14ac:dyDescent="0.25">
      <c r="A2276" s="1">
        <f t="shared" si="215"/>
        <v>39280</v>
      </c>
      <c r="B2276" s="2">
        <f t="shared" ca="1" si="211"/>
        <v>36</v>
      </c>
      <c r="C2276" s="3">
        <f t="shared" ca="1" si="212"/>
        <v>6</v>
      </c>
      <c r="D2276" s="2">
        <f t="shared" ca="1" si="210"/>
        <v>1273.2095835661517</v>
      </c>
      <c r="E2276" s="3"/>
      <c r="F2276" s="1">
        <v>39280</v>
      </c>
      <c r="G2276" s="2">
        <v>1275.3037074368497</v>
      </c>
      <c r="H2276" s="4">
        <f t="shared" si="213"/>
        <v>1.0001095890410958</v>
      </c>
      <c r="I2276" s="4">
        <f t="shared" si="214"/>
        <v>1.2753037074368438</v>
      </c>
      <c r="J2276" s="13"/>
    </row>
    <row r="2277" spans="1:10" x14ac:dyDescent="0.25">
      <c r="A2277" s="1">
        <f t="shared" si="215"/>
        <v>39279</v>
      </c>
      <c r="B2277" s="2">
        <f t="shared" ca="1" si="211"/>
        <v>16</v>
      </c>
      <c r="C2277" s="3">
        <f t="shared" ca="1" si="212"/>
        <v>6</v>
      </c>
      <c r="D2277" s="2">
        <f t="shared" ca="1" si="210"/>
        <v>1273.0003232390438</v>
      </c>
      <c r="E2277" s="3"/>
      <c r="F2277" s="1">
        <v>39279</v>
      </c>
      <c r="G2277" s="2">
        <v>1275.1639634408562</v>
      </c>
      <c r="H2277" s="4">
        <f t="shared" si="213"/>
        <v>1.0002465753424659</v>
      </c>
      <c r="I2277" s="4">
        <f t="shared" si="214"/>
        <v>1.2751639634408505</v>
      </c>
      <c r="J2277" s="13"/>
    </row>
    <row r="2278" spans="1:10" x14ac:dyDescent="0.25">
      <c r="A2278" s="1">
        <f t="shared" si="215"/>
        <v>39276</v>
      </c>
      <c r="B2278" s="2">
        <f t="shared" ca="1" si="211"/>
        <v>96</v>
      </c>
      <c r="C2278" s="3">
        <f t="shared" ca="1" si="212"/>
        <v>6</v>
      </c>
      <c r="D2278" s="2">
        <f t="shared" ca="1" si="210"/>
        <v>1272.7910973052403</v>
      </c>
      <c r="E2278" s="3"/>
      <c r="F2278" s="1">
        <v>39276</v>
      </c>
      <c r="G2278" s="2">
        <v>1274.8496169599618</v>
      </c>
      <c r="H2278" s="4">
        <f t="shared" si="213"/>
        <v>1.0002465753424659</v>
      </c>
      <c r="I2278" s="4">
        <f t="shared" si="214"/>
        <v>1.2748496169599561</v>
      </c>
      <c r="J2278" s="13"/>
    </row>
    <row r="2279" spans="1:10" x14ac:dyDescent="0.25">
      <c r="A2279" s="1">
        <f t="shared" si="215"/>
        <v>39275</v>
      </c>
      <c r="B2279" s="2">
        <f t="shared" ca="1" si="211"/>
        <v>3</v>
      </c>
      <c r="C2279" s="3">
        <f t="shared" ca="1" si="212"/>
        <v>3</v>
      </c>
      <c r="D2279" s="2">
        <f t="shared" ca="1" si="210"/>
        <v>1272.6864929359579</v>
      </c>
      <c r="E2279" s="3"/>
      <c r="F2279" s="1">
        <v>39275</v>
      </c>
      <c r="G2279" s="2">
        <v>1274.5353479700514</v>
      </c>
      <c r="H2279" s="4">
        <f t="shared" si="213"/>
        <v>1.000027397260274</v>
      </c>
      <c r="I2279" s="4">
        <f t="shared" si="214"/>
        <v>1.2745353479700456</v>
      </c>
      <c r="J2279" s="13"/>
    </row>
    <row r="2280" spans="1:10" x14ac:dyDescent="0.25">
      <c r="A2280" s="1">
        <f t="shared" si="215"/>
        <v>39274</v>
      </c>
      <c r="B2280" s="2">
        <f t="shared" ca="1" si="211"/>
        <v>85</v>
      </c>
      <c r="C2280" s="3">
        <f t="shared" ca="1" si="212"/>
        <v>5</v>
      </c>
      <c r="D2280" s="2">
        <f t="shared" ca="1" si="210"/>
        <v>1272.5121761994922</v>
      </c>
      <c r="E2280" s="3"/>
      <c r="F2280" s="1">
        <v>39274</v>
      </c>
      <c r="G2280" s="2">
        <v>1274.5004301500471</v>
      </c>
      <c r="H2280" s="4">
        <f t="shared" si="213"/>
        <v>1.0001917808219178</v>
      </c>
      <c r="I2280" s="4">
        <f t="shared" si="214"/>
        <v>1.2745004301500416</v>
      </c>
      <c r="J2280" s="13"/>
    </row>
    <row r="2281" spans="1:10" x14ac:dyDescent="0.25">
      <c r="A2281" s="1">
        <f t="shared" si="215"/>
        <v>39273</v>
      </c>
      <c r="B2281" s="2">
        <f t="shared" ca="1" si="211"/>
        <v>21</v>
      </c>
      <c r="C2281" s="3">
        <f t="shared" ca="1" si="212"/>
        <v>1</v>
      </c>
      <c r="D2281" s="2">
        <f t="shared" ca="1" si="210"/>
        <v>1272.4773138073331</v>
      </c>
      <c r="E2281" s="3"/>
      <c r="F2281" s="1">
        <v>39273</v>
      </c>
      <c r="G2281" s="2">
        <v>1274.2560522770077</v>
      </c>
      <c r="H2281" s="4">
        <f t="shared" si="213"/>
        <v>1.0001095890410958</v>
      </c>
      <c r="I2281" s="4">
        <f t="shared" si="214"/>
        <v>1.2742560522770021</v>
      </c>
      <c r="J2281" s="13"/>
    </row>
    <row r="2282" spans="1:10" x14ac:dyDescent="0.25">
      <c r="A2282" s="1">
        <f t="shared" si="215"/>
        <v>39272</v>
      </c>
      <c r="B2282" s="2">
        <f t="shared" ca="1" si="211"/>
        <v>92</v>
      </c>
      <c r="C2282" s="3">
        <f t="shared" ca="1" si="212"/>
        <v>2</v>
      </c>
      <c r="D2282" s="2">
        <f t="shared" ca="1" si="210"/>
        <v>1272.4075928433415</v>
      </c>
      <c r="E2282" s="3"/>
      <c r="F2282" s="1">
        <v>39272</v>
      </c>
      <c r="G2282" s="2">
        <v>1274.1164230799579</v>
      </c>
      <c r="H2282" s="4">
        <f t="shared" si="213"/>
        <v>1.0002191780821919</v>
      </c>
      <c r="I2282" s="4">
        <f t="shared" si="214"/>
        <v>1.2741164230799524</v>
      </c>
      <c r="J2282" s="13"/>
    </row>
    <row r="2283" spans="1:10" x14ac:dyDescent="0.25">
      <c r="A2283" s="1">
        <f t="shared" si="215"/>
        <v>39269</v>
      </c>
      <c r="B2283" s="2">
        <f t="shared" ca="1" si="211"/>
        <v>38</v>
      </c>
      <c r="C2283" s="3">
        <f t="shared" ca="1" si="212"/>
        <v>8</v>
      </c>
      <c r="D2283" s="2">
        <f t="shared" ca="1" si="210"/>
        <v>1272.12877009921</v>
      </c>
      <c r="E2283" s="3"/>
      <c r="F2283" s="1">
        <v>39269</v>
      </c>
      <c r="G2283" s="2">
        <v>1273.8372258797651</v>
      </c>
      <c r="H2283" s="4">
        <f t="shared" si="213"/>
        <v>1.0002191780821919</v>
      </c>
      <c r="I2283" s="4">
        <f t="shared" si="214"/>
        <v>1.2738372258797594</v>
      </c>
      <c r="J2283" s="13"/>
    </row>
    <row r="2284" spans="1:10" x14ac:dyDescent="0.25">
      <c r="A2284" s="1">
        <f t="shared" si="215"/>
        <v>39268</v>
      </c>
      <c r="B2284" s="2">
        <f t="shared" ca="1" si="211"/>
        <v>9</v>
      </c>
      <c r="C2284" s="3">
        <f t="shared" ca="1" si="212"/>
        <v>9</v>
      </c>
      <c r="D2284" s="2">
        <f t="shared" ca="1" si="210"/>
        <v>1271.8151718376607</v>
      </c>
      <c r="E2284" s="3"/>
      <c r="F2284" s="1">
        <v>39268</v>
      </c>
      <c r="G2284" s="2">
        <v>1273.5580898600697</v>
      </c>
      <c r="H2284" s="4">
        <f t="shared" si="213"/>
        <v>1.0001095890410958</v>
      </c>
      <c r="I2284" s="4">
        <f t="shared" si="214"/>
        <v>1.273558089860064</v>
      </c>
      <c r="J2284" s="13"/>
    </row>
    <row r="2285" spans="1:10" x14ac:dyDescent="0.25">
      <c r="A2285" s="1">
        <f t="shared" si="215"/>
        <v>39267</v>
      </c>
      <c r="B2285" s="2">
        <f t="shared" ca="1" si="211"/>
        <v>62</v>
      </c>
      <c r="C2285" s="3">
        <f t="shared" ca="1" si="212"/>
        <v>2</v>
      </c>
      <c r="D2285" s="2">
        <f t="shared" ca="1" si="210"/>
        <v>1271.745487153433</v>
      </c>
      <c r="E2285" s="3"/>
      <c r="F2285" s="1">
        <v>39267</v>
      </c>
      <c r="G2285" s="2">
        <v>1273.4185371436704</v>
      </c>
      <c r="H2285" s="4">
        <f t="shared" si="213"/>
        <v>1.0002191780821919</v>
      </c>
      <c r="I2285" s="4">
        <f t="shared" si="214"/>
        <v>1.2734185371436648</v>
      </c>
      <c r="J2285" s="13"/>
    </row>
    <row r="2286" spans="1:10" x14ac:dyDescent="0.25">
      <c r="A2286" s="1">
        <f t="shared" si="215"/>
        <v>39266</v>
      </c>
      <c r="B2286" s="2">
        <f t="shared" ca="1" si="211"/>
        <v>84</v>
      </c>
      <c r="C2286" s="3">
        <f t="shared" ca="1" si="212"/>
        <v>4</v>
      </c>
      <c r="D2286" s="2">
        <f t="shared" ca="1" si="210"/>
        <v>1271.6061330566597</v>
      </c>
      <c r="E2286" s="3"/>
      <c r="F2286" s="1">
        <v>39266</v>
      </c>
      <c r="G2286" s="2">
        <v>1273.1394928712602</v>
      </c>
      <c r="H2286" s="4">
        <f t="shared" si="213"/>
        <v>1.000054794520548</v>
      </c>
      <c r="I2286" s="4">
        <f t="shared" si="214"/>
        <v>1.2731394928712545</v>
      </c>
      <c r="J2286" s="13"/>
    </row>
    <row r="2287" spans="1:10" x14ac:dyDescent="0.25">
      <c r="A2287" s="1">
        <f t="shared" si="215"/>
        <v>39265</v>
      </c>
      <c r="B2287" s="2">
        <f t="shared" ca="1" si="211"/>
        <v>34</v>
      </c>
      <c r="C2287" s="3">
        <f t="shared" ca="1" si="212"/>
        <v>4</v>
      </c>
      <c r="D2287" s="2">
        <f t="shared" ca="1" si="210"/>
        <v>1271.466794229895</v>
      </c>
      <c r="E2287" s="3"/>
      <c r="F2287" s="1">
        <v>39265</v>
      </c>
      <c r="G2287" s="2">
        <v>1273.0697356254725</v>
      </c>
      <c r="H2287" s="4">
        <f t="shared" si="213"/>
        <v>1.0002191780821919</v>
      </c>
      <c r="I2287" s="4">
        <f t="shared" si="214"/>
        <v>1.2730697356254668</v>
      </c>
      <c r="J2287" s="13"/>
    </row>
    <row r="2288" spans="1:10" x14ac:dyDescent="0.25">
      <c r="A2288" s="1">
        <f t="shared" si="215"/>
        <v>39262</v>
      </c>
      <c r="B2288" s="2">
        <f t="shared" ca="1" si="211"/>
        <v>34</v>
      </c>
      <c r="C2288" s="3">
        <f t="shared" ca="1" si="212"/>
        <v>4</v>
      </c>
      <c r="D2288" s="2">
        <f t="shared" ca="1" si="210"/>
        <v>1271.3274706714653</v>
      </c>
      <c r="E2288" s="3"/>
      <c r="F2288" s="1">
        <v>39262</v>
      </c>
      <c r="G2288" s="2">
        <v>1272.7907677859578</v>
      </c>
      <c r="H2288" s="4">
        <f t="shared" si="213"/>
        <v>1.000082191780822</v>
      </c>
      <c r="I2288" s="4">
        <f t="shared" si="214"/>
        <v>1.272790767785952</v>
      </c>
      <c r="J2288" s="13"/>
    </row>
    <row r="2289" spans="1:10" x14ac:dyDescent="0.25">
      <c r="A2289" s="1">
        <f t="shared" si="215"/>
        <v>39261</v>
      </c>
      <c r="B2289" s="2">
        <f t="shared" ca="1" si="211"/>
        <v>76</v>
      </c>
      <c r="C2289" s="3">
        <f t="shared" ca="1" si="212"/>
        <v>6</v>
      </c>
      <c r="D2289" s="2">
        <f t="shared" ca="1" si="210"/>
        <v>1271.1185196819285</v>
      </c>
      <c r="E2289" s="3"/>
      <c r="F2289" s="1">
        <v>39261</v>
      </c>
      <c r="G2289" s="2">
        <v>1272.6861634437569</v>
      </c>
      <c r="H2289" s="4">
        <f t="shared" si="213"/>
        <v>1.000054794520548</v>
      </c>
      <c r="I2289" s="4">
        <f t="shared" si="214"/>
        <v>1.272686163443751</v>
      </c>
      <c r="J2289" s="13"/>
    </row>
    <row r="2290" spans="1:10" x14ac:dyDescent="0.25">
      <c r="A2290" s="1">
        <f t="shared" si="215"/>
        <v>39260</v>
      </c>
      <c r="B2290" s="2">
        <f t="shared" ca="1" si="211"/>
        <v>49</v>
      </c>
      <c r="C2290" s="3">
        <f t="shared" ca="1" si="212"/>
        <v>9</v>
      </c>
      <c r="D2290" s="2">
        <f t="shared" ca="1" si="210"/>
        <v>1270.8051704618144</v>
      </c>
      <c r="E2290" s="3"/>
      <c r="F2290" s="1">
        <v>39260</v>
      </c>
      <c r="G2290" s="2">
        <v>1272.6164310365766</v>
      </c>
      <c r="H2290" s="4">
        <f t="shared" si="213"/>
        <v>1.0002465753424659</v>
      </c>
      <c r="I2290" s="4">
        <f t="shared" si="214"/>
        <v>1.2726164310365708</v>
      </c>
      <c r="J2290" s="13"/>
    </row>
    <row r="2291" spans="1:10" x14ac:dyDescent="0.25">
      <c r="A2291" s="1">
        <f t="shared" si="215"/>
        <v>39259</v>
      </c>
      <c r="B2291" s="2">
        <f t="shared" ca="1" si="211"/>
        <v>86</v>
      </c>
      <c r="C2291" s="3">
        <f t="shared" ca="1" si="212"/>
        <v>6</v>
      </c>
      <c r="D2291" s="2">
        <f t="shared" ca="1" si="210"/>
        <v>1270.5963053157352</v>
      </c>
      <c r="E2291" s="3"/>
      <c r="F2291" s="1">
        <v>39259</v>
      </c>
      <c r="G2291" s="2">
        <v>1272.302712559507</v>
      </c>
      <c r="H2291" s="4">
        <f t="shared" si="213"/>
        <v>1.0001095890410958</v>
      </c>
      <c r="I2291" s="4">
        <f t="shared" si="214"/>
        <v>1.2723027125595012</v>
      </c>
      <c r="J2291" s="13"/>
    </row>
    <row r="2292" spans="1:10" x14ac:dyDescent="0.25">
      <c r="A2292" s="1">
        <f t="shared" si="215"/>
        <v>39258</v>
      </c>
      <c r="B2292" s="2">
        <f t="shared" ca="1" si="211"/>
        <v>7</v>
      </c>
      <c r="C2292" s="3">
        <f t="shared" ca="1" si="212"/>
        <v>7</v>
      </c>
      <c r="D2292" s="2">
        <f t="shared" ca="1" si="210"/>
        <v>1270.3526760353996</v>
      </c>
      <c r="E2292" s="3"/>
      <c r="F2292" s="1">
        <v>39258</v>
      </c>
      <c r="G2292" s="2">
        <v>1272.1632974036272</v>
      </c>
      <c r="H2292" s="4">
        <f t="shared" si="213"/>
        <v>1</v>
      </c>
      <c r="I2292" s="4">
        <f t="shared" si="214"/>
        <v>1.2721632974036214</v>
      </c>
      <c r="J2292" s="13"/>
    </row>
    <row r="2293" spans="1:10" x14ac:dyDescent="0.25">
      <c r="A2293" s="1">
        <f t="shared" si="215"/>
        <v>39255</v>
      </c>
      <c r="B2293" s="2">
        <f t="shared" ca="1" si="211"/>
        <v>58</v>
      </c>
      <c r="C2293" s="3">
        <f t="shared" ca="1" si="212"/>
        <v>8</v>
      </c>
      <c r="D2293" s="2">
        <f t="shared" ca="1" si="210"/>
        <v>1270.0743035852986</v>
      </c>
      <c r="E2293" s="3"/>
      <c r="F2293" s="1">
        <v>39255</v>
      </c>
      <c r="G2293" s="2">
        <v>1272.1632974036272</v>
      </c>
      <c r="H2293" s="4">
        <f t="shared" si="213"/>
        <v>1.000082191780822</v>
      </c>
      <c r="I2293" s="4">
        <f t="shared" si="214"/>
        <v>1.2721632974036214</v>
      </c>
      <c r="J2293" s="13"/>
    </row>
    <row r="2294" spans="1:10" x14ac:dyDescent="0.25">
      <c r="A2294" s="1">
        <f t="shared" si="215"/>
        <v>39254</v>
      </c>
      <c r="B2294" s="2">
        <f t="shared" ca="1" si="211"/>
        <v>34</v>
      </c>
      <c r="C2294" s="3">
        <f t="shared" ca="1" si="212"/>
        <v>4</v>
      </c>
      <c r="D2294" s="2">
        <f t="shared" ca="1" si="210"/>
        <v>1269.9351326118617</v>
      </c>
      <c r="E2294" s="3"/>
      <c r="F2294" s="1">
        <v>39254</v>
      </c>
      <c r="G2294" s="2">
        <v>1272.0587446300958</v>
      </c>
      <c r="H2294" s="4">
        <f t="shared" si="213"/>
        <v>1.0001095890410958</v>
      </c>
      <c r="I2294" s="4">
        <f t="shared" si="214"/>
        <v>1.2720587446300902</v>
      </c>
      <c r="J2294" s="13"/>
    </row>
    <row r="2295" spans="1:10" x14ac:dyDescent="0.25">
      <c r="A2295" s="1">
        <f t="shared" si="215"/>
        <v>39253</v>
      </c>
      <c r="B2295" s="2">
        <f t="shared" ca="1" si="211"/>
        <v>46</v>
      </c>
      <c r="C2295" s="3">
        <f t="shared" ca="1" si="212"/>
        <v>6</v>
      </c>
      <c r="D2295" s="2">
        <f t="shared" ca="1" si="210"/>
        <v>1269.7264104621968</v>
      </c>
      <c r="E2295" s="3"/>
      <c r="F2295" s="1">
        <v>39253</v>
      </c>
      <c r="G2295" s="2">
        <v>1271.9193562074979</v>
      </c>
      <c r="H2295" s="4">
        <f t="shared" si="213"/>
        <v>1.0001369863013698</v>
      </c>
      <c r="I2295" s="4">
        <f t="shared" si="214"/>
        <v>1.2719193562074922</v>
      </c>
      <c r="J2295" s="13"/>
    </row>
    <row r="2296" spans="1:10" x14ac:dyDescent="0.25">
      <c r="A2296" s="1">
        <f t="shared" si="215"/>
        <v>39252</v>
      </c>
      <c r="B2296" s="2">
        <f t="shared" ca="1" si="211"/>
        <v>88</v>
      </c>
      <c r="C2296" s="3">
        <f t="shared" ca="1" si="212"/>
        <v>8</v>
      </c>
      <c r="D2296" s="2">
        <f t="shared" ca="1" si="210"/>
        <v>1269.4481752457045</v>
      </c>
      <c r="E2296" s="3"/>
      <c r="F2296" s="1">
        <v>39252</v>
      </c>
      <c r="G2296" s="2">
        <v>1271.7451445438619</v>
      </c>
      <c r="H2296" s="4">
        <f t="shared" si="213"/>
        <v>1.0002465753424659</v>
      </c>
      <c r="I2296" s="4">
        <f t="shared" si="214"/>
        <v>1.2717451445438561</v>
      </c>
      <c r="J2296" s="13"/>
    </row>
    <row r="2297" spans="1:10" x14ac:dyDescent="0.25">
      <c r="A2297" s="1">
        <f t="shared" si="215"/>
        <v>39251</v>
      </c>
      <c r="B2297" s="2">
        <f t="shared" ca="1" si="211"/>
        <v>21</v>
      </c>
      <c r="C2297" s="3">
        <f t="shared" ca="1" si="212"/>
        <v>1</v>
      </c>
      <c r="D2297" s="2">
        <f t="shared" ca="1" si="210"/>
        <v>1269.4133967964772</v>
      </c>
      <c r="E2297" s="3"/>
      <c r="F2297" s="1">
        <v>39251</v>
      </c>
      <c r="G2297" s="2">
        <v>1271.431640851597</v>
      </c>
      <c r="H2297" s="4">
        <f t="shared" si="213"/>
        <v>1.000082191780822</v>
      </c>
      <c r="I2297" s="4">
        <f t="shared" si="214"/>
        <v>1.2714316408515911</v>
      </c>
      <c r="J2297" s="13"/>
    </row>
    <row r="2298" spans="1:10" x14ac:dyDescent="0.25">
      <c r="A2298" s="1">
        <f t="shared" si="215"/>
        <v>39248</v>
      </c>
      <c r="B2298" s="2">
        <f t="shared" ca="1" si="211"/>
        <v>10</v>
      </c>
      <c r="C2298" s="3">
        <f t="shared" ca="1" si="212"/>
        <v>0</v>
      </c>
      <c r="D2298" s="2">
        <f t="shared" ca="1" si="210"/>
        <v>1269.4133967964772</v>
      </c>
      <c r="E2298" s="3"/>
      <c r="F2298" s="1">
        <v>39248</v>
      </c>
      <c r="G2298" s="2">
        <v>1271.3271482092782</v>
      </c>
      <c r="H2298" s="4">
        <f t="shared" si="213"/>
        <v>1.0001095890410958</v>
      </c>
      <c r="I2298" s="4">
        <f t="shared" si="214"/>
        <v>1.2713271482092725</v>
      </c>
      <c r="J2298" s="13"/>
    </row>
    <row r="2299" spans="1:10" x14ac:dyDescent="0.25">
      <c r="A2299" s="1">
        <f t="shared" si="215"/>
        <v>39247</v>
      </c>
      <c r="B2299" s="2">
        <f t="shared" ca="1" si="211"/>
        <v>60</v>
      </c>
      <c r="C2299" s="3">
        <f t="shared" ca="1" si="212"/>
        <v>0</v>
      </c>
      <c r="D2299" s="2">
        <f t="shared" ca="1" si="210"/>
        <v>1269.4133967964772</v>
      </c>
      <c r="E2299" s="3"/>
      <c r="F2299" s="1">
        <v>39247</v>
      </c>
      <c r="G2299" s="2">
        <v>1271.187839952845</v>
      </c>
      <c r="H2299" s="4">
        <f t="shared" si="213"/>
        <v>1.0001917808219178</v>
      </c>
      <c r="I2299" s="4">
        <f t="shared" si="214"/>
        <v>1.2711878399528393</v>
      </c>
      <c r="J2299" s="13"/>
    </row>
    <row r="2300" spans="1:10" x14ac:dyDescent="0.25">
      <c r="A2300" s="1">
        <f t="shared" si="215"/>
        <v>39246</v>
      </c>
      <c r="B2300" s="2">
        <f t="shared" ca="1" si="211"/>
        <v>84</v>
      </c>
      <c r="C2300" s="3">
        <f t="shared" ca="1" si="212"/>
        <v>4</v>
      </c>
      <c r="D2300" s="2">
        <f t="shared" ca="1" si="210"/>
        <v>1269.2742982432451</v>
      </c>
      <c r="E2300" s="3"/>
      <c r="F2300" s="1">
        <v>39246</v>
      </c>
      <c r="G2300" s="2">
        <v>1270.944097249263</v>
      </c>
      <c r="H2300" s="4">
        <f t="shared" si="213"/>
        <v>1.000027397260274</v>
      </c>
      <c r="I2300" s="4">
        <f t="shared" si="214"/>
        <v>1.2709440972492572</v>
      </c>
      <c r="J2300" s="13"/>
    </row>
    <row r="2301" spans="1:10" x14ac:dyDescent="0.25">
      <c r="A2301" s="1">
        <f t="shared" si="215"/>
        <v>39245</v>
      </c>
      <c r="B2301" s="2">
        <f t="shared" ca="1" si="211"/>
        <v>63</v>
      </c>
      <c r="C2301" s="3">
        <f t="shared" ca="1" si="212"/>
        <v>3</v>
      </c>
      <c r="D2301" s="2">
        <f t="shared" ca="1" si="210"/>
        <v>1269.1699829021845</v>
      </c>
      <c r="E2301" s="3"/>
      <c r="F2301" s="1">
        <v>39245</v>
      </c>
      <c r="G2301" s="2">
        <v>1270.9092778169941</v>
      </c>
      <c r="H2301" s="4">
        <f t="shared" si="213"/>
        <v>1.0001369863013698</v>
      </c>
      <c r="I2301" s="4">
        <f t="shared" si="214"/>
        <v>1.2709092778169881</v>
      </c>
      <c r="J2301" s="13"/>
    </row>
    <row r="2302" spans="1:10" x14ac:dyDescent="0.25">
      <c r="A2302" s="1">
        <f t="shared" si="215"/>
        <v>39244</v>
      </c>
      <c r="B2302" s="2">
        <f t="shared" ca="1" si="211"/>
        <v>1</v>
      </c>
      <c r="C2302" s="3">
        <f t="shared" ca="1" si="212"/>
        <v>1</v>
      </c>
      <c r="D2302" s="2">
        <f t="shared" ca="1" si="210"/>
        <v>1269.1352120744564</v>
      </c>
      <c r="E2302" s="3"/>
      <c r="F2302" s="1">
        <v>39244</v>
      </c>
      <c r="G2302" s="2">
        <v>1270.735204501309</v>
      </c>
      <c r="H2302" s="4">
        <f t="shared" si="213"/>
        <v>1.0001095890410958</v>
      </c>
      <c r="I2302" s="4">
        <f t="shared" si="214"/>
        <v>1.2707352045013032</v>
      </c>
      <c r="J2302" s="13"/>
    </row>
    <row r="2303" spans="1:10" x14ac:dyDescent="0.25">
      <c r="A2303" s="1">
        <f t="shared" si="215"/>
        <v>39241</v>
      </c>
      <c r="B2303" s="2">
        <f t="shared" ca="1" si="211"/>
        <v>11</v>
      </c>
      <c r="C2303" s="3">
        <f t="shared" ca="1" si="212"/>
        <v>1</v>
      </c>
      <c r="D2303" s="2">
        <f t="shared" ca="1" si="210"/>
        <v>1269.1004421993275</v>
      </c>
      <c r="E2303" s="3"/>
      <c r="F2303" s="1">
        <v>39241</v>
      </c>
      <c r="G2303" s="2">
        <v>1270.595961108311</v>
      </c>
      <c r="H2303" s="4">
        <f t="shared" si="213"/>
        <v>1.0002465753424659</v>
      </c>
      <c r="I2303" s="4">
        <f t="shared" si="214"/>
        <v>1.2705959611083051</v>
      </c>
      <c r="J2303" s="13"/>
    </row>
    <row r="2304" spans="1:10" x14ac:dyDescent="0.25">
      <c r="A2304" s="1">
        <f t="shared" si="215"/>
        <v>39240</v>
      </c>
      <c r="B2304" s="2">
        <f t="shared" ca="1" si="211"/>
        <v>84</v>
      </c>
      <c r="C2304" s="3">
        <f t="shared" ca="1" si="212"/>
        <v>4</v>
      </c>
      <c r="D2304" s="2">
        <f t="shared" ca="1" si="210"/>
        <v>1268.9613779387316</v>
      </c>
      <c r="E2304" s="3"/>
      <c r="F2304" s="1">
        <v>39240</v>
      </c>
      <c r="G2304" s="2">
        <v>1270.2827407064929</v>
      </c>
      <c r="H2304" s="4">
        <f t="shared" si="213"/>
        <v>1.0001643835616438</v>
      </c>
      <c r="I2304" s="4">
        <f t="shared" si="214"/>
        <v>1.2702827407064869</v>
      </c>
      <c r="J2304" s="13"/>
    </row>
    <row r="2305" spans="1:10" x14ac:dyDescent="0.25">
      <c r="A2305" s="1">
        <f t="shared" si="215"/>
        <v>39239</v>
      </c>
      <c r="B2305" s="2">
        <f t="shared" ca="1" si="211"/>
        <v>27</v>
      </c>
      <c r="C2305" s="3">
        <f t="shared" ca="1" si="212"/>
        <v>7</v>
      </c>
      <c r="D2305" s="2">
        <f t="shared" ref="D2305:D2368" ca="1" si="216">D2306*(1+(C2306/36500))</f>
        <v>1268.7180621459913</v>
      </c>
      <c r="E2305" s="3"/>
      <c r="F2305" s="1">
        <v>39239</v>
      </c>
      <c r="G2305" s="2">
        <v>1270.0739614251627</v>
      </c>
      <c r="H2305" s="4">
        <f t="shared" si="213"/>
        <v>1</v>
      </c>
      <c r="I2305" s="4">
        <f t="shared" si="214"/>
        <v>1.2700739614251568</v>
      </c>
      <c r="J2305" s="13"/>
    </row>
    <row r="2306" spans="1:10" x14ac:dyDescent="0.25">
      <c r="A2306" s="1">
        <f t="shared" si="215"/>
        <v>39238</v>
      </c>
      <c r="B2306" s="2">
        <f t="shared" ca="1" si="211"/>
        <v>76</v>
      </c>
      <c r="C2306" s="3">
        <f t="shared" ca="1" si="212"/>
        <v>6</v>
      </c>
      <c r="D2306" s="2">
        <f t="shared" ca="1" si="216"/>
        <v>1268.5095400298221</v>
      </c>
      <c r="E2306" s="3"/>
      <c r="F2306" s="1">
        <v>39238</v>
      </c>
      <c r="G2306" s="2">
        <v>1270.0739614251627</v>
      </c>
      <c r="H2306" s="4">
        <f t="shared" si="213"/>
        <v>1.000054794520548</v>
      </c>
      <c r="I2306" s="4">
        <f t="shared" si="214"/>
        <v>1.2700739614251568</v>
      </c>
      <c r="J2306" s="13"/>
    </row>
    <row r="2307" spans="1:10" x14ac:dyDescent="0.25">
      <c r="A2307" s="1">
        <f t="shared" si="215"/>
        <v>39237</v>
      </c>
      <c r="B2307" s="2">
        <f t="shared" ref="B2307:B2370" ca="1" si="217">INT(RAND()*100)</f>
        <v>73</v>
      </c>
      <c r="C2307" s="3">
        <f t="shared" ref="C2307:C2370" ca="1" si="218">MOD(B2307,10)</f>
        <v>3</v>
      </c>
      <c r="D2307" s="2">
        <f t="shared" ca="1" si="216"/>
        <v>1268.405287540435</v>
      </c>
      <c r="E2307" s="3"/>
      <c r="F2307" s="1">
        <v>39237</v>
      </c>
      <c r="G2307" s="2">
        <v>1270.0043721444972</v>
      </c>
      <c r="H2307" s="4">
        <f t="shared" ref="H2307:H2370" si="219">G2307/G2308</f>
        <v>1.0001917808219178</v>
      </c>
      <c r="I2307" s="4">
        <f t="shared" ref="I2307:I2370" si="220">H2307*I2308</f>
        <v>1.2700043721444914</v>
      </c>
      <c r="J2307" s="13"/>
    </row>
    <row r="2308" spans="1:10" x14ac:dyDescent="0.25">
      <c r="A2308" s="1">
        <f t="shared" si="215"/>
        <v>39234</v>
      </c>
      <c r="B2308" s="2">
        <f t="shared" ca="1" si="217"/>
        <v>92</v>
      </c>
      <c r="C2308" s="3">
        <f t="shared" ca="1" si="218"/>
        <v>2</v>
      </c>
      <c r="D2308" s="2">
        <f t="shared" ca="1" si="216"/>
        <v>1268.3357896889452</v>
      </c>
      <c r="E2308" s="3"/>
      <c r="F2308" s="1">
        <v>39234</v>
      </c>
      <c r="G2308" s="2">
        <v>1269.7608563638246</v>
      </c>
      <c r="H2308" s="4">
        <f t="shared" si="219"/>
        <v>1.000027397260274</v>
      </c>
      <c r="I2308" s="4">
        <f t="shared" si="220"/>
        <v>1.2697608563638187</v>
      </c>
      <c r="J2308" s="13"/>
    </row>
    <row r="2309" spans="1:10" x14ac:dyDescent="0.25">
      <c r="A2309" s="1">
        <f t="shared" si="215"/>
        <v>39233</v>
      </c>
      <c r="B2309" s="2">
        <f t="shared" ca="1" si="217"/>
        <v>84</v>
      </c>
      <c r="C2309" s="3">
        <f t="shared" ca="1" si="218"/>
        <v>4</v>
      </c>
      <c r="D2309" s="2">
        <f t="shared" ca="1" si="216"/>
        <v>1268.1968092167024</v>
      </c>
      <c r="E2309" s="3"/>
      <c r="F2309" s="1">
        <v>39233</v>
      </c>
      <c r="G2309" s="2">
        <v>1269.726069348226</v>
      </c>
      <c r="H2309" s="4">
        <f t="shared" si="219"/>
        <v>1.000054794520548</v>
      </c>
      <c r="I2309" s="4">
        <f t="shared" si="220"/>
        <v>1.2697260693482202</v>
      </c>
      <c r="J2309" s="13"/>
    </row>
    <row r="2310" spans="1:10" x14ac:dyDescent="0.25">
      <c r="A2310" s="1">
        <f t="shared" si="215"/>
        <v>39232</v>
      </c>
      <c r="B2310" s="2">
        <f t="shared" ca="1" si="217"/>
        <v>58</v>
      </c>
      <c r="C2310" s="3">
        <f t="shared" ca="1" si="218"/>
        <v>8</v>
      </c>
      <c r="D2310" s="2">
        <f t="shared" ca="1" si="216"/>
        <v>1267.9189091818132</v>
      </c>
      <c r="E2310" s="3"/>
      <c r="F2310" s="1">
        <v>39232</v>
      </c>
      <c r="G2310" s="2">
        <v>1269.6564991290957</v>
      </c>
      <c r="H2310" s="4">
        <f t="shared" si="219"/>
        <v>1.000027397260274</v>
      </c>
      <c r="I2310" s="4">
        <f t="shared" si="220"/>
        <v>1.2696564991290897</v>
      </c>
      <c r="J2310" s="13"/>
    </row>
    <row r="2311" spans="1:10" x14ac:dyDescent="0.25">
      <c r="A2311" s="1">
        <f t="shared" si="215"/>
        <v>39231</v>
      </c>
      <c r="B2311" s="2">
        <f t="shared" ca="1" si="217"/>
        <v>41</v>
      </c>
      <c r="C2311" s="3">
        <f t="shared" ca="1" si="218"/>
        <v>1</v>
      </c>
      <c r="D2311" s="2">
        <f t="shared" ca="1" si="216"/>
        <v>1267.8841726291384</v>
      </c>
      <c r="E2311" s="3"/>
      <c r="F2311" s="1">
        <v>39231</v>
      </c>
      <c r="G2311" s="2">
        <v>1269.621714972521</v>
      </c>
      <c r="H2311" s="4">
        <f t="shared" si="219"/>
        <v>1</v>
      </c>
      <c r="I2311" s="4">
        <f t="shared" si="220"/>
        <v>1.2696217149725151</v>
      </c>
      <c r="J2311" s="13"/>
    </row>
    <row r="2312" spans="1:10" x14ac:dyDescent="0.25">
      <c r="A2312" s="1">
        <f t="shared" ref="A2312:A2375" si="221">IF(WEEKDAY(A2311-1, 1)=7,A2311-2,IF(WEEKDAY(A2311-1,1)=1,A2311-3,A2311-1))</f>
        <v>39230</v>
      </c>
      <c r="B2312" s="2">
        <f t="shared" ca="1" si="217"/>
        <v>32</v>
      </c>
      <c r="C2312" s="3">
        <f t="shared" ca="1" si="218"/>
        <v>2</v>
      </c>
      <c r="D2312" s="2">
        <f t="shared" ca="1" si="216"/>
        <v>1267.8147033303258</v>
      </c>
      <c r="E2312" s="3"/>
      <c r="F2312" s="1">
        <v>39230</v>
      </c>
      <c r="G2312" s="2">
        <v>1269.621714972521</v>
      </c>
      <c r="H2312" s="4">
        <f t="shared" si="219"/>
        <v>1.0002465753424659</v>
      </c>
      <c r="I2312" s="4">
        <f t="shared" si="220"/>
        <v>1.2696217149725151</v>
      </c>
      <c r="J2312" s="13"/>
    </row>
    <row r="2313" spans="1:10" x14ac:dyDescent="0.25">
      <c r="A2313" s="1">
        <f t="shared" si="221"/>
        <v>39227</v>
      </c>
      <c r="B2313" s="2">
        <f t="shared" ca="1" si="217"/>
        <v>3</v>
      </c>
      <c r="C2313" s="3">
        <f t="shared" ca="1" si="218"/>
        <v>3</v>
      </c>
      <c r="D2313" s="2">
        <f t="shared" ca="1" si="216"/>
        <v>1267.710507946111</v>
      </c>
      <c r="E2313" s="3"/>
      <c r="F2313" s="1">
        <v>39227</v>
      </c>
      <c r="G2313" s="2">
        <v>1269.3087347365583</v>
      </c>
      <c r="H2313" s="4">
        <f t="shared" si="219"/>
        <v>1</v>
      </c>
      <c r="I2313" s="4">
        <f t="shared" si="220"/>
        <v>1.2693087347365526</v>
      </c>
      <c r="J2313" s="13"/>
    </row>
    <row r="2314" spans="1:10" x14ac:dyDescent="0.25">
      <c r="A2314" s="1">
        <f t="shared" si="221"/>
        <v>39226</v>
      </c>
      <c r="B2314" s="2">
        <f t="shared" ca="1" si="217"/>
        <v>36</v>
      </c>
      <c r="C2314" s="3">
        <f t="shared" ca="1" si="218"/>
        <v>6</v>
      </c>
      <c r="D2314" s="2">
        <f t="shared" ca="1" si="216"/>
        <v>1267.5021514280679</v>
      </c>
      <c r="E2314" s="3"/>
      <c r="F2314" s="1">
        <v>39226</v>
      </c>
      <c r="G2314" s="2">
        <v>1269.3087347365583</v>
      </c>
      <c r="H2314" s="4">
        <f t="shared" si="219"/>
        <v>1.0001917808219178</v>
      </c>
      <c r="I2314" s="4">
        <f t="shared" si="220"/>
        <v>1.2693087347365526</v>
      </c>
      <c r="J2314" s="13"/>
    </row>
    <row r="2315" spans="1:10" x14ac:dyDescent="0.25">
      <c r="A2315" s="1">
        <f t="shared" si="221"/>
        <v>39225</v>
      </c>
      <c r="B2315" s="2">
        <f t="shared" ca="1" si="217"/>
        <v>80</v>
      </c>
      <c r="C2315" s="3">
        <f t="shared" ca="1" si="218"/>
        <v>0</v>
      </c>
      <c r="D2315" s="2">
        <f t="shared" ca="1" si="216"/>
        <v>1267.5021514280679</v>
      </c>
      <c r="E2315" s="3"/>
      <c r="F2315" s="1">
        <v>39225</v>
      </c>
      <c r="G2315" s="2">
        <v>1269.0653523402191</v>
      </c>
      <c r="H2315" s="4">
        <f t="shared" si="219"/>
        <v>1.0002191780821919</v>
      </c>
      <c r="I2315" s="4">
        <f t="shared" si="220"/>
        <v>1.2690653523402133</v>
      </c>
      <c r="J2315" s="13"/>
    </row>
    <row r="2316" spans="1:10" x14ac:dyDescent="0.25">
      <c r="A2316" s="1">
        <f t="shared" si="221"/>
        <v>39224</v>
      </c>
      <c r="B2316" s="2">
        <f t="shared" ca="1" si="217"/>
        <v>92</v>
      </c>
      <c r="C2316" s="3">
        <f t="shared" ca="1" si="218"/>
        <v>2</v>
      </c>
      <c r="D2316" s="2">
        <f t="shared" ca="1" si="216"/>
        <v>1267.4327030607769</v>
      </c>
      <c r="E2316" s="3"/>
      <c r="F2316" s="1">
        <v>39224</v>
      </c>
      <c r="G2316" s="2">
        <v>1268.7872619814286</v>
      </c>
      <c r="H2316" s="4">
        <f t="shared" si="219"/>
        <v>1.0001917808219178</v>
      </c>
      <c r="I2316" s="4">
        <f t="shared" si="220"/>
        <v>1.2687872619814229</v>
      </c>
      <c r="J2316" s="13"/>
    </row>
    <row r="2317" spans="1:10" x14ac:dyDescent="0.25">
      <c r="A2317" s="1">
        <f t="shared" si="221"/>
        <v>39223</v>
      </c>
      <c r="B2317" s="2">
        <f t="shared" ca="1" si="217"/>
        <v>74</v>
      </c>
      <c r="C2317" s="3">
        <f t="shared" ca="1" si="218"/>
        <v>4</v>
      </c>
      <c r="D2317" s="2">
        <f t="shared" ca="1" si="216"/>
        <v>1267.293821546087</v>
      </c>
      <c r="E2317" s="3"/>
      <c r="F2317" s="1">
        <v>39223</v>
      </c>
      <c r="G2317" s="2">
        <v>1268.5439795743869</v>
      </c>
      <c r="H2317" s="4">
        <f t="shared" si="219"/>
        <v>1.0002191780821919</v>
      </c>
      <c r="I2317" s="4">
        <f t="shared" si="220"/>
        <v>1.2685439795743811</v>
      </c>
      <c r="J2317" s="13"/>
    </row>
    <row r="2318" spans="1:10" x14ac:dyDescent="0.25">
      <c r="A2318" s="1">
        <f t="shared" si="221"/>
        <v>39220</v>
      </c>
      <c r="B2318" s="2">
        <f t="shared" ca="1" si="217"/>
        <v>0</v>
      </c>
      <c r="C2318" s="3">
        <f t="shared" ca="1" si="218"/>
        <v>0</v>
      </c>
      <c r="D2318" s="2">
        <f t="shared" ca="1" si="216"/>
        <v>1267.293821546087</v>
      </c>
      <c r="E2318" s="3"/>
      <c r="F2318" s="1">
        <v>39220</v>
      </c>
      <c r="G2318" s="2">
        <v>1268.2660034640385</v>
      </c>
      <c r="H2318" s="4">
        <f t="shared" si="219"/>
        <v>1.0002191780821919</v>
      </c>
      <c r="I2318" s="4">
        <f t="shared" si="220"/>
        <v>1.2682660034640327</v>
      </c>
      <c r="J2318" s="13"/>
    </row>
    <row r="2319" spans="1:10" x14ac:dyDescent="0.25">
      <c r="A2319" s="1">
        <f t="shared" si="221"/>
        <v>39219</v>
      </c>
      <c r="B2319" s="2">
        <f t="shared" ca="1" si="217"/>
        <v>6</v>
      </c>
      <c r="C2319" s="3">
        <f t="shared" ca="1" si="218"/>
        <v>6</v>
      </c>
      <c r="D2319" s="2">
        <f t="shared" ca="1" si="216"/>
        <v>1267.0855335131807</v>
      </c>
      <c r="E2319" s="3"/>
      <c r="F2319" s="1">
        <v>39219</v>
      </c>
      <c r="G2319" s="2">
        <v>1267.98808826661</v>
      </c>
      <c r="H2319" s="4">
        <f t="shared" si="219"/>
        <v>1.000054794520548</v>
      </c>
      <c r="I2319" s="4">
        <f t="shared" si="220"/>
        <v>1.2679880882666044</v>
      </c>
      <c r="J2319" s="13"/>
    </row>
    <row r="2320" spans="1:10" x14ac:dyDescent="0.25">
      <c r="A2320" s="1">
        <f t="shared" si="221"/>
        <v>39218</v>
      </c>
      <c r="B2320" s="2">
        <f t="shared" ca="1" si="217"/>
        <v>90</v>
      </c>
      <c r="C2320" s="3">
        <f t="shared" ca="1" si="218"/>
        <v>0</v>
      </c>
      <c r="D2320" s="2">
        <f t="shared" ca="1" si="216"/>
        <v>1267.0855335131807</v>
      </c>
      <c r="E2320" s="3"/>
      <c r="F2320" s="1">
        <v>39218</v>
      </c>
      <c r="G2320" s="2">
        <v>1267.9186132741017</v>
      </c>
      <c r="H2320" s="4">
        <f t="shared" si="219"/>
        <v>1.0001643835616438</v>
      </c>
      <c r="I2320" s="4">
        <f t="shared" si="220"/>
        <v>1.2679186132740961</v>
      </c>
      <c r="J2320" s="13"/>
    </row>
    <row r="2321" spans="1:10" x14ac:dyDescent="0.25">
      <c r="A2321" s="1">
        <f t="shared" si="221"/>
        <v>39217</v>
      </c>
      <c r="B2321" s="2">
        <f t="shared" ca="1" si="217"/>
        <v>8</v>
      </c>
      <c r="C2321" s="3">
        <f t="shared" ca="1" si="218"/>
        <v>8</v>
      </c>
      <c r="D2321" s="2">
        <f t="shared" ca="1" si="216"/>
        <v>1266.807876992196</v>
      </c>
      <c r="E2321" s="3"/>
      <c r="F2321" s="1">
        <v>39217</v>
      </c>
      <c r="G2321" s="2">
        <v>1267.7102225525862</v>
      </c>
      <c r="H2321" s="4">
        <f t="shared" si="219"/>
        <v>1</v>
      </c>
      <c r="I2321" s="4">
        <f t="shared" si="220"/>
        <v>1.2677102225525805</v>
      </c>
      <c r="J2321" s="13"/>
    </row>
    <row r="2322" spans="1:10" x14ac:dyDescent="0.25">
      <c r="A2322" s="1">
        <f t="shared" si="221"/>
        <v>39216</v>
      </c>
      <c r="B2322" s="2">
        <f t="shared" ca="1" si="217"/>
        <v>69</v>
      </c>
      <c r="C2322" s="3">
        <f t="shared" ca="1" si="218"/>
        <v>9</v>
      </c>
      <c r="D2322" s="2">
        <f t="shared" ca="1" si="216"/>
        <v>1266.4955904082597</v>
      </c>
      <c r="E2322" s="3"/>
      <c r="F2322" s="1">
        <v>39216</v>
      </c>
      <c r="G2322" s="2">
        <v>1267.7102225525862</v>
      </c>
      <c r="H2322" s="4">
        <f t="shared" si="219"/>
        <v>1.000027397260274</v>
      </c>
      <c r="I2322" s="4">
        <f t="shared" si="220"/>
        <v>1.2677102225525805</v>
      </c>
      <c r="J2322" s="13"/>
    </row>
    <row r="2323" spans="1:10" x14ac:dyDescent="0.25">
      <c r="A2323" s="1">
        <f t="shared" si="221"/>
        <v>39213</v>
      </c>
      <c r="B2323" s="2">
        <f t="shared" ca="1" si="217"/>
        <v>8</v>
      </c>
      <c r="C2323" s="3">
        <f t="shared" ca="1" si="218"/>
        <v>8</v>
      </c>
      <c r="D2323" s="2">
        <f t="shared" ca="1" si="216"/>
        <v>1266.2180631615392</v>
      </c>
      <c r="E2323" s="3"/>
      <c r="F2323" s="1">
        <v>39213</v>
      </c>
      <c r="G2323" s="2">
        <v>1267.6754917171966</v>
      </c>
      <c r="H2323" s="4">
        <f t="shared" si="219"/>
        <v>1.000054794520548</v>
      </c>
      <c r="I2323" s="4">
        <f t="shared" si="220"/>
        <v>1.2676754917171908</v>
      </c>
      <c r="J2323" s="13"/>
    </row>
    <row r="2324" spans="1:10" x14ac:dyDescent="0.25">
      <c r="A2324" s="1">
        <f t="shared" si="221"/>
        <v>39212</v>
      </c>
      <c r="B2324" s="2">
        <f t="shared" ca="1" si="217"/>
        <v>95</v>
      </c>
      <c r="C2324" s="3">
        <f t="shared" ca="1" si="218"/>
        <v>5</v>
      </c>
      <c r="D2324" s="2">
        <f t="shared" ca="1" si="216"/>
        <v>1266.0446323899789</v>
      </c>
      <c r="E2324" s="3"/>
      <c r="F2324" s="1">
        <v>39212</v>
      </c>
      <c r="G2324" s="2">
        <v>1267.6060338523278</v>
      </c>
      <c r="H2324" s="4">
        <f t="shared" si="219"/>
        <v>1.000082191780822</v>
      </c>
      <c r="I2324" s="4">
        <f t="shared" si="220"/>
        <v>1.2676060338523221</v>
      </c>
      <c r="J2324" s="13"/>
    </row>
    <row r="2325" spans="1:10" x14ac:dyDescent="0.25">
      <c r="A2325" s="1">
        <f t="shared" si="221"/>
        <v>39211</v>
      </c>
      <c r="B2325" s="2">
        <f t="shared" ca="1" si="217"/>
        <v>58</v>
      </c>
      <c r="C2325" s="3">
        <f t="shared" ca="1" si="218"/>
        <v>8</v>
      </c>
      <c r="D2325" s="2">
        <f t="shared" ca="1" si="216"/>
        <v>1265.7672039617132</v>
      </c>
      <c r="E2325" s="3"/>
      <c r="F2325" s="1">
        <v>39211</v>
      </c>
      <c r="G2325" s="2">
        <v>1267.5018556176194</v>
      </c>
      <c r="H2325" s="4">
        <f t="shared" si="219"/>
        <v>1.000054794520548</v>
      </c>
      <c r="I2325" s="4">
        <f t="shared" si="220"/>
        <v>1.2675018556176136</v>
      </c>
      <c r="J2325" s="13"/>
    </row>
    <row r="2326" spans="1:10" x14ac:dyDescent="0.25">
      <c r="A2326" s="1">
        <f t="shared" si="221"/>
        <v>39210</v>
      </c>
      <c r="B2326" s="2">
        <f t="shared" ca="1" si="217"/>
        <v>34</v>
      </c>
      <c r="C2326" s="3">
        <f t="shared" ca="1" si="218"/>
        <v>4</v>
      </c>
      <c r="D2326" s="2">
        <f t="shared" ca="1" si="216"/>
        <v>1265.6285049474725</v>
      </c>
      <c r="E2326" s="3"/>
      <c r="F2326" s="1">
        <v>39210</v>
      </c>
      <c r="G2326" s="2">
        <v>1267.4324072665363</v>
      </c>
      <c r="H2326" s="4">
        <f t="shared" si="219"/>
        <v>1.0001643835616438</v>
      </c>
      <c r="I2326" s="4">
        <f t="shared" si="220"/>
        <v>1.2674324072665304</v>
      </c>
      <c r="J2326" s="13"/>
    </row>
    <row r="2327" spans="1:10" x14ac:dyDescent="0.25">
      <c r="A2327" s="1">
        <f t="shared" si="221"/>
        <v>39209</v>
      </c>
      <c r="B2327" s="2">
        <f t="shared" ca="1" si="217"/>
        <v>79</v>
      </c>
      <c r="C2327" s="3">
        <f t="shared" ca="1" si="218"/>
        <v>9</v>
      </c>
      <c r="D2327" s="2">
        <f t="shared" ca="1" si="216"/>
        <v>1265.3165090959144</v>
      </c>
      <c r="E2327" s="3"/>
      <c r="F2327" s="1">
        <v>39209</v>
      </c>
      <c r="G2327" s="2">
        <v>1267.2240964561599</v>
      </c>
      <c r="H2327" s="4">
        <f t="shared" si="219"/>
        <v>1.0002191780821919</v>
      </c>
      <c r="I2327" s="4">
        <f t="shared" si="220"/>
        <v>1.2672240964561541</v>
      </c>
      <c r="J2327" s="13"/>
    </row>
    <row r="2328" spans="1:10" x14ac:dyDescent="0.25">
      <c r="A2328" s="1">
        <f t="shared" si="221"/>
        <v>39206</v>
      </c>
      <c r="B2328" s="2">
        <f t="shared" ca="1" si="217"/>
        <v>98</v>
      </c>
      <c r="C2328" s="3">
        <f t="shared" ca="1" si="218"/>
        <v>8</v>
      </c>
      <c r="D2328" s="2">
        <f t="shared" ca="1" si="216"/>
        <v>1265.0392402213452</v>
      </c>
      <c r="E2328" s="3"/>
      <c r="F2328" s="1">
        <v>39206</v>
      </c>
      <c r="G2328" s="2">
        <v>1266.9464095718702</v>
      </c>
      <c r="H2328" s="4">
        <f t="shared" si="219"/>
        <v>1.0002191780821919</v>
      </c>
      <c r="I2328" s="4">
        <f t="shared" si="220"/>
        <v>1.2669464095718643</v>
      </c>
      <c r="J2328" s="13"/>
    </row>
    <row r="2329" spans="1:10" x14ac:dyDescent="0.25">
      <c r="A2329" s="1">
        <f t="shared" si="221"/>
        <v>39205</v>
      </c>
      <c r="B2329" s="2">
        <f t="shared" ca="1" si="217"/>
        <v>63</v>
      </c>
      <c r="C2329" s="3">
        <f t="shared" ca="1" si="218"/>
        <v>3</v>
      </c>
      <c r="D2329" s="2">
        <f t="shared" ca="1" si="216"/>
        <v>1264.9352729386378</v>
      </c>
      <c r="E2329" s="3"/>
      <c r="F2329" s="1">
        <v>39205</v>
      </c>
      <c r="G2329" s="2">
        <v>1266.6687835371222</v>
      </c>
      <c r="H2329" s="4">
        <f t="shared" si="219"/>
        <v>1.0001369863013698</v>
      </c>
      <c r="I2329" s="4">
        <f t="shared" si="220"/>
        <v>1.2666687835371164</v>
      </c>
      <c r="J2329" s="13"/>
    </row>
    <row r="2330" spans="1:10" x14ac:dyDescent="0.25">
      <c r="A2330" s="1">
        <f t="shared" si="221"/>
        <v>39204</v>
      </c>
      <c r="B2330" s="2">
        <f t="shared" ca="1" si="217"/>
        <v>46</v>
      </c>
      <c r="C2330" s="3">
        <f t="shared" ca="1" si="218"/>
        <v>6</v>
      </c>
      <c r="D2330" s="2">
        <f t="shared" ca="1" si="216"/>
        <v>1264.7273725486298</v>
      </c>
      <c r="E2330" s="3"/>
      <c r="F2330" s="1">
        <v>39204</v>
      </c>
      <c r="G2330" s="2">
        <v>1266.4952910315014</v>
      </c>
      <c r="H2330" s="4">
        <f t="shared" si="219"/>
        <v>1.0001095890410958</v>
      </c>
      <c r="I2330" s="4">
        <f t="shared" si="220"/>
        <v>1.2664952910314957</v>
      </c>
      <c r="J2330" s="13"/>
    </row>
    <row r="2331" spans="1:10" x14ac:dyDescent="0.25">
      <c r="A2331" s="1">
        <f t="shared" si="221"/>
        <v>39203</v>
      </c>
      <c r="B2331" s="2">
        <f t="shared" ca="1" si="217"/>
        <v>44</v>
      </c>
      <c r="C2331" s="3">
        <f t="shared" ca="1" si="218"/>
        <v>4</v>
      </c>
      <c r="D2331" s="2">
        <f t="shared" ca="1" si="216"/>
        <v>1264.5887874760297</v>
      </c>
      <c r="E2331" s="3"/>
      <c r="F2331" s="1">
        <v>39203</v>
      </c>
      <c r="G2331" s="2">
        <v>1266.3565122356401</v>
      </c>
      <c r="H2331" s="4">
        <f t="shared" si="219"/>
        <v>1.0001643835616438</v>
      </c>
      <c r="I2331" s="4">
        <f t="shared" si="220"/>
        <v>1.2663565122356344</v>
      </c>
      <c r="J2331" s="13"/>
    </row>
    <row r="2332" spans="1:10" x14ac:dyDescent="0.25">
      <c r="A2332" s="1">
        <f t="shared" si="221"/>
        <v>39202</v>
      </c>
      <c r="B2332" s="2">
        <f t="shared" ca="1" si="217"/>
        <v>2</v>
      </c>
      <c r="C2332" s="3">
        <f t="shared" ca="1" si="218"/>
        <v>2</v>
      </c>
      <c r="D2332" s="2">
        <f t="shared" ca="1" si="216"/>
        <v>1264.5194987363727</v>
      </c>
      <c r="E2332" s="3"/>
      <c r="F2332" s="1">
        <v>39202</v>
      </c>
      <c r="G2332" s="2">
        <v>1266.1483782556529</v>
      </c>
      <c r="H2332" s="4">
        <f t="shared" si="219"/>
        <v>1.000054794520548</v>
      </c>
      <c r="I2332" s="4">
        <f t="shared" si="220"/>
        <v>1.2661483782556471</v>
      </c>
      <c r="J2332" s="13"/>
    </row>
    <row r="2333" spans="1:10" x14ac:dyDescent="0.25">
      <c r="A2333" s="1">
        <f t="shared" si="221"/>
        <v>39199</v>
      </c>
      <c r="B2333" s="2">
        <f t="shared" ca="1" si="217"/>
        <v>23</v>
      </c>
      <c r="C2333" s="3">
        <f t="shared" ca="1" si="218"/>
        <v>3</v>
      </c>
      <c r="D2333" s="2">
        <f t="shared" ca="1" si="216"/>
        <v>1264.4155741686327</v>
      </c>
      <c r="E2333" s="3"/>
      <c r="F2333" s="1">
        <v>39199</v>
      </c>
      <c r="G2333" s="2">
        <v>1266.0790040636493</v>
      </c>
      <c r="H2333" s="4">
        <f t="shared" si="219"/>
        <v>1.000054794520548</v>
      </c>
      <c r="I2333" s="4">
        <f t="shared" si="220"/>
        <v>1.2660790040636436</v>
      </c>
      <c r="J2333" s="13"/>
    </row>
    <row r="2334" spans="1:10" x14ac:dyDescent="0.25">
      <c r="A2334" s="1">
        <f t="shared" si="221"/>
        <v>39198</v>
      </c>
      <c r="B2334" s="2">
        <f t="shared" ca="1" si="217"/>
        <v>4</v>
      </c>
      <c r="C2334" s="3">
        <f t="shared" ca="1" si="218"/>
        <v>4</v>
      </c>
      <c r="D2334" s="2">
        <f t="shared" ca="1" si="216"/>
        <v>1264.2770232619739</v>
      </c>
      <c r="E2334" s="3"/>
      <c r="F2334" s="1">
        <v>39198</v>
      </c>
      <c r="G2334" s="2">
        <v>1266.0096336727631</v>
      </c>
      <c r="H2334" s="4">
        <f t="shared" si="219"/>
        <v>1.000082191780822</v>
      </c>
      <c r="I2334" s="4">
        <f t="shared" si="220"/>
        <v>1.2660096336727573</v>
      </c>
      <c r="J2334" s="13"/>
    </row>
    <row r="2335" spans="1:10" x14ac:dyDescent="0.25">
      <c r="A2335" s="1">
        <f t="shared" si="221"/>
        <v>39197</v>
      </c>
      <c r="B2335" s="2">
        <f t="shared" ca="1" si="217"/>
        <v>72</v>
      </c>
      <c r="C2335" s="3">
        <f t="shared" ca="1" si="218"/>
        <v>2</v>
      </c>
      <c r="D2335" s="2">
        <f t="shared" ca="1" si="216"/>
        <v>1264.2077516043516</v>
      </c>
      <c r="E2335" s="3"/>
      <c r="F2335" s="1">
        <v>39197</v>
      </c>
      <c r="G2335" s="2">
        <v>1265.9055866382448</v>
      </c>
      <c r="H2335" s="4">
        <f t="shared" si="219"/>
        <v>1.000082191780822</v>
      </c>
      <c r="I2335" s="4">
        <f t="shared" si="220"/>
        <v>1.2659055866382389</v>
      </c>
      <c r="J2335" s="13"/>
    </row>
    <row r="2336" spans="1:10" x14ac:dyDescent="0.25">
      <c r="A2336" s="1">
        <f t="shared" si="221"/>
        <v>39196</v>
      </c>
      <c r="B2336" s="2">
        <f t="shared" ca="1" si="217"/>
        <v>77</v>
      </c>
      <c r="C2336" s="3">
        <f t="shared" ca="1" si="218"/>
        <v>7</v>
      </c>
      <c r="D2336" s="2">
        <f t="shared" ca="1" si="216"/>
        <v>1263.9653472911725</v>
      </c>
      <c r="E2336" s="3"/>
      <c r="F2336" s="1">
        <v>39196</v>
      </c>
      <c r="G2336" s="2">
        <v>1265.8015481548348</v>
      </c>
      <c r="H2336" s="4">
        <f t="shared" si="219"/>
        <v>1.000027397260274</v>
      </c>
      <c r="I2336" s="4">
        <f t="shared" si="220"/>
        <v>1.2658015481548288</v>
      </c>
      <c r="J2336" s="13"/>
    </row>
    <row r="2337" spans="1:10" x14ac:dyDescent="0.25">
      <c r="A2337" s="1">
        <f t="shared" si="221"/>
        <v>39195</v>
      </c>
      <c r="B2337" s="2">
        <f t="shared" ca="1" si="217"/>
        <v>26</v>
      </c>
      <c r="C2337" s="3">
        <f t="shared" ca="1" si="218"/>
        <v>6</v>
      </c>
      <c r="D2337" s="2">
        <f t="shared" ca="1" si="216"/>
        <v>1263.7576063147919</v>
      </c>
      <c r="E2337" s="3"/>
      <c r="F2337" s="1">
        <v>39195</v>
      </c>
      <c r="G2337" s="2">
        <v>1265.7668696104618</v>
      </c>
      <c r="H2337" s="4">
        <f t="shared" si="219"/>
        <v>1.0001095890410958</v>
      </c>
      <c r="I2337" s="4">
        <f t="shared" si="220"/>
        <v>1.2657668696104558</v>
      </c>
      <c r="J2337" s="13"/>
    </row>
    <row r="2338" spans="1:10" x14ac:dyDescent="0.25">
      <c r="A2338" s="1">
        <f t="shared" si="221"/>
        <v>39192</v>
      </c>
      <c r="B2338" s="2">
        <f t="shared" ca="1" si="217"/>
        <v>26</v>
      </c>
      <c r="C2338" s="3">
        <f t="shared" ca="1" si="218"/>
        <v>6</v>
      </c>
      <c r="D2338" s="2">
        <f t="shared" ca="1" si="216"/>
        <v>1263.5498994820005</v>
      </c>
      <c r="E2338" s="3"/>
      <c r="F2338" s="1">
        <v>39192</v>
      </c>
      <c r="G2338" s="2">
        <v>1265.6281706328582</v>
      </c>
      <c r="H2338" s="4">
        <f t="shared" si="219"/>
        <v>1.0002465753424659</v>
      </c>
      <c r="I2338" s="4">
        <f t="shared" si="220"/>
        <v>1.2656281706328523</v>
      </c>
      <c r="J2338" s="13"/>
    </row>
    <row r="2339" spans="1:10" x14ac:dyDescent="0.25">
      <c r="A2339" s="1">
        <f t="shared" si="221"/>
        <v>39191</v>
      </c>
      <c r="B2339" s="2">
        <f t="shared" ca="1" si="217"/>
        <v>48</v>
      </c>
      <c r="C2339" s="3">
        <f t="shared" ca="1" si="218"/>
        <v>8</v>
      </c>
      <c r="D2339" s="2">
        <f t="shared" ca="1" si="216"/>
        <v>1263.2730177246908</v>
      </c>
      <c r="E2339" s="3"/>
      <c r="F2339" s="1">
        <v>39191</v>
      </c>
      <c r="G2339" s="2">
        <v>1265.3161748637135</v>
      </c>
      <c r="H2339" s="4">
        <f t="shared" si="219"/>
        <v>1.000054794520548</v>
      </c>
      <c r="I2339" s="4">
        <f t="shared" si="220"/>
        <v>1.2653161748637076</v>
      </c>
      <c r="J2339" s="13"/>
    </row>
    <row r="2340" spans="1:10" x14ac:dyDescent="0.25">
      <c r="A2340" s="1">
        <f t="shared" si="221"/>
        <v>39190</v>
      </c>
      <c r="B2340" s="2">
        <f t="shared" ca="1" si="217"/>
        <v>17</v>
      </c>
      <c r="C2340" s="3">
        <f t="shared" ca="1" si="218"/>
        <v>7</v>
      </c>
      <c r="D2340" s="2">
        <f t="shared" ca="1" si="216"/>
        <v>1263.0307926411706</v>
      </c>
      <c r="E2340" s="3"/>
      <c r="F2340" s="1">
        <v>39190</v>
      </c>
      <c r="G2340" s="2">
        <v>1265.2468462693973</v>
      </c>
      <c r="H2340" s="4">
        <f t="shared" si="219"/>
        <v>1.0002465753424659</v>
      </c>
      <c r="I2340" s="4">
        <f t="shared" si="220"/>
        <v>1.2652468462693913</v>
      </c>
      <c r="J2340" s="13"/>
    </row>
    <row r="2341" spans="1:10" x14ac:dyDescent="0.25">
      <c r="A2341" s="1">
        <f t="shared" si="221"/>
        <v>39189</v>
      </c>
      <c r="B2341" s="2">
        <f t="shared" ca="1" si="217"/>
        <v>63</v>
      </c>
      <c r="C2341" s="3">
        <f t="shared" ca="1" si="218"/>
        <v>3</v>
      </c>
      <c r="D2341" s="2">
        <f t="shared" ca="1" si="216"/>
        <v>1262.9269904227795</v>
      </c>
      <c r="E2341" s="3"/>
      <c r="F2341" s="1">
        <v>39189</v>
      </c>
      <c r="G2341" s="2">
        <v>1264.9349445022597</v>
      </c>
      <c r="H2341" s="4">
        <f t="shared" si="219"/>
        <v>1.0001369863013698</v>
      </c>
      <c r="I2341" s="4">
        <f t="shared" si="220"/>
        <v>1.2649349445022537</v>
      </c>
      <c r="J2341" s="13"/>
    </row>
    <row r="2342" spans="1:10" x14ac:dyDescent="0.25">
      <c r="A2342" s="1">
        <f t="shared" si="221"/>
        <v>39188</v>
      </c>
      <c r="B2342" s="2">
        <f t="shared" ca="1" si="217"/>
        <v>15</v>
      </c>
      <c r="C2342" s="3">
        <f t="shared" ca="1" si="218"/>
        <v>5</v>
      </c>
      <c r="D2342" s="2">
        <f t="shared" ca="1" si="216"/>
        <v>1262.7540104213519</v>
      </c>
      <c r="E2342" s="3"/>
      <c r="F2342" s="1">
        <v>39188</v>
      </c>
      <c r="G2342" s="2">
        <v>1264.7616894763041</v>
      </c>
      <c r="H2342" s="4">
        <f t="shared" si="219"/>
        <v>1.0002191780821919</v>
      </c>
      <c r="I2342" s="4">
        <f t="shared" si="220"/>
        <v>1.2647616894762981</v>
      </c>
      <c r="J2342" s="13"/>
    </row>
    <row r="2343" spans="1:10" x14ac:dyDescent="0.25">
      <c r="A2343" s="1">
        <f t="shared" si="221"/>
        <v>39185</v>
      </c>
      <c r="B2343" s="2">
        <f t="shared" ca="1" si="217"/>
        <v>42</v>
      </c>
      <c r="C2343" s="3">
        <f t="shared" ca="1" si="218"/>
        <v>2</v>
      </c>
      <c r="D2343" s="2">
        <f t="shared" ca="1" si="216"/>
        <v>1262.6848222119156</v>
      </c>
      <c r="E2343" s="3"/>
      <c r="F2343" s="1">
        <v>39185</v>
      </c>
      <c r="G2343" s="2">
        <v>1264.484542179388</v>
      </c>
      <c r="H2343" s="4">
        <f t="shared" si="219"/>
        <v>1.0001643835616438</v>
      </c>
      <c r="I2343" s="4">
        <f t="shared" si="220"/>
        <v>1.264484542179382</v>
      </c>
      <c r="J2343" s="13"/>
    </row>
    <row r="2344" spans="1:10" x14ac:dyDescent="0.25">
      <c r="A2344" s="1">
        <f t="shared" si="221"/>
        <v>39184</v>
      </c>
      <c r="B2344" s="2">
        <f t="shared" ca="1" si="217"/>
        <v>65</v>
      </c>
      <c r="C2344" s="3">
        <f t="shared" ca="1" si="218"/>
        <v>5</v>
      </c>
      <c r="D2344" s="2">
        <f t="shared" ca="1" si="216"/>
        <v>1262.5118753796719</v>
      </c>
      <c r="E2344" s="3"/>
      <c r="F2344" s="1">
        <v>39184</v>
      </c>
      <c r="G2344" s="2">
        <v>1264.2767158699298</v>
      </c>
      <c r="H2344" s="4">
        <f t="shared" si="219"/>
        <v>1</v>
      </c>
      <c r="I2344" s="4">
        <f t="shared" si="220"/>
        <v>1.264276715869924</v>
      </c>
      <c r="J2344" s="13"/>
    </row>
    <row r="2345" spans="1:10" x14ac:dyDescent="0.25">
      <c r="A2345" s="1">
        <f t="shared" si="221"/>
        <v>39183</v>
      </c>
      <c r="B2345" s="2">
        <f t="shared" ca="1" si="217"/>
        <v>11</v>
      </c>
      <c r="C2345" s="3">
        <f t="shared" ca="1" si="218"/>
        <v>1</v>
      </c>
      <c r="D2345" s="2">
        <f t="shared" ca="1" si="216"/>
        <v>1262.477286960851</v>
      </c>
      <c r="E2345" s="3"/>
      <c r="F2345" s="1">
        <v>39183</v>
      </c>
      <c r="G2345" s="2">
        <v>1264.2767158699298</v>
      </c>
      <c r="H2345" s="4">
        <f t="shared" si="219"/>
        <v>1.0001095890410958</v>
      </c>
      <c r="I2345" s="4">
        <f t="shared" si="220"/>
        <v>1.264276715869924</v>
      </c>
      <c r="J2345" s="13"/>
    </row>
    <row r="2346" spans="1:10" x14ac:dyDescent="0.25">
      <c r="A2346" s="1">
        <f t="shared" si="221"/>
        <v>39182</v>
      </c>
      <c r="B2346" s="2">
        <f t="shared" ca="1" si="217"/>
        <v>78</v>
      </c>
      <c r="C2346" s="3">
        <f t="shared" ca="1" si="218"/>
        <v>8</v>
      </c>
      <c r="D2346" s="2">
        <f t="shared" ca="1" si="216"/>
        <v>1262.2006402451807</v>
      </c>
      <c r="E2346" s="3"/>
      <c r="F2346" s="1">
        <v>39182</v>
      </c>
      <c r="G2346" s="2">
        <v>1264.1381801789514</v>
      </c>
      <c r="H2346" s="4">
        <f t="shared" si="219"/>
        <v>1.0001917808219178</v>
      </c>
      <c r="I2346" s="4">
        <f t="shared" si="220"/>
        <v>1.2641381801789455</v>
      </c>
      <c r="J2346" s="13"/>
    </row>
    <row r="2347" spans="1:10" x14ac:dyDescent="0.25">
      <c r="A2347" s="1">
        <f t="shared" si="221"/>
        <v>39181</v>
      </c>
      <c r="B2347" s="2">
        <f t="shared" ca="1" si="217"/>
        <v>21</v>
      </c>
      <c r="C2347" s="3">
        <f t="shared" ca="1" si="218"/>
        <v>1</v>
      </c>
      <c r="D2347" s="2">
        <f t="shared" ca="1" si="216"/>
        <v>1262.1660603531161</v>
      </c>
      <c r="E2347" s="3"/>
      <c r="F2347" s="1">
        <v>39181</v>
      </c>
      <c r="G2347" s="2">
        <v>1263.895789205679</v>
      </c>
      <c r="H2347" s="4">
        <f t="shared" si="219"/>
        <v>1.000054794520548</v>
      </c>
      <c r="I2347" s="4">
        <f t="shared" si="220"/>
        <v>1.2638957892056732</v>
      </c>
      <c r="J2347" s="13"/>
    </row>
    <row r="2348" spans="1:10" x14ac:dyDescent="0.25">
      <c r="A2348" s="1">
        <f t="shared" si="221"/>
        <v>39178</v>
      </c>
      <c r="B2348" s="2">
        <f t="shared" ca="1" si="217"/>
        <v>48</v>
      </c>
      <c r="C2348" s="3">
        <f t="shared" ca="1" si="218"/>
        <v>8</v>
      </c>
      <c r="D2348" s="2">
        <f t="shared" ca="1" si="216"/>
        <v>1261.8894818365491</v>
      </c>
      <c r="E2348" s="3"/>
      <c r="F2348" s="1">
        <v>39178</v>
      </c>
      <c r="G2348" s="2">
        <v>1263.8265384364495</v>
      </c>
      <c r="H2348" s="4">
        <f t="shared" si="219"/>
        <v>1.0002465753424659</v>
      </c>
      <c r="I2348" s="4">
        <f t="shared" si="220"/>
        <v>1.2638265384364438</v>
      </c>
      <c r="J2348" s="13"/>
    </row>
    <row r="2349" spans="1:10" x14ac:dyDescent="0.25">
      <c r="A2349" s="1">
        <f t="shared" si="221"/>
        <v>39177</v>
      </c>
      <c r="B2349" s="2">
        <f t="shared" ca="1" si="217"/>
        <v>95</v>
      </c>
      <c r="C2349" s="3">
        <f t="shared" ca="1" si="218"/>
        <v>5</v>
      </c>
      <c r="D2349" s="2">
        <f t="shared" ca="1" si="216"/>
        <v>1261.716643940119</v>
      </c>
      <c r="E2349" s="3"/>
      <c r="F2349" s="1">
        <v>39177</v>
      </c>
      <c r="G2349" s="2">
        <v>1263.5149867958696</v>
      </c>
      <c r="H2349" s="4">
        <f t="shared" si="219"/>
        <v>1.0001643835616438</v>
      </c>
      <c r="I2349" s="4">
        <f t="shared" si="220"/>
        <v>1.2635149867958639</v>
      </c>
      <c r="J2349" s="13"/>
    </row>
    <row r="2350" spans="1:10" x14ac:dyDescent="0.25">
      <c r="A2350" s="1">
        <f t="shared" si="221"/>
        <v>39176</v>
      </c>
      <c r="B2350" s="2">
        <f t="shared" ca="1" si="217"/>
        <v>15</v>
      </c>
      <c r="C2350" s="3">
        <f t="shared" ca="1" si="218"/>
        <v>5</v>
      </c>
      <c r="D2350" s="2">
        <f t="shared" ca="1" si="216"/>
        <v>1261.5438297168701</v>
      </c>
      <c r="E2350" s="3"/>
      <c r="F2350" s="1">
        <v>39176</v>
      </c>
      <c r="G2350" s="2">
        <v>1263.3073198391837</v>
      </c>
      <c r="H2350" s="4">
        <f t="shared" si="219"/>
        <v>1</v>
      </c>
      <c r="I2350" s="4">
        <f t="shared" si="220"/>
        <v>1.263307319839178</v>
      </c>
      <c r="J2350" s="13"/>
    </row>
    <row r="2351" spans="1:10" x14ac:dyDescent="0.25">
      <c r="A2351" s="1">
        <f t="shared" si="221"/>
        <v>39175</v>
      </c>
      <c r="B2351" s="2">
        <f t="shared" ca="1" si="217"/>
        <v>33</v>
      </c>
      <c r="C2351" s="3">
        <f t="shared" ca="1" si="218"/>
        <v>3</v>
      </c>
      <c r="D2351" s="2">
        <f t="shared" ca="1" si="216"/>
        <v>1261.4401497045653</v>
      </c>
      <c r="E2351" s="3"/>
      <c r="F2351" s="1">
        <v>39175</v>
      </c>
      <c r="G2351" s="2">
        <v>1263.3073198391837</v>
      </c>
      <c r="H2351" s="4">
        <f t="shared" si="219"/>
        <v>1.0001095890410958</v>
      </c>
      <c r="I2351" s="4">
        <f t="shared" si="220"/>
        <v>1.263307319839178</v>
      </c>
      <c r="J2351" s="13"/>
    </row>
    <row r="2352" spans="1:10" x14ac:dyDescent="0.25">
      <c r="A2352" s="1">
        <f t="shared" si="221"/>
        <v>39174</v>
      </c>
      <c r="B2352" s="2">
        <f t="shared" ca="1" si="217"/>
        <v>31</v>
      </c>
      <c r="C2352" s="3">
        <f t="shared" ca="1" si="218"/>
        <v>1</v>
      </c>
      <c r="D2352" s="2">
        <f t="shared" ca="1" si="216"/>
        <v>1261.4055906472872</v>
      </c>
      <c r="E2352" s="3"/>
      <c r="F2352" s="1">
        <v>39174</v>
      </c>
      <c r="G2352" s="2">
        <v>1263.1688903717459</v>
      </c>
      <c r="H2352" s="4">
        <f t="shared" si="219"/>
        <v>1.000027397260274</v>
      </c>
      <c r="I2352" s="4">
        <f t="shared" si="220"/>
        <v>1.2631688903717402</v>
      </c>
      <c r="J2352" s="13"/>
    </row>
    <row r="2353" spans="1:10" x14ac:dyDescent="0.25">
      <c r="A2353" s="1">
        <f t="shared" si="221"/>
        <v>39171</v>
      </c>
      <c r="B2353" s="2">
        <f t="shared" ca="1" si="217"/>
        <v>7</v>
      </c>
      <c r="C2353" s="3">
        <f t="shared" ca="1" si="218"/>
        <v>7</v>
      </c>
      <c r="D2353" s="2">
        <f t="shared" ca="1" si="216"/>
        <v>1261.1637236317961</v>
      </c>
      <c r="E2353" s="3"/>
      <c r="F2353" s="1">
        <v>39171</v>
      </c>
      <c r="G2353" s="2">
        <v>1263.1342839530073</v>
      </c>
      <c r="H2353" s="4">
        <f t="shared" si="219"/>
        <v>1.0001917808219178</v>
      </c>
      <c r="I2353" s="4">
        <f t="shared" si="220"/>
        <v>1.2631342839530018</v>
      </c>
      <c r="J2353" s="13"/>
    </row>
    <row r="2354" spans="1:10" x14ac:dyDescent="0.25">
      <c r="A2354" s="1">
        <f t="shared" si="221"/>
        <v>39170</v>
      </c>
      <c r="B2354" s="2">
        <f t="shared" ca="1" si="217"/>
        <v>80</v>
      </c>
      <c r="C2354" s="3">
        <f t="shared" ca="1" si="218"/>
        <v>0</v>
      </c>
      <c r="D2354" s="2">
        <f t="shared" ca="1" si="216"/>
        <v>1261.1637236317961</v>
      </c>
      <c r="E2354" s="3"/>
      <c r="F2354" s="1">
        <v>39170</v>
      </c>
      <c r="G2354" s="2">
        <v>1262.8920854708622</v>
      </c>
      <c r="H2354" s="4">
        <f t="shared" si="219"/>
        <v>1.0001643835616438</v>
      </c>
      <c r="I2354" s="4">
        <f t="shared" si="220"/>
        <v>1.2628920854708565</v>
      </c>
      <c r="J2354" s="13"/>
    </row>
    <row r="2355" spans="1:10" x14ac:dyDescent="0.25">
      <c r="A2355" s="1">
        <f t="shared" si="221"/>
        <v>39169</v>
      </c>
      <c r="B2355" s="2">
        <f t="shared" ca="1" si="217"/>
        <v>24</v>
      </c>
      <c r="C2355" s="3">
        <f t="shared" ca="1" si="218"/>
        <v>4</v>
      </c>
      <c r="D2355" s="2">
        <f t="shared" ca="1" si="216"/>
        <v>1261.0255290532698</v>
      </c>
      <c r="E2355" s="3"/>
      <c r="F2355" s="1">
        <v>39169</v>
      </c>
      <c r="G2355" s="2">
        <v>1262.6845208920854</v>
      </c>
      <c r="H2355" s="4">
        <f t="shared" si="219"/>
        <v>1.0001643835616438</v>
      </c>
      <c r="I2355" s="4">
        <f t="shared" si="220"/>
        <v>1.2626845208920798</v>
      </c>
      <c r="J2355" s="13"/>
    </row>
    <row r="2356" spans="1:10" x14ac:dyDescent="0.25">
      <c r="A2356" s="1">
        <f t="shared" si="221"/>
        <v>39168</v>
      </c>
      <c r="B2356" s="2">
        <f t="shared" ca="1" si="217"/>
        <v>39</v>
      </c>
      <c r="C2356" s="3">
        <f t="shared" ca="1" si="218"/>
        <v>9</v>
      </c>
      <c r="D2356" s="2">
        <f t="shared" ca="1" si="216"/>
        <v>1260.7146679022801</v>
      </c>
      <c r="E2356" s="3"/>
      <c r="F2356" s="1">
        <v>39168</v>
      </c>
      <c r="G2356" s="2">
        <v>1262.4769904279055</v>
      </c>
      <c r="H2356" s="4">
        <f t="shared" si="219"/>
        <v>1.000082191780822</v>
      </c>
      <c r="I2356" s="4">
        <f t="shared" si="220"/>
        <v>1.2624769904278998</v>
      </c>
      <c r="J2356" s="13"/>
    </row>
    <row r="2357" spans="1:10" x14ac:dyDescent="0.25">
      <c r="A2357" s="1">
        <f t="shared" si="221"/>
        <v>39167</v>
      </c>
      <c r="B2357" s="2">
        <f t="shared" ca="1" si="217"/>
        <v>61</v>
      </c>
      <c r="C2357" s="3">
        <f t="shared" ca="1" si="218"/>
        <v>1</v>
      </c>
      <c r="D2357" s="2">
        <f t="shared" ca="1" si="216"/>
        <v>1260.6801287206713</v>
      </c>
      <c r="E2357" s="3"/>
      <c r="F2357" s="1">
        <v>39167</v>
      </c>
      <c r="G2357" s="2">
        <v>1262.3732337237636</v>
      </c>
      <c r="H2357" s="4">
        <f t="shared" si="219"/>
        <v>1.000027397260274</v>
      </c>
      <c r="I2357" s="4">
        <f t="shared" si="220"/>
        <v>1.2623732337237581</v>
      </c>
      <c r="J2357" s="13"/>
    </row>
    <row r="2358" spans="1:10" x14ac:dyDescent="0.25">
      <c r="A2358" s="1">
        <f t="shared" si="221"/>
        <v>39164</v>
      </c>
      <c r="B2358" s="2">
        <f t="shared" ca="1" si="217"/>
        <v>92</v>
      </c>
      <c r="C2358" s="3">
        <f t="shared" ca="1" si="218"/>
        <v>2</v>
      </c>
      <c r="D2358" s="2">
        <f t="shared" ca="1" si="216"/>
        <v>1260.611054142362</v>
      </c>
      <c r="E2358" s="3"/>
      <c r="F2358" s="1">
        <v>39164</v>
      </c>
      <c r="G2358" s="2">
        <v>1262.3386491032402</v>
      </c>
      <c r="H2358" s="4">
        <f t="shared" si="219"/>
        <v>1.000027397260274</v>
      </c>
      <c r="I2358" s="4">
        <f t="shared" si="220"/>
        <v>1.2623386491032347</v>
      </c>
      <c r="J2358" s="13"/>
    </row>
    <row r="2359" spans="1:10" x14ac:dyDescent="0.25">
      <c r="A2359" s="1">
        <f t="shared" si="221"/>
        <v>39163</v>
      </c>
      <c r="B2359" s="2">
        <f t="shared" ca="1" si="217"/>
        <v>76</v>
      </c>
      <c r="C2359" s="3">
        <f t="shared" ca="1" si="218"/>
        <v>6</v>
      </c>
      <c r="D2359" s="2">
        <f t="shared" ca="1" si="216"/>
        <v>1260.4038644660116</v>
      </c>
      <c r="E2359" s="3"/>
      <c r="F2359" s="1">
        <v>39163</v>
      </c>
      <c r="G2359" s="2">
        <v>1262.3040654302147</v>
      </c>
      <c r="H2359" s="4">
        <f t="shared" si="219"/>
        <v>1.000027397260274</v>
      </c>
      <c r="I2359" s="4">
        <f t="shared" si="220"/>
        <v>1.2623040654302091</v>
      </c>
      <c r="J2359" s="13"/>
    </row>
    <row r="2360" spans="1:10" x14ac:dyDescent="0.25">
      <c r="A2360" s="1">
        <f t="shared" si="221"/>
        <v>39162</v>
      </c>
      <c r="B2360" s="2">
        <f t="shared" ca="1" si="217"/>
        <v>83</v>
      </c>
      <c r="C2360" s="3">
        <f t="shared" ca="1" si="218"/>
        <v>3</v>
      </c>
      <c r="D2360" s="2">
        <f t="shared" ca="1" si="216"/>
        <v>1260.3002781417806</v>
      </c>
      <c r="E2360" s="3"/>
      <c r="F2360" s="1">
        <v>39162</v>
      </c>
      <c r="G2360" s="2">
        <v>1262.2694827046612</v>
      </c>
      <c r="H2360" s="4">
        <f t="shared" si="219"/>
        <v>1.000054794520548</v>
      </c>
      <c r="I2360" s="4">
        <f t="shared" si="220"/>
        <v>1.2622694827046554</v>
      </c>
      <c r="J2360" s="13"/>
    </row>
    <row r="2361" spans="1:10" x14ac:dyDescent="0.25">
      <c r="A2361" s="1">
        <f t="shared" si="221"/>
        <v>39161</v>
      </c>
      <c r="B2361" s="2">
        <f t="shared" ca="1" si="217"/>
        <v>49</v>
      </c>
      <c r="C2361" s="3">
        <f t="shared" ca="1" si="218"/>
        <v>9</v>
      </c>
      <c r="D2361" s="2">
        <f t="shared" ca="1" si="216"/>
        <v>1259.9895957756987</v>
      </c>
      <c r="E2361" s="3"/>
      <c r="F2361" s="1">
        <v>39161</v>
      </c>
      <c r="G2361" s="2">
        <v>1262.200321043234</v>
      </c>
      <c r="H2361" s="4">
        <f t="shared" si="219"/>
        <v>1.000082191780822</v>
      </c>
      <c r="I2361" s="4">
        <f t="shared" si="220"/>
        <v>1.2622003210432284</v>
      </c>
      <c r="J2361" s="13"/>
    </row>
    <row r="2362" spans="1:10" x14ac:dyDescent="0.25">
      <c r="A2362" s="1">
        <f t="shared" si="221"/>
        <v>39160</v>
      </c>
      <c r="B2362" s="2">
        <f t="shared" ca="1" si="217"/>
        <v>32</v>
      </c>
      <c r="C2362" s="3">
        <f t="shared" ca="1" si="218"/>
        <v>2</v>
      </c>
      <c r="D2362" s="2">
        <f t="shared" ca="1" si="216"/>
        <v>1259.9205590327379</v>
      </c>
      <c r="E2362" s="3"/>
      <c r="F2362" s="1">
        <v>39160</v>
      </c>
      <c r="G2362" s="2">
        <v>1262.0965870771727</v>
      </c>
      <c r="H2362" s="4">
        <f t="shared" si="219"/>
        <v>1.0001095890410958</v>
      </c>
      <c r="I2362" s="4">
        <f t="shared" si="220"/>
        <v>1.2620965870771672</v>
      </c>
      <c r="J2362" s="13"/>
    </row>
    <row r="2363" spans="1:10" x14ac:dyDescent="0.25">
      <c r="A2363" s="1">
        <f t="shared" si="221"/>
        <v>39157</v>
      </c>
      <c r="B2363" s="2">
        <f t="shared" ca="1" si="217"/>
        <v>49</v>
      </c>
      <c r="C2363" s="3">
        <f t="shared" ca="1" si="218"/>
        <v>9</v>
      </c>
      <c r="D2363" s="2">
        <f t="shared" ca="1" si="216"/>
        <v>1259.6099702729443</v>
      </c>
      <c r="E2363" s="3"/>
      <c r="F2363" s="1">
        <v>39157</v>
      </c>
      <c r="G2363" s="2">
        <v>1261.9582902782381</v>
      </c>
      <c r="H2363" s="4">
        <f t="shared" si="219"/>
        <v>1.000027397260274</v>
      </c>
      <c r="I2363" s="4">
        <f t="shared" si="220"/>
        <v>1.2619582902782327</v>
      </c>
      <c r="J2363" s="13"/>
    </row>
    <row r="2364" spans="1:10" x14ac:dyDescent="0.25">
      <c r="A2364" s="1">
        <f t="shared" si="221"/>
        <v>39156</v>
      </c>
      <c r="B2364" s="2">
        <f t="shared" ca="1" si="217"/>
        <v>1</v>
      </c>
      <c r="C2364" s="3">
        <f t="shared" ca="1" si="218"/>
        <v>1</v>
      </c>
      <c r="D2364" s="2">
        <f t="shared" ca="1" si="216"/>
        <v>1259.5754613561949</v>
      </c>
      <c r="E2364" s="3"/>
      <c r="F2364" s="1">
        <v>39156</v>
      </c>
      <c r="G2364" s="2">
        <v>1261.9237170257168</v>
      </c>
      <c r="H2364" s="4">
        <f t="shared" si="219"/>
        <v>1.0001369863013698</v>
      </c>
      <c r="I2364" s="4">
        <f t="shared" si="220"/>
        <v>1.2619237170257114</v>
      </c>
      <c r="J2364" s="13"/>
    </row>
    <row r="2365" spans="1:10" x14ac:dyDescent="0.25">
      <c r="A2365" s="1">
        <f t="shared" si="221"/>
        <v>39155</v>
      </c>
      <c r="B2365" s="2">
        <f t="shared" ca="1" si="217"/>
        <v>63</v>
      </c>
      <c r="C2365" s="3">
        <f t="shared" ca="1" si="218"/>
        <v>3</v>
      </c>
      <c r="D2365" s="2">
        <f t="shared" ca="1" si="216"/>
        <v>1259.4719431142948</v>
      </c>
      <c r="E2365" s="3"/>
      <c r="F2365" s="1">
        <v>39155</v>
      </c>
      <c r="G2365" s="2">
        <v>1261.7508744401771</v>
      </c>
      <c r="H2365" s="4">
        <f t="shared" si="219"/>
        <v>1</v>
      </c>
      <c r="I2365" s="4">
        <f t="shared" si="220"/>
        <v>1.2617508744401718</v>
      </c>
      <c r="J2365" s="13"/>
    </row>
    <row r="2366" spans="1:10" x14ac:dyDescent="0.25">
      <c r="A2366" s="1">
        <f t="shared" si="221"/>
        <v>39154</v>
      </c>
      <c r="B2366" s="2">
        <f t="shared" ca="1" si="217"/>
        <v>98</v>
      </c>
      <c r="C2366" s="3">
        <f t="shared" ca="1" si="218"/>
        <v>8</v>
      </c>
      <c r="D2366" s="2">
        <f t="shared" ca="1" si="216"/>
        <v>1259.195954959783</v>
      </c>
      <c r="E2366" s="3"/>
      <c r="F2366" s="1">
        <v>39154</v>
      </c>
      <c r="G2366" s="2">
        <v>1261.7508744401771</v>
      </c>
      <c r="H2366" s="4">
        <f t="shared" si="219"/>
        <v>1</v>
      </c>
      <c r="I2366" s="4">
        <f t="shared" si="220"/>
        <v>1.2617508744401718</v>
      </c>
      <c r="J2366" s="13"/>
    </row>
    <row r="2367" spans="1:10" x14ac:dyDescent="0.25">
      <c r="A2367" s="1">
        <f t="shared" si="221"/>
        <v>39153</v>
      </c>
      <c r="B2367" s="2">
        <f t="shared" ca="1" si="217"/>
        <v>75</v>
      </c>
      <c r="C2367" s="3">
        <f t="shared" ca="1" si="218"/>
        <v>5</v>
      </c>
      <c r="D2367" s="2">
        <f t="shared" ca="1" si="216"/>
        <v>1259.0234859890995</v>
      </c>
      <c r="E2367" s="3"/>
      <c r="F2367" s="1">
        <v>39153</v>
      </c>
      <c r="G2367" s="2">
        <v>1261.7508744401771</v>
      </c>
      <c r="H2367" s="4">
        <f t="shared" si="219"/>
        <v>1.0001369863013698</v>
      </c>
      <c r="I2367" s="4">
        <f t="shared" si="220"/>
        <v>1.2617508744401718</v>
      </c>
      <c r="J2367" s="13"/>
    </row>
    <row r="2368" spans="1:10" x14ac:dyDescent="0.25">
      <c r="A2368" s="1">
        <f t="shared" si="221"/>
        <v>39150</v>
      </c>
      <c r="B2368" s="2">
        <f t="shared" ca="1" si="217"/>
        <v>14</v>
      </c>
      <c r="C2368" s="3">
        <f t="shared" ca="1" si="218"/>
        <v>4</v>
      </c>
      <c r="D2368" s="2">
        <f t="shared" ca="1" si="216"/>
        <v>1258.8855259314632</v>
      </c>
      <c r="E2368" s="3"/>
      <c r="F2368" s="1">
        <v>39150</v>
      </c>
      <c r="G2368" s="2">
        <v>1261.5780555284609</v>
      </c>
      <c r="H2368" s="4">
        <f t="shared" si="219"/>
        <v>1.0002191780821919</v>
      </c>
      <c r="I2368" s="4">
        <f t="shared" si="220"/>
        <v>1.2615780555284555</v>
      </c>
      <c r="J2368" s="13"/>
    </row>
    <row r="2369" spans="1:10" x14ac:dyDescent="0.25">
      <c r="A2369" s="1">
        <f t="shared" si="221"/>
        <v>39149</v>
      </c>
      <c r="B2369" s="2">
        <f t="shared" ca="1" si="217"/>
        <v>10</v>
      </c>
      <c r="C2369" s="3">
        <f t="shared" ca="1" si="218"/>
        <v>0</v>
      </c>
      <c r="D2369" s="2">
        <f t="shared" ref="D2369:D2432" ca="1" si="222">D2370*(1+(C2370/36500))</f>
        <v>1258.8855259314632</v>
      </c>
      <c r="E2369" s="3"/>
      <c r="F2369" s="1">
        <v>39149</v>
      </c>
      <c r="G2369" s="2">
        <v>1261.3016058614228</v>
      </c>
      <c r="H2369" s="4">
        <f t="shared" si="219"/>
        <v>1.000027397260274</v>
      </c>
      <c r="I2369" s="4">
        <f t="shared" si="220"/>
        <v>1.2613016058614173</v>
      </c>
      <c r="J2369" s="13"/>
    </row>
    <row r="2370" spans="1:10" x14ac:dyDescent="0.25">
      <c r="A2370" s="1">
        <f t="shared" si="221"/>
        <v>39148</v>
      </c>
      <c r="B2370" s="2">
        <f t="shared" ca="1" si="217"/>
        <v>50</v>
      </c>
      <c r="C2370" s="3">
        <f t="shared" ca="1" si="218"/>
        <v>0</v>
      </c>
      <c r="D2370" s="2">
        <f t="shared" ca="1" si="222"/>
        <v>1258.8855259314632</v>
      </c>
      <c r="E2370" s="3"/>
      <c r="F2370" s="1">
        <v>39148</v>
      </c>
      <c r="G2370" s="2">
        <v>1261.2670505997626</v>
      </c>
      <c r="H2370" s="4">
        <f t="shared" si="219"/>
        <v>1.0001643835616438</v>
      </c>
      <c r="I2370" s="4">
        <f t="shared" si="220"/>
        <v>1.261267050599757</v>
      </c>
      <c r="J2370" s="13"/>
    </row>
    <row r="2371" spans="1:10" x14ac:dyDescent="0.25">
      <c r="A2371" s="1">
        <f t="shared" si="221"/>
        <v>39147</v>
      </c>
      <c r="B2371" s="2">
        <f t="shared" ref="B2371:B2434" ca="1" si="223">INT(RAND()*100)</f>
        <v>6</v>
      </c>
      <c r="C2371" s="3">
        <f t="shared" ref="C2371:C2434" ca="1" si="224">MOD(B2371,10)</f>
        <v>6</v>
      </c>
      <c r="D2371" s="2">
        <f t="shared" ca="1" si="222"/>
        <v>1258.6786198569662</v>
      </c>
      <c r="E2371" s="3"/>
      <c r="F2371" s="1">
        <v>39147</v>
      </c>
      <c r="G2371" s="2">
        <v>1261.0597531061012</v>
      </c>
      <c r="H2371" s="4">
        <f t="shared" ref="H2371:H2434" si="225">G2371/G2372</f>
        <v>1.000027397260274</v>
      </c>
      <c r="I2371" s="4">
        <f t="shared" ref="I2371:I2434" si="226">H2371*I2372</f>
        <v>1.2610597531060956</v>
      </c>
      <c r="J2371" s="13"/>
    </row>
    <row r="2372" spans="1:10" x14ac:dyDescent="0.25">
      <c r="A2372" s="1">
        <f t="shared" si="221"/>
        <v>39146</v>
      </c>
      <c r="B2372" s="2">
        <f t="shared" ca="1" si="223"/>
        <v>42</v>
      </c>
      <c r="C2372" s="3">
        <f t="shared" ca="1" si="224"/>
        <v>2</v>
      </c>
      <c r="D2372" s="2">
        <f t="shared" ca="1" si="222"/>
        <v>1258.6096549443664</v>
      </c>
      <c r="E2372" s="3"/>
      <c r="F2372" s="1">
        <v>39146</v>
      </c>
      <c r="G2372" s="2">
        <v>1261.0252044703623</v>
      </c>
      <c r="H2372" s="4">
        <f t="shared" si="225"/>
        <v>1.0001369863013698</v>
      </c>
      <c r="I2372" s="4">
        <f t="shared" si="226"/>
        <v>1.2610252044703567</v>
      </c>
      <c r="J2372" s="13"/>
    </row>
    <row r="2373" spans="1:10" x14ac:dyDescent="0.25">
      <c r="A2373" s="1">
        <f t="shared" si="221"/>
        <v>39143</v>
      </c>
      <c r="B2373" s="2">
        <f t="shared" ca="1" si="223"/>
        <v>1</v>
      </c>
      <c r="C2373" s="3">
        <f t="shared" ca="1" si="224"/>
        <v>1</v>
      </c>
      <c r="D2373" s="2">
        <f t="shared" ca="1" si="222"/>
        <v>1258.5751734327655</v>
      </c>
      <c r="E2373" s="3"/>
      <c r="F2373" s="1">
        <v>39143</v>
      </c>
      <c r="G2373" s="2">
        <v>1260.8524849518758</v>
      </c>
      <c r="H2373" s="4">
        <f t="shared" si="225"/>
        <v>1.0001917808219178</v>
      </c>
      <c r="I2373" s="4">
        <f t="shared" si="226"/>
        <v>1.2608524849518703</v>
      </c>
      <c r="J2373" s="13"/>
    </row>
    <row r="2374" spans="1:10" x14ac:dyDescent="0.25">
      <c r="A2374" s="1">
        <f t="shared" si="221"/>
        <v>39142</v>
      </c>
      <c r="B2374" s="2">
        <f t="shared" ca="1" si="223"/>
        <v>47</v>
      </c>
      <c r="C2374" s="3">
        <f t="shared" ca="1" si="224"/>
        <v>7</v>
      </c>
      <c r="D2374" s="2">
        <f t="shared" ca="1" si="222"/>
        <v>1258.3338491329318</v>
      </c>
      <c r="E2374" s="3"/>
      <c r="F2374" s="1">
        <v>39142</v>
      </c>
      <c r="G2374" s="2">
        <v>1260.6107239911103</v>
      </c>
      <c r="H2374" s="4">
        <f t="shared" si="225"/>
        <v>1.0002191780821919</v>
      </c>
      <c r="I2374" s="4">
        <f t="shared" si="226"/>
        <v>1.2606107239911049</v>
      </c>
      <c r="J2374" s="13"/>
    </row>
    <row r="2375" spans="1:10" x14ac:dyDescent="0.25">
      <c r="A2375" s="1">
        <f t="shared" si="221"/>
        <v>39141</v>
      </c>
      <c r="B2375" s="2">
        <f t="shared" ca="1" si="223"/>
        <v>31</v>
      </c>
      <c r="C2375" s="3">
        <f t="shared" ca="1" si="224"/>
        <v>1</v>
      </c>
      <c r="D2375" s="2">
        <f t="shared" ca="1" si="222"/>
        <v>1258.2993751774475</v>
      </c>
      <c r="E2375" s="3"/>
      <c r="F2375" s="1">
        <v>39141</v>
      </c>
      <c r="G2375" s="2">
        <v>1260.3344862954837</v>
      </c>
      <c r="H2375" s="4">
        <f t="shared" si="225"/>
        <v>1.000082191780822</v>
      </c>
      <c r="I2375" s="4">
        <f t="shared" si="226"/>
        <v>1.2603344862954784</v>
      </c>
      <c r="J2375" s="13"/>
    </row>
    <row r="2376" spans="1:10" x14ac:dyDescent="0.25">
      <c r="A2376" s="1">
        <f t="shared" ref="A2376:A2439" si="227">IF(WEEKDAY(A2375-1, 1)=7,A2375-2,IF(WEEKDAY(A2375-1,1)=1,A2375-3,A2375-1))</f>
        <v>39140</v>
      </c>
      <c r="B2376" s="2">
        <f t="shared" ca="1" si="223"/>
        <v>14</v>
      </c>
      <c r="C2376" s="3">
        <f t="shared" ca="1" si="224"/>
        <v>4</v>
      </c>
      <c r="D2376" s="2">
        <f t="shared" ca="1" si="222"/>
        <v>1258.1614944657254</v>
      </c>
      <c r="E2376" s="3"/>
      <c r="F2376" s="1">
        <v>39140</v>
      </c>
      <c r="G2376" s="2">
        <v>1260.2309056730994</v>
      </c>
      <c r="H2376" s="4">
        <f t="shared" si="225"/>
        <v>1.0001369863013698</v>
      </c>
      <c r="I2376" s="4">
        <f t="shared" si="226"/>
        <v>1.2602309056730943</v>
      </c>
      <c r="J2376" s="13"/>
    </row>
    <row r="2377" spans="1:10" x14ac:dyDescent="0.25">
      <c r="A2377" s="1">
        <f t="shared" si="227"/>
        <v>39139</v>
      </c>
      <c r="B2377" s="2">
        <f t="shared" ca="1" si="223"/>
        <v>44</v>
      </c>
      <c r="C2377" s="3">
        <f t="shared" ca="1" si="224"/>
        <v>4</v>
      </c>
      <c r="D2377" s="2">
        <f t="shared" ca="1" si="222"/>
        <v>1258.0236288625624</v>
      </c>
      <c r="E2377" s="3"/>
      <c r="F2377" s="1">
        <v>39139</v>
      </c>
      <c r="G2377" s="2">
        <v>1260.0582949477641</v>
      </c>
      <c r="H2377" s="4">
        <f t="shared" si="225"/>
        <v>1.0002465753424659</v>
      </c>
      <c r="I2377" s="4">
        <f t="shared" si="226"/>
        <v>1.260058294947759</v>
      </c>
      <c r="J2377" s="13"/>
    </row>
    <row r="2378" spans="1:10" x14ac:dyDescent="0.25">
      <c r="A2378" s="1">
        <f t="shared" si="227"/>
        <v>39136</v>
      </c>
      <c r="B2378" s="2">
        <f t="shared" ca="1" si="223"/>
        <v>0</v>
      </c>
      <c r="C2378" s="3">
        <f t="shared" ca="1" si="224"/>
        <v>0</v>
      </c>
      <c r="D2378" s="2">
        <f t="shared" ca="1" si="222"/>
        <v>1258.0236288625624</v>
      </c>
      <c r="E2378" s="3"/>
      <c r="F2378" s="1">
        <v>39136</v>
      </c>
      <c r="G2378" s="2">
        <v>1259.7476722340625</v>
      </c>
      <c r="H2378" s="4">
        <f t="shared" si="225"/>
        <v>1.0002191780821919</v>
      </c>
      <c r="I2378" s="4">
        <f t="shared" si="226"/>
        <v>1.2597476722340573</v>
      </c>
      <c r="J2378" s="13"/>
    </row>
    <row r="2379" spans="1:10" x14ac:dyDescent="0.25">
      <c r="A2379" s="1">
        <f t="shared" si="227"/>
        <v>39135</v>
      </c>
      <c r="B2379" s="2">
        <f t="shared" ca="1" si="223"/>
        <v>75</v>
      </c>
      <c r="C2379" s="3">
        <f t="shared" ca="1" si="224"/>
        <v>5</v>
      </c>
      <c r="D2379" s="2">
        <f t="shared" ca="1" si="222"/>
        <v>1257.8513204624992</v>
      </c>
      <c r="E2379" s="3"/>
      <c r="F2379" s="1">
        <v>39135</v>
      </c>
      <c r="G2379" s="2">
        <v>1259.4716236590139</v>
      </c>
      <c r="H2379" s="4">
        <f t="shared" si="225"/>
        <v>1.0002191780821919</v>
      </c>
      <c r="I2379" s="4">
        <f t="shared" si="226"/>
        <v>1.2594716236590087</v>
      </c>
      <c r="J2379" s="13"/>
    </row>
    <row r="2380" spans="1:10" x14ac:dyDescent="0.25">
      <c r="A2380" s="1">
        <f t="shared" si="227"/>
        <v>39134</v>
      </c>
      <c r="B2380" s="2">
        <f t="shared" ca="1" si="223"/>
        <v>59</v>
      </c>
      <c r="C2380" s="3">
        <f t="shared" ca="1" si="224"/>
        <v>9</v>
      </c>
      <c r="D2380" s="2">
        <f t="shared" ca="1" si="222"/>
        <v>1257.5412418001374</v>
      </c>
      <c r="E2380" s="3"/>
      <c r="F2380" s="1">
        <v>39134</v>
      </c>
      <c r="G2380" s="2">
        <v>1259.1956355745042</v>
      </c>
      <c r="H2380" s="4">
        <f t="shared" si="225"/>
        <v>1.0002191780821919</v>
      </c>
      <c r="I2380" s="4">
        <f t="shared" si="226"/>
        <v>1.2591956355744991</v>
      </c>
      <c r="J2380" s="13"/>
    </row>
    <row r="2381" spans="1:10" x14ac:dyDescent="0.25">
      <c r="A2381" s="1">
        <f t="shared" si="227"/>
        <v>39133</v>
      </c>
      <c r="B2381" s="2">
        <f t="shared" ca="1" si="223"/>
        <v>65</v>
      </c>
      <c r="C2381" s="3">
        <f t="shared" ca="1" si="224"/>
        <v>5</v>
      </c>
      <c r="D2381" s="2">
        <f t="shared" ca="1" si="222"/>
        <v>1257.3689994714427</v>
      </c>
      <c r="E2381" s="3"/>
      <c r="F2381" s="1">
        <v>39133</v>
      </c>
      <c r="G2381" s="2">
        <v>1258.9197079672783</v>
      </c>
      <c r="H2381" s="4">
        <f t="shared" si="225"/>
        <v>1.0002465753424659</v>
      </c>
      <c r="I2381" s="4">
        <f t="shared" si="226"/>
        <v>1.2589197079672734</v>
      </c>
      <c r="J2381" s="13"/>
    </row>
    <row r="2382" spans="1:10" x14ac:dyDescent="0.25">
      <c r="A2382" s="1">
        <f t="shared" si="227"/>
        <v>39132</v>
      </c>
      <c r="B2382" s="2">
        <f t="shared" ca="1" si="223"/>
        <v>88</v>
      </c>
      <c r="C2382" s="3">
        <f t="shared" ca="1" si="224"/>
        <v>8</v>
      </c>
      <c r="D2382" s="2">
        <f t="shared" ca="1" si="222"/>
        <v>1257.0934721350843</v>
      </c>
      <c r="E2382" s="3"/>
      <c r="F2382" s="1">
        <v>39132</v>
      </c>
      <c r="G2382" s="2">
        <v>1258.6093659318428</v>
      </c>
      <c r="H2382" s="4">
        <f t="shared" si="225"/>
        <v>1</v>
      </c>
      <c r="I2382" s="4">
        <f t="shared" si="226"/>
        <v>1.258609365931838</v>
      </c>
      <c r="J2382" s="13"/>
    </row>
    <row r="2383" spans="1:10" x14ac:dyDescent="0.25">
      <c r="A2383" s="1">
        <f t="shared" si="227"/>
        <v>39129</v>
      </c>
      <c r="B2383" s="2">
        <f t="shared" ca="1" si="223"/>
        <v>25</v>
      </c>
      <c r="C2383" s="3">
        <f t="shared" ca="1" si="224"/>
        <v>5</v>
      </c>
      <c r="D2383" s="2">
        <f t="shared" ca="1" si="222"/>
        <v>1256.9212911362986</v>
      </c>
      <c r="E2383" s="3"/>
      <c r="F2383" s="1">
        <v>39129</v>
      </c>
      <c r="G2383" s="2">
        <v>1258.6093659318428</v>
      </c>
      <c r="H2383" s="4">
        <f t="shared" si="225"/>
        <v>1.0001369863013698</v>
      </c>
      <c r="I2383" s="4">
        <f t="shared" si="226"/>
        <v>1.258609365931838</v>
      </c>
      <c r="J2383" s="13"/>
    </row>
    <row r="2384" spans="1:10" x14ac:dyDescent="0.25">
      <c r="A2384" s="1">
        <f t="shared" si="227"/>
        <v>39128</v>
      </c>
      <c r="B2384" s="2">
        <f t="shared" ca="1" si="223"/>
        <v>31</v>
      </c>
      <c r="C2384" s="3">
        <f t="shared" ca="1" si="224"/>
        <v>1</v>
      </c>
      <c r="D2384" s="2">
        <f t="shared" ca="1" si="222"/>
        <v>1256.8868558799732</v>
      </c>
      <c r="E2384" s="3"/>
      <c r="F2384" s="1">
        <v>39128</v>
      </c>
      <c r="G2384" s="2">
        <v>1258.4369773048147</v>
      </c>
      <c r="H2384" s="4">
        <f t="shared" si="225"/>
        <v>1.0001917808219178</v>
      </c>
      <c r="I2384" s="4">
        <f t="shared" si="226"/>
        <v>1.2584369773048101</v>
      </c>
      <c r="J2384" s="13"/>
    </row>
    <row r="2385" spans="1:10" x14ac:dyDescent="0.25">
      <c r="A2385" s="1">
        <f t="shared" si="227"/>
        <v>39127</v>
      </c>
      <c r="B2385" s="2">
        <f t="shared" ca="1" si="223"/>
        <v>20</v>
      </c>
      <c r="C2385" s="3">
        <f t="shared" ca="1" si="224"/>
        <v>0</v>
      </c>
      <c r="D2385" s="2">
        <f t="shared" ca="1" si="222"/>
        <v>1256.8868558799732</v>
      </c>
      <c r="E2385" s="3"/>
      <c r="F2385" s="1">
        <v>39127</v>
      </c>
      <c r="G2385" s="2">
        <v>1258.1956795032661</v>
      </c>
      <c r="H2385" s="4">
        <f t="shared" si="225"/>
        <v>1.0001369863013698</v>
      </c>
      <c r="I2385" s="4">
        <f t="shared" si="226"/>
        <v>1.2581956795032614</v>
      </c>
      <c r="J2385" s="13"/>
    </row>
    <row r="2386" spans="1:10" x14ac:dyDescent="0.25">
      <c r="A2386" s="1">
        <f t="shared" si="227"/>
        <v>39126</v>
      </c>
      <c r="B2386" s="2">
        <f t="shared" ca="1" si="223"/>
        <v>92</v>
      </c>
      <c r="C2386" s="3">
        <f t="shared" ca="1" si="224"/>
        <v>2</v>
      </c>
      <c r="D2386" s="2">
        <f t="shared" ca="1" si="222"/>
        <v>1256.817989140842</v>
      </c>
      <c r="E2386" s="3"/>
      <c r="F2386" s="1">
        <v>39126</v>
      </c>
      <c r="G2386" s="2">
        <v>1258.02334753785</v>
      </c>
      <c r="H2386" s="4">
        <f t="shared" si="225"/>
        <v>1.000027397260274</v>
      </c>
      <c r="I2386" s="4">
        <f t="shared" si="226"/>
        <v>1.2580233475378453</v>
      </c>
      <c r="J2386" s="13"/>
    </row>
    <row r="2387" spans="1:10" x14ac:dyDescent="0.25">
      <c r="A2387" s="1">
        <f t="shared" si="227"/>
        <v>39125</v>
      </c>
      <c r="B2387" s="2">
        <f t="shared" ca="1" si="223"/>
        <v>77</v>
      </c>
      <c r="C2387" s="3">
        <f t="shared" ca="1" si="224"/>
        <v>7</v>
      </c>
      <c r="D2387" s="2">
        <f t="shared" ca="1" si="222"/>
        <v>1256.5770017706393</v>
      </c>
      <c r="E2387" s="3"/>
      <c r="F2387" s="1">
        <v>39125</v>
      </c>
      <c r="G2387" s="2">
        <v>1257.9888820890255</v>
      </c>
      <c r="H2387" s="4">
        <f t="shared" si="225"/>
        <v>1.0001917808219178</v>
      </c>
      <c r="I2387" s="4">
        <f t="shared" si="226"/>
        <v>1.2579888820890208</v>
      </c>
      <c r="J2387" s="13"/>
    </row>
    <row r="2388" spans="1:10" x14ac:dyDescent="0.25">
      <c r="A2388" s="1">
        <f t="shared" si="227"/>
        <v>39122</v>
      </c>
      <c r="B2388" s="2">
        <f t="shared" ca="1" si="223"/>
        <v>42</v>
      </c>
      <c r="C2388" s="3">
        <f t="shared" ca="1" si="224"/>
        <v>2</v>
      </c>
      <c r="D2388" s="2">
        <f t="shared" ca="1" si="222"/>
        <v>1256.5081520088852</v>
      </c>
      <c r="E2388" s="3"/>
      <c r="F2388" s="1">
        <v>39122</v>
      </c>
      <c r="G2388" s="2">
        <v>1257.747670207068</v>
      </c>
      <c r="H2388" s="4">
        <f t="shared" si="225"/>
        <v>1.0001643835616438</v>
      </c>
      <c r="I2388" s="4">
        <f t="shared" si="226"/>
        <v>1.2577476702070634</v>
      </c>
      <c r="J2388" s="13"/>
    </row>
    <row r="2389" spans="1:10" x14ac:dyDescent="0.25">
      <c r="A2389" s="1">
        <f t="shared" si="227"/>
        <v>39121</v>
      </c>
      <c r="B2389" s="2">
        <f t="shared" ca="1" si="223"/>
        <v>13</v>
      </c>
      <c r="C2389" s="3">
        <f t="shared" ca="1" si="224"/>
        <v>3</v>
      </c>
      <c r="D2389" s="2">
        <f t="shared" ca="1" si="222"/>
        <v>1256.4048858538833</v>
      </c>
      <c r="E2389" s="3"/>
      <c r="F2389" s="1">
        <v>39121</v>
      </c>
      <c r="G2389" s="2">
        <v>1257.5409511466055</v>
      </c>
      <c r="H2389" s="4">
        <f t="shared" si="225"/>
        <v>1.000054794520548</v>
      </c>
      <c r="I2389" s="4">
        <f t="shared" si="226"/>
        <v>1.2575409511466009</v>
      </c>
      <c r="J2389" s="13"/>
    </row>
    <row r="2390" spans="1:10" x14ac:dyDescent="0.25">
      <c r="A2390" s="1">
        <f t="shared" si="227"/>
        <v>39120</v>
      </c>
      <c r="B2390" s="2">
        <f t="shared" ca="1" si="223"/>
        <v>21</v>
      </c>
      <c r="C2390" s="3">
        <f t="shared" ca="1" si="224"/>
        <v>1</v>
      </c>
      <c r="D2390" s="2">
        <f t="shared" ca="1" si="222"/>
        <v>1256.3704647452601</v>
      </c>
      <c r="E2390" s="3"/>
      <c r="F2390" s="1">
        <v>39120</v>
      </c>
      <c r="G2390" s="2">
        <v>1257.4720485686016</v>
      </c>
      <c r="H2390" s="4">
        <f t="shared" si="225"/>
        <v>1.0001643835616438</v>
      </c>
      <c r="I2390" s="4">
        <f t="shared" si="226"/>
        <v>1.2574720485685971</v>
      </c>
      <c r="J2390" s="13"/>
    </row>
    <row r="2391" spans="1:10" x14ac:dyDescent="0.25">
      <c r="A2391" s="1">
        <f t="shared" si="227"/>
        <v>39119</v>
      </c>
      <c r="B2391" s="2">
        <f t="shared" ca="1" si="223"/>
        <v>68</v>
      </c>
      <c r="C2391" s="3">
        <f t="shared" ca="1" si="224"/>
        <v>8</v>
      </c>
      <c r="D2391" s="2">
        <f t="shared" ca="1" si="222"/>
        <v>1256.0951562178698</v>
      </c>
      <c r="E2391" s="3"/>
      <c r="F2391" s="1">
        <v>39119</v>
      </c>
      <c r="G2391" s="2">
        <v>1257.2653748083592</v>
      </c>
      <c r="H2391" s="4">
        <f t="shared" si="225"/>
        <v>1.0001095890410958</v>
      </c>
      <c r="I2391" s="4">
        <f t="shared" si="226"/>
        <v>1.2572653748083547</v>
      </c>
      <c r="J2391" s="13"/>
    </row>
    <row r="2392" spans="1:10" x14ac:dyDescent="0.25">
      <c r="A2392" s="1">
        <f t="shared" si="227"/>
        <v>39118</v>
      </c>
      <c r="B2392" s="2">
        <f t="shared" ca="1" si="223"/>
        <v>15</v>
      </c>
      <c r="C2392" s="3">
        <f t="shared" ca="1" si="224"/>
        <v>5</v>
      </c>
      <c r="D2392" s="2">
        <f t="shared" ca="1" si="222"/>
        <v>1255.9231119559581</v>
      </c>
      <c r="E2392" s="3"/>
      <c r="F2392" s="1">
        <v>39118</v>
      </c>
      <c r="G2392" s="2">
        <v>1257.1276073993292</v>
      </c>
      <c r="H2392" s="4">
        <f t="shared" si="225"/>
        <v>1.0002465753424659</v>
      </c>
      <c r="I2392" s="4">
        <f t="shared" si="226"/>
        <v>1.2571276073993247</v>
      </c>
      <c r="J2392" s="13"/>
    </row>
    <row r="2393" spans="1:10" x14ac:dyDescent="0.25">
      <c r="A2393" s="1">
        <f t="shared" si="227"/>
        <v>39115</v>
      </c>
      <c r="B2393" s="2">
        <f t="shared" ca="1" si="223"/>
        <v>69</v>
      </c>
      <c r="C2393" s="3">
        <f t="shared" ca="1" si="224"/>
        <v>9</v>
      </c>
      <c r="D2393" s="2">
        <f t="shared" ca="1" si="222"/>
        <v>1255.6135086250642</v>
      </c>
      <c r="E2393" s="3"/>
      <c r="F2393" s="1">
        <v>39115</v>
      </c>
      <c r="G2393" s="2">
        <v>1256.8177071427733</v>
      </c>
      <c r="H2393" s="4">
        <f t="shared" si="225"/>
        <v>1.0002465753424659</v>
      </c>
      <c r="I2393" s="4">
        <f t="shared" si="226"/>
        <v>1.2568177071427689</v>
      </c>
      <c r="J2393" s="13"/>
    </row>
    <row r="2394" spans="1:10" x14ac:dyDescent="0.25">
      <c r="A2394" s="1">
        <f t="shared" si="227"/>
        <v>39114</v>
      </c>
      <c r="B2394" s="2">
        <f t="shared" ca="1" si="223"/>
        <v>10</v>
      </c>
      <c r="C2394" s="3">
        <f t="shared" ca="1" si="224"/>
        <v>0</v>
      </c>
      <c r="D2394" s="2">
        <f t="shared" ca="1" si="222"/>
        <v>1255.6135086250642</v>
      </c>
      <c r="E2394" s="3"/>
      <c r="F2394" s="1">
        <v>39114</v>
      </c>
      <c r="G2394" s="2">
        <v>1256.5078832811423</v>
      </c>
      <c r="H2394" s="4">
        <f t="shared" si="225"/>
        <v>1.0001095890410958</v>
      </c>
      <c r="I2394" s="4">
        <f t="shared" si="226"/>
        <v>1.2565078832811378</v>
      </c>
      <c r="J2394" s="13"/>
    </row>
    <row r="2395" spans="1:10" x14ac:dyDescent="0.25">
      <c r="A2395" s="1">
        <f t="shared" si="227"/>
        <v>39113</v>
      </c>
      <c r="B2395" s="2">
        <f t="shared" ca="1" si="223"/>
        <v>44</v>
      </c>
      <c r="C2395" s="3">
        <f t="shared" ca="1" si="224"/>
        <v>4</v>
      </c>
      <c r="D2395" s="2">
        <f t="shared" ca="1" si="222"/>
        <v>1255.4759222226289</v>
      </c>
      <c r="E2395" s="3"/>
      <c r="F2395" s="1">
        <v>39113</v>
      </c>
      <c r="G2395" s="2">
        <v>1256.3701988757862</v>
      </c>
      <c r="H2395" s="4">
        <f t="shared" si="225"/>
        <v>1.0001095890410958</v>
      </c>
      <c r="I2395" s="4">
        <f t="shared" si="226"/>
        <v>1.2563701988757816</v>
      </c>
      <c r="J2395" s="13"/>
    </row>
    <row r="2396" spans="1:10" x14ac:dyDescent="0.25">
      <c r="A2396" s="1">
        <f t="shared" si="227"/>
        <v>39112</v>
      </c>
      <c r="B2396" s="2">
        <f t="shared" ca="1" si="223"/>
        <v>72</v>
      </c>
      <c r="C2396" s="3">
        <f t="shared" ca="1" si="224"/>
        <v>2</v>
      </c>
      <c r="D2396" s="2">
        <f t="shared" ca="1" si="222"/>
        <v>1255.4071327906952</v>
      </c>
      <c r="E2396" s="3"/>
      <c r="F2396" s="1">
        <v>39112</v>
      </c>
      <c r="G2396" s="2">
        <v>1256.2325295574785</v>
      </c>
      <c r="H2396" s="4">
        <f t="shared" si="225"/>
        <v>1.0001917808219178</v>
      </c>
      <c r="I2396" s="4">
        <f t="shared" si="226"/>
        <v>1.2562325295574741</v>
      </c>
      <c r="J2396" s="13"/>
    </row>
    <row r="2397" spans="1:10" x14ac:dyDescent="0.25">
      <c r="A2397" s="1">
        <f t="shared" si="227"/>
        <v>39111</v>
      </c>
      <c r="B2397" s="2">
        <f t="shared" ca="1" si="223"/>
        <v>84</v>
      </c>
      <c r="C2397" s="3">
        <f t="shared" ca="1" si="224"/>
        <v>4</v>
      </c>
      <c r="D2397" s="2">
        <f t="shared" ca="1" si="222"/>
        <v>1255.2695690023115</v>
      </c>
      <c r="E2397" s="3"/>
      <c r="F2397" s="1">
        <v>39111</v>
      </c>
      <c r="G2397" s="2">
        <v>1255.9916544456669</v>
      </c>
      <c r="H2397" s="4">
        <f t="shared" si="225"/>
        <v>1.000027397260274</v>
      </c>
      <c r="I2397" s="4">
        <f t="shared" si="226"/>
        <v>1.2559916544456626</v>
      </c>
      <c r="J2397" s="13"/>
    </row>
    <row r="2398" spans="1:10" x14ac:dyDescent="0.25">
      <c r="A2398" s="1">
        <f t="shared" si="227"/>
        <v>39108</v>
      </c>
      <c r="B2398" s="2">
        <f t="shared" ca="1" si="223"/>
        <v>67</v>
      </c>
      <c r="C2398" s="3">
        <f t="shared" ca="1" si="224"/>
        <v>7</v>
      </c>
      <c r="D2398" s="2">
        <f t="shared" ca="1" si="222"/>
        <v>1255.028878532456</v>
      </c>
      <c r="E2398" s="3"/>
      <c r="F2398" s="1">
        <v>39108</v>
      </c>
      <c r="G2398" s="2">
        <v>1255.9572446581419</v>
      </c>
      <c r="H2398" s="4">
        <f t="shared" si="225"/>
        <v>1.000027397260274</v>
      </c>
      <c r="I2398" s="4">
        <f t="shared" si="226"/>
        <v>1.2559572446581377</v>
      </c>
      <c r="J2398" s="13"/>
    </row>
    <row r="2399" spans="1:10" x14ac:dyDescent="0.25">
      <c r="A2399" s="1">
        <f t="shared" si="227"/>
        <v>39107</v>
      </c>
      <c r="B2399" s="2">
        <f t="shared" ca="1" si="223"/>
        <v>37</v>
      </c>
      <c r="C2399" s="3">
        <f t="shared" ca="1" si="224"/>
        <v>7</v>
      </c>
      <c r="D2399" s="2">
        <f t="shared" ca="1" si="222"/>
        <v>1254.7882342135656</v>
      </c>
      <c r="E2399" s="3"/>
      <c r="F2399" s="1">
        <v>39107</v>
      </c>
      <c r="G2399" s="2">
        <v>1255.922835813325</v>
      </c>
      <c r="H2399" s="4">
        <f t="shared" si="225"/>
        <v>1.0001369863013698</v>
      </c>
      <c r="I2399" s="4">
        <f t="shared" si="226"/>
        <v>1.255922835813321</v>
      </c>
      <c r="J2399" s="13"/>
    </row>
    <row r="2400" spans="1:10" x14ac:dyDescent="0.25">
      <c r="A2400" s="1">
        <f t="shared" si="227"/>
        <v>39106</v>
      </c>
      <c r="B2400" s="2">
        <f t="shared" ca="1" si="223"/>
        <v>53</v>
      </c>
      <c r="C2400" s="3">
        <f t="shared" ca="1" si="224"/>
        <v>3</v>
      </c>
      <c r="D2400" s="2">
        <f t="shared" ca="1" si="222"/>
        <v>1254.6851094100523</v>
      </c>
      <c r="E2400" s="3"/>
      <c r="F2400" s="1">
        <v>39106</v>
      </c>
      <c r="G2400" s="2">
        <v>1255.7508151537149</v>
      </c>
      <c r="H2400" s="4">
        <f t="shared" si="225"/>
        <v>1.000082191780822</v>
      </c>
      <c r="I2400" s="4">
        <f t="shared" si="226"/>
        <v>1.2557508151537109</v>
      </c>
      <c r="J2400" s="13"/>
    </row>
    <row r="2401" spans="1:10" x14ac:dyDescent="0.25">
      <c r="A2401" s="1">
        <f t="shared" si="227"/>
        <v>39105</v>
      </c>
      <c r="B2401" s="2">
        <f t="shared" ca="1" si="223"/>
        <v>4</v>
      </c>
      <c r="C2401" s="3">
        <f t="shared" ca="1" si="224"/>
        <v>4</v>
      </c>
      <c r="D2401" s="2">
        <f t="shared" ca="1" si="222"/>
        <v>1254.5476247388481</v>
      </c>
      <c r="E2401" s="3"/>
      <c r="F2401" s="1">
        <v>39105</v>
      </c>
      <c r="G2401" s="2">
        <v>1255.6476112404621</v>
      </c>
      <c r="H2401" s="4">
        <f t="shared" si="225"/>
        <v>1.0001369863013698</v>
      </c>
      <c r="I2401" s="4">
        <f t="shared" si="226"/>
        <v>1.2556476112404582</v>
      </c>
      <c r="J2401" s="13"/>
    </row>
    <row r="2402" spans="1:10" x14ac:dyDescent="0.25">
      <c r="A2402" s="1">
        <f t="shared" si="227"/>
        <v>39104</v>
      </c>
      <c r="B2402" s="2">
        <f t="shared" ca="1" si="223"/>
        <v>42</v>
      </c>
      <c r="C2402" s="3">
        <f t="shared" ca="1" si="224"/>
        <v>2</v>
      </c>
      <c r="D2402" s="2">
        <f t="shared" ca="1" si="222"/>
        <v>1254.4788861697427</v>
      </c>
      <c r="E2402" s="3"/>
      <c r="F2402" s="1">
        <v>39104</v>
      </c>
      <c r="G2402" s="2">
        <v>1255.4756282776843</v>
      </c>
      <c r="H2402" s="4">
        <f t="shared" si="225"/>
        <v>1</v>
      </c>
      <c r="I2402" s="4">
        <f t="shared" si="226"/>
        <v>1.2554756282776804</v>
      </c>
      <c r="J2402" s="13"/>
    </row>
    <row r="2403" spans="1:10" x14ac:dyDescent="0.25">
      <c r="A2403" s="1">
        <f t="shared" si="227"/>
        <v>39101</v>
      </c>
      <c r="B2403" s="2">
        <f t="shared" ca="1" si="223"/>
        <v>92</v>
      </c>
      <c r="C2403" s="3">
        <f t="shared" ca="1" si="224"/>
        <v>2</v>
      </c>
      <c r="D2403" s="2">
        <f t="shared" ca="1" si="222"/>
        <v>1254.4101513669279</v>
      </c>
      <c r="E2403" s="3"/>
      <c r="F2403" s="1">
        <v>39101</v>
      </c>
      <c r="G2403" s="2">
        <v>1255.4756282776843</v>
      </c>
      <c r="H2403" s="4">
        <f t="shared" si="225"/>
        <v>1.0001643835616438</v>
      </c>
      <c r="I2403" s="4">
        <f t="shared" si="226"/>
        <v>1.2554756282776804</v>
      </c>
      <c r="J2403" s="13"/>
    </row>
    <row r="2404" spans="1:10" x14ac:dyDescent="0.25">
      <c r="A2404" s="1">
        <f t="shared" si="227"/>
        <v>39100</v>
      </c>
      <c r="B2404" s="2">
        <f t="shared" ca="1" si="223"/>
        <v>73</v>
      </c>
      <c r="C2404" s="3">
        <f t="shared" ca="1" si="224"/>
        <v>3</v>
      </c>
      <c r="D2404" s="2">
        <f t="shared" ca="1" si="222"/>
        <v>1254.3070576361631</v>
      </c>
      <c r="E2404" s="3"/>
      <c r="F2404" s="1">
        <v>39100</v>
      </c>
      <c r="G2404" s="2">
        <v>1255.2692826421815</v>
      </c>
      <c r="H2404" s="4">
        <f t="shared" si="225"/>
        <v>1.0002465753424659</v>
      </c>
      <c r="I2404" s="4">
        <f t="shared" si="226"/>
        <v>1.2552692826421776</v>
      </c>
      <c r="J2404" s="13"/>
    </row>
    <row r="2405" spans="1:10" x14ac:dyDescent="0.25">
      <c r="A2405" s="1">
        <f t="shared" si="227"/>
        <v>39099</v>
      </c>
      <c r="B2405" s="2">
        <f t="shared" ca="1" si="223"/>
        <v>17</v>
      </c>
      <c r="C2405" s="3">
        <f t="shared" ca="1" si="224"/>
        <v>7</v>
      </c>
      <c r="D2405" s="2">
        <f t="shared" ca="1" si="222"/>
        <v>1254.0665517221341</v>
      </c>
      <c r="E2405" s="3"/>
      <c r="F2405" s="1">
        <v>39099</v>
      </c>
      <c r="G2405" s="2">
        <v>1254.9598404897317</v>
      </c>
      <c r="H2405" s="4">
        <f t="shared" si="225"/>
        <v>1.0002191780821919</v>
      </c>
      <c r="I2405" s="4">
        <f t="shared" si="226"/>
        <v>1.254959840489728</v>
      </c>
      <c r="J2405" s="13"/>
    </row>
    <row r="2406" spans="1:10" x14ac:dyDescent="0.25">
      <c r="A2406" s="1">
        <f t="shared" si="227"/>
        <v>39098</v>
      </c>
      <c r="B2406" s="2">
        <f t="shared" ca="1" si="223"/>
        <v>13</v>
      </c>
      <c r="C2406" s="3">
        <f t="shared" ca="1" si="224"/>
        <v>3</v>
      </c>
      <c r="D2406" s="2">
        <f t="shared" ca="1" si="222"/>
        <v>1253.963486230115</v>
      </c>
      <c r="E2406" s="3"/>
      <c r="F2406" s="1">
        <v>39098</v>
      </c>
      <c r="G2406" s="2">
        <v>1254.6848410725104</v>
      </c>
      <c r="H2406" s="4">
        <f t="shared" si="225"/>
        <v>1.000054794520548</v>
      </c>
      <c r="I2406" s="4">
        <f t="shared" si="226"/>
        <v>1.2546848410725064</v>
      </c>
      <c r="J2406" s="13"/>
    </row>
    <row r="2407" spans="1:10" x14ac:dyDescent="0.25">
      <c r="A2407" s="1">
        <f t="shared" si="227"/>
        <v>39097</v>
      </c>
      <c r="B2407" s="2">
        <f t="shared" ca="1" si="223"/>
        <v>64</v>
      </c>
      <c r="C2407" s="3">
        <f t="shared" ca="1" si="224"/>
        <v>4</v>
      </c>
      <c r="D2407" s="2">
        <f t="shared" ca="1" si="222"/>
        <v>1253.8260806322376</v>
      </c>
      <c r="E2407" s="3"/>
      <c r="F2407" s="1">
        <v>39097</v>
      </c>
      <c r="G2407" s="2">
        <v>1254.6160949851139</v>
      </c>
      <c r="H2407" s="4">
        <f t="shared" si="225"/>
        <v>1</v>
      </c>
      <c r="I2407" s="4">
        <f t="shared" si="226"/>
        <v>1.25461609498511</v>
      </c>
      <c r="J2407" s="13"/>
    </row>
    <row r="2408" spans="1:10" x14ac:dyDescent="0.25">
      <c r="A2408" s="1">
        <f t="shared" si="227"/>
        <v>39094</v>
      </c>
      <c r="B2408" s="2">
        <f t="shared" ca="1" si="223"/>
        <v>98</v>
      </c>
      <c r="C2408" s="3">
        <f t="shared" ca="1" si="224"/>
        <v>8</v>
      </c>
      <c r="D2408" s="2">
        <f t="shared" ca="1" si="222"/>
        <v>1253.5513296558745</v>
      </c>
      <c r="E2408" s="3"/>
      <c r="F2408" s="1">
        <v>39094</v>
      </c>
      <c r="G2408" s="2">
        <v>1254.6160949851139</v>
      </c>
      <c r="H2408" s="4">
        <f t="shared" si="225"/>
        <v>1.0001917808219178</v>
      </c>
      <c r="I2408" s="4">
        <f t="shared" si="226"/>
        <v>1.25461609498511</v>
      </c>
      <c r="J2408" s="13"/>
    </row>
    <row r="2409" spans="1:10" x14ac:dyDescent="0.25">
      <c r="A2409" s="1">
        <f t="shared" si="227"/>
        <v>39093</v>
      </c>
      <c r="B2409" s="2">
        <f t="shared" ca="1" si="223"/>
        <v>77</v>
      </c>
      <c r="C2409" s="3">
        <f t="shared" ca="1" si="224"/>
        <v>7</v>
      </c>
      <c r="D2409" s="2">
        <f t="shared" ca="1" si="222"/>
        <v>1253.3109686481885</v>
      </c>
      <c r="E2409" s="3"/>
      <c r="F2409" s="1">
        <v>39093</v>
      </c>
      <c r="G2409" s="2">
        <v>1254.3755298150124</v>
      </c>
      <c r="H2409" s="4">
        <f t="shared" si="225"/>
        <v>1.000082191780822</v>
      </c>
      <c r="I2409" s="4">
        <f t="shared" si="226"/>
        <v>1.2543755298150083</v>
      </c>
      <c r="J2409" s="13"/>
    </row>
    <row r="2410" spans="1:10" x14ac:dyDescent="0.25">
      <c r="A2410" s="1">
        <f t="shared" si="227"/>
        <v>39092</v>
      </c>
      <c r="B2410" s="2">
        <f t="shared" ca="1" si="223"/>
        <v>25</v>
      </c>
      <c r="C2410" s="3">
        <f t="shared" ca="1" si="224"/>
        <v>5</v>
      </c>
      <c r="D2410" s="2">
        <f t="shared" ca="1" si="222"/>
        <v>1253.1393057295954</v>
      </c>
      <c r="E2410" s="3"/>
      <c r="F2410" s="1">
        <v>39092</v>
      </c>
      <c r="G2410" s="2">
        <v>1254.2724389296209</v>
      </c>
      <c r="H2410" s="4">
        <f t="shared" si="225"/>
        <v>1.0002465753424659</v>
      </c>
      <c r="I2410" s="4">
        <f t="shared" si="226"/>
        <v>1.2542724389296167</v>
      </c>
      <c r="J2410" s="13"/>
    </row>
    <row r="2411" spans="1:10" x14ac:dyDescent="0.25">
      <c r="A2411" s="1">
        <f t="shared" si="227"/>
        <v>39091</v>
      </c>
      <c r="B2411" s="2">
        <f t="shared" ca="1" si="223"/>
        <v>58</v>
      </c>
      <c r="C2411" s="3">
        <f t="shared" ca="1" si="224"/>
        <v>8</v>
      </c>
      <c r="D2411" s="2">
        <f t="shared" ca="1" si="222"/>
        <v>1252.8647052462536</v>
      </c>
      <c r="E2411" s="3"/>
      <c r="F2411" s="1">
        <v>39091</v>
      </c>
      <c r="G2411" s="2">
        <v>1253.9632425136585</v>
      </c>
      <c r="H2411" s="4">
        <f t="shared" si="225"/>
        <v>1.0001095890410958</v>
      </c>
      <c r="I2411" s="4">
        <f t="shared" si="226"/>
        <v>1.2539632425136542</v>
      </c>
      <c r="J2411" s="13"/>
    </row>
    <row r="2412" spans="1:10" x14ac:dyDescent="0.25">
      <c r="A2412" s="1">
        <f t="shared" si="227"/>
        <v>39090</v>
      </c>
      <c r="B2412" s="2">
        <f t="shared" ca="1" si="223"/>
        <v>92</v>
      </c>
      <c r="C2412" s="3">
        <f t="shared" ca="1" si="224"/>
        <v>2</v>
      </c>
      <c r="D2412" s="2">
        <f t="shared" ca="1" si="222"/>
        <v>1252.7960588868625</v>
      </c>
      <c r="E2412" s="3"/>
      <c r="F2412" s="1">
        <v>39090</v>
      </c>
      <c r="G2412" s="2">
        <v>1253.8258369424868</v>
      </c>
      <c r="H2412" s="4">
        <f t="shared" si="225"/>
        <v>1.0001369863013698</v>
      </c>
      <c r="I2412" s="4">
        <f t="shared" si="226"/>
        <v>1.2538258369424826</v>
      </c>
      <c r="J2412" s="13"/>
    </row>
    <row r="2413" spans="1:10" x14ac:dyDescent="0.25">
      <c r="A2413" s="1">
        <f t="shared" si="227"/>
        <v>39087</v>
      </c>
      <c r="B2413" s="2">
        <f t="shared" ca="1" si="223"/>
        <v>70</v>
      </c>
      <c r="C2413" s="3">
        <f t="shared" ca="1" si="224"/>
        <v>0</v>
      </c>
      <c r="D2413" s="2">
        <f t="shared" ca="1" si="222"/>
        <v>1252.7960588868625</v>
      </c>
      <c r="E2413" s="3"/>
      <c r="F2413" s="1">
        <v>39087</v>
      </c>
      <c r="G2413" s="2">
        <v>1253.6541035036507</v>
      </c>
      <c r="H2413" s="4">
        <f t="shared" si="225"/>
        <v>1.0001917808219178</v>
      </c>
      <c r="I2413" s="4">
        <f t="shared" si="226"/>
        <v>1.2536541035036466</v>
      </c>
      <c r="J2413" s="13"/>
    </row>
    <row r="2414" spans="1:10" x14ac:dyDescent="0.25">
      <c r="A2414" s="1">
        <f t="shared" si="227"/>
        <v>39086</v>
      </c>
      <c r="B2414" s="2">
        <f t="shared" ca="1" si="223"/>
        <v>73</v>
      </c>
      <c r="C2414" s="3">
        <f t="shared" ca="1" si="224"/>
        <v>3</v>
      </c>
      <c r="D2414" s="2">
        <f t="shared" ca="1" si="222"/>
        <v>1252.6930978103301</v>
      </c>
      <c r="E2414" s="3"/>
      <c r="F2414" s="1">
        <v>39086</v>
      </c>
      <c r="G2414" s="2">
        <v>1253.4137227896911</v>
      </c>
      <c r="H2414" s="4">
        <f t="shared" si="225"/>
        <v>1.000082191780822</v>
      </c>
      <c r="I2414" s="4">
        <f t="shared" si="226"/>
        <v>1.2534137227896869</v>
      </c>
      <c r="J2414" s="13"/>
    </row>
    <row r="2415" spans="1:10" x14ac:dyDescent="0.25">
      <c r="A2415" s="1">
        <f t="shared" si="227"/>
        <v>39085</v>
      </c>
      <c r="B2415" s="2">
        <f t="shared" ca="1" si="223"/>
        <v>96</v>
      </c>
      <c r="C2415" s="3">
        <f t="shared" ca="1" si="224"/>
        <v>6</v>
      </c>
      <c r="D2415" s="2">
        <f t="shared" ca="1" si="222"/>
        <v>1252.4872095019189</v>
      </c>
      <c r="E2415" s="3"/>
      <c r="F2415" s="1">
        <v>39085</v>
      </c>
      <c r="G2415" s="2">
        <v>1253.3107109504347</v>
      </c>
      <c r="H2415" s="4">
        <f t="shared" si="225"/>
        <v>1.0001917808219178</v>
      </c>
      <c r="I2415" s="4">
        <f t="shared" si="226"/>
        <v>1.2533107109504305</v>
      </c>
      <c r="J2415" s="13"/>
    </row>
    <row r="2416" spans="1:10" x14ac:dyDescent="0.25">
      <c r="A2416" s="1">
        <f t="shared" si="227"/>
        <v>39084</v>
      </c>
      <c r="B2416" s="2">
        <f t="shared" ca="1" si="223"/>
        <v>70</v>
      </c>
      <c r="C2416" s="3">
        <f t="shared" ca="1" si="224"/>
        <v>0</v>
      </c>
      <c r="D2416" s="2">
        <f t="shared" ca="1" si="222"/>
        <v>1252.4872095019189</v>
      </c>
      <c r="E2416" s="3"/>
      <c r="F2416" s="1">
        <v>39084</v>
      </c>
      <c r="G2416" s="2">
        <v>1253.0703960799535</v>
      </c>
      <c r="H2416" s="4">
        <f t="shared" si="225"/>
        <v>1.0002191780821919</v>
      </c>
      <c r="I2416" s="4">
        <f t="shared" si="226"/>
        <v>1.2530703960799494</v>
      </c>
      <c r="J2416" s="13"/>
    </row>
    <row r="2417" spans="1:10" x14ac:dyDescent="0.25">
      <c r="A2417" s="1">
        <f t="shared" si="227"/>
        <v>39083</v>
      </c>
      <c r="B2417" s="2">
        <f t="shared" ca="1" si="223"/>
        <v>9</v>
      </c>
      <c r="C2417" s="3">
        <f t="shared" ca="1" si="224"/>
        <v>9</v>
      </c>
      <c r="D2417" s="2">
        <f t="shared" ca="1" si="222"/>
        <v>1252.1784531709998</v>
      </c>
      <c r="E2417" s="3"/>
      <c r="F2417" s="1">
        <v>39083</v>
      </c>
      <c r="G2417" s="2">
        <v>1252.7958106967869</v>
      </c>
      <c r="H2417" s="4">
        <f t="shared" si="225"/>
        <v>1.000082191780822</v>
      </c>
      <c r="I2417" s="4">
        <f t="shared" si="226"/>
        <v>1.2527958106967829</v>
      </c>
      <c r="J2417" s="13"/>
    </row>
    <row r="2418" spans="1:10" x14ac:dyDescent="0.25">
      <c r="A2418" s="1">
        <f t="shared" si="227"/>
        <v>39080</v>
      </c>
      <c r="B2418" s="2">
        <f t="shared" ca="1" si="223"/>
        <v>21</v>
      </c>
      <c r="C2418" s="3">
        <f t="shared" ca="1" si="224"/>
        <v>1</v>
      </c>
      <c r="D2418" s="2">
        <f t="shared" ca="1" si="222"/>
        <v>1252.1441478518805</v>
      </c>
      <c r="E2418" s="3"/>
      <c r="F2418" s="1">
        <v>39080</v>
      </c>
      <c r="G2418" s="2">
        <v>1252.692849640652</v>
      </c>
      <c r="H2418" s="4">
        <f t="shared" si="225"/>
        <v>1.000082191780822</v>
      </c>
      <c r="I2418" s="4">
        <f t="shared" si="226"/>
        <v>1.252692849640648</v>
      </c>
      <c r="J2418" s="13"/>
    </row>
    <row r="2419" spans="1:10" x14ac:dyDescent="0.25">
      <c r="A2419" s="1">
        <f t="shared" si="227"/>
        <v>39079</v>
      </c>
      <c r="B2419" s="2">
        <f t="shared" ca="1" si="223"/>
        <v>68</v>
      </c>
      <c r="C2419" s="3">
        <f t="shared" ca="1" si="224"/>
        <v>8</v>
      </c>
      <c r="D2419" s="2">
        <f t="shared" ca="1" si="222"/>
        <v>1251.8697654375378</v>
      </c>
      <c r="E2419" s="3"/>
      <c r="F2419" s="1">
        <v>39079</v>
      </c>
      <c r="G2419" s="2">
        <v>1252.5898970463741</v>
      </c>
      <c r="H2419" s="4">
        <f t="shared" si="225"/>
        <v>1.0001369863013698</v>
      </c>
      <c r="I2419" s="4">
        <f t="shared" si="226"/>
        <v>1.25258989704637</v>
      </c>
      <c r="J2419" s="13"/>
    </row>
    <row r="2420" spans="1:10" x14ac:dyDescent="0.25">
      <c r="A2420" s="1">
        <f t="shared" si="227"/>
        <v>39078</v>
      </c>
      <c r="B2420" s="2">
        <f t="shared" ca="1" si="223"/>
        <v>80</v>
      </c>
      <c r="C2420" s="3">
        <f t="shared" ca="1" si="224"/>
        <v>0</v>
      </c>
      <c r="D2420" s="2">
        <f t="shared" ca="1" si="222"/>
        <v>1251.8697654375378</v>
      </c>
      <c r="E2420" s="3"/>
      <c r="F2420" s="1">
        <v>39078</v>
      </c>
      <c r="G2420" s="2">
        <v>1252.4183328911836</v>
      </c>
      <c r="H2420" s="4">
        <f t="shared" si="225"/>
        <v>1.0001917808219178</v>
      </c>
      <c r="I2420" s="4">
        <f t="shared" si="226"/>
        <v>1.2524183328911795</v>
      </c>
      <c r="J2420" s="13"/>
    </row>
    <row r="2421" spans="1:10" x14ac:dyDescent="0.25">
      <c r="A2421" s="1">
        <f t="shared" si="227"/>
        <v>39077</v>
      </c>
      <c r="B2421" s="2">
        <f t="shared" ca="1" si="223"/>
        <v>23</v>
      </c>
      <c r="C2421" s="3">
        <f t="shared" ca="1" si="224"/>
        <v>3</v>
      </c>
      <c r="D2421" s="2">
        <f t="shared" ca="1" si="222"/>
        <v>1251.7668804884565</v>
      </c>
      <c r="E2421" s="3"/>
      <c r="F2421" s="1">
        <v>39077</v>
      </c>
      <c r="G2421" s="2">
        <v>1252.1781891288849</v>
      </c>
      <c r="H2421" s="4">
        <f t="shared" si="225"/>
        <v>1.0001369863013698</v>
      </c>
      <c r="I2421" s="4">
        <f t="shared" si="226"/>
        <v>1.2521781891288808</v>
      </c>
      <c r="J2421" s="13"/>
    </row>
    <row r="2422" spans="1:10" x14ac:dyDescent="0.25">
      <c r="A2422" s="1">
        <f t="shared" si="227"/>
        <v>39076</v>
      </c>
      <c r="B2422" s="2">
        <f t="shared" ca="1" si="223"/>
        <v>64</v>
      </c>
      <c r="C2422" s="3">
        <f t="shared" ca="1" si="224"/>
        <v>4</v>
      </c>
      <c r="D2422" s="2">
        <f t="shared" ca="1" si="222"/>
        <v>1251.6297155881182</v>
      </c>
      <c r="E2422" s="3"/>
      <c r="F2422" s="1">
        <v>39076</v>
      </c>
      <c r="G2422" s="2">
        <v>1252.0066813643145</v>
      </c>
      <c r="H2422" s="4">
        <f t="shared" si="225"/>
        <v>1.0001917808219178</v>
      </c>
      <c r="I2422" s="4">
        <f t="shared" si="226"/>
        <v>1.2520066813643105</v>
      </c>
      <c r="J2422" s="13"/>
    </row>
    <row r="2423" spans="1:10" x14ac:dyDescent="0.25">
      <c r="A2423" s="1">
        <f t="shared" si="227"/>
        <v>39073</v>
      </c>
      <c r="B2423" s="2">
        <f t="shared" ca="1" si="223"/>
        <v>96</v>
      </c>
      <c r="C2423" s="3">
        <f t="shared" ca="1" si="224"/>
        <v>6</v>
      </c>
      <c r="D2423" s="2">
        <f t="shared" ca="1" si="222"/>
        <v>1251.424002053534</v>
      </c>
      <c r="E2423" s="3"/>
      <c r="F2423" s="1">
        <v>39073</v>
      </c>
      <c r="G2423" s="2">
        <v>1251.7666165337464</v>
      </c>
      <c r="H2423" s="4">
        <f t="shared" si="225"/>
        <v>1.0001095890410958</v>
      </c>
      <c r="I2423" s="4">
        <f t="shared" si="226"/>
        <v>1.2517666165337422</v>
      </c>
      <c r="J2423" s="13"/>
    </row>
    <row r="2424" spans="1:10" x14ac:dyDescent="0.25">
      <c r="A2424" s="1">
        <f t="shared" si="227"/>
        <v>39072</v>
      </c>
      <c r="B2424" s="2">
        <f t="shared" ca="1" si="223"/>
        <v>20</v>
      </c>
      <c r="C2424" s="3">
        <f t="shared" ca="1" si="224"/>
        <v>0</v>
      </c>
      <c r="D2424" s="2">
        <f t="shared" ca="1" si="222"/>
        <v>1251.424002053534</v>
      </c>
      <c r="E2424" s="3"/>
      <c r="F2424" s="1">
        <v>39072</v>
      </c>
      <c r="G2424" s="2">
        <v>1251.6294516623313</v>
      </c>
      <c r="H2424" s="4">
        <f t="shared" si="225"/>
        <v>1.0001917808219178</v>
      </c>
      <c r="I2424" s="4">
        <f t="shared" si="226"/>
        <v>1.2516294516623272</v>
      </c>
      <c r="J2424" s="13"/>
    </row>
    <row r="2425" spans="1:10" x14ac:dyDescent="0.25">
      <c r="A2425" s="1">
        <f t="shared" si="227"/>
        <v>39071</v>
      </c>
      <c r="B2425" s="2">
        <f t="shared" ca="1" si="223"/>
        <v>99</v>
      </c>
      <c r="C2425" s="3">
        <f t="shared" ca="1" si="224"/>
        <v>9</v>
      </c>
      <c r="D2425" s="2">
        <f t="shared" ca="1" si="222"/>
        <v>1251.1155078187292</v>
      </c>
      <c r="E2425" s="3"/>
      <c r="F2425" s="1">
        <v>39071</v>
      </c>
      <c r="G2425" s="2">
        <v>1251.3894591633136</v>
      </c>
      <c r="H2425" s="4">
        <f t="shared" si="225"/>
        <v>1.0001917808219178</v>
      </c>
      <c r="I2425" s="4">
        <f t="shared" si="226"/>
        <v>1.2513894591633095</v>
      </c>
      <c r="J2425" s="13"/>
    </row>
    <row r="2426" spans="1:10" x14ac:dyDescent="0.25">
      <c r="A2426" s="1">
        <f t="shared" si="227"/>
        <v>39070</v>
      </c>
      <c r="B2426" s="2">
        <f t="shared" ca="1" si="223"/>
        <v>22</v>
      </c>
      <c r="C2426" s="3">
        <f t="shared" ca="1" si="224"/>
        <v>2</v>
      </c>
      <c r="D2426" s="2">
        <f t="shared" ca="1" si="222"/>
        <v>1251.0469573005207</v>
      </c>
      <c r="E2426" s="3"/>
      <c r="F2426" s="1">
        <v>39070</v>
      </c>
      <c r="G2426" s="2">
        <v>1251.1495126814295</v>
      </c>
      <c r="H2426" s="4">
        <f t="shared" si="225"/>
        <v>1</v>
      </c>
      <c r="I2426" s="4">
        <f t="shared" si="226"/>
        <v>1.2511495126814254</v>
      </c>
      <c r="J2426" s="13"/>
    </row>
    <row r="2427" spans="1:10" x14ac:dyDescent="0.25">
      <c r="A2427" s="1">
        <f t="shared" si="227"/>
        <v>39069</v>
      </c>
      <c r="B2427" s="2">
        <f t="shared" ca="1" si="223"/>
        <v>80</v>
      </c>
      <c r="C2427" s="3">
        <f t="shared" ca="1" si="224"/>
        <v>0</v>
      </c>
      <c r="D2427" s="2">
        <f t="shared" ca="1" si="222"/>
        <v>1251.0469573005207</v>
      </c>
      <c r="E2427" s="3"/>
      <c r="F2427" s="1">
        <v>39069</v>
      </c>
      <c r="G2427" s="2">
        <v>1251.1495126814295</v>
      </c>
      <c r="H2427" s="4">
        <f t="shared" si="225"/>
        <v>1.0002465753424659</v>
      </c>
      <c r="I2427" s="4">
        <f t="shared" si="226"/>
        <v>1.2511495126814254</v>
      </c>
      <c r="J2427" s="13"/>
    </row>
    <row r="2428" spans="1:10" x14ac:dyDescent="0.25">
      <c r="A2428" s="1">
        <f t="shared" si="227"/>
        <v>39066</v>
      </c>
      <c r="B2428" s="2">
        <f t="shared" ca="1" si="223"/>
        <v>95</v>
      </c>
      <c r="C2428" s="3">
        <f t="shared" ca="1" si="224"/>
        <v>5</v>
      </c>
      <c r="D2428" s="2">
        <f t="shared" ca="1" si="222"/>
        <v>1250.8756044779896</v>
      </c>
      <c r="E2428" s="3"/>
      <c r="F2428" s="1">
        <v>39066</v>
      </c>
      <c r="G2428" s="2">
        <v>1250.8410861122511</v>
      </c>
      <c r="H2428" s="4">
        <f t="shared" si="225"/>
        <v>1.000054794520548</v>
      </c>
      <c r="I2428" s="4">
        <f t="shared" si="226"/>
        <v>1.250841086112247</v>
      </c>
      <c r="J2428" s="13"/>
    </row>
    <row r="2429" spans="1:10" x14ac:dyDescent="0.25">
      <c r="A2429" s="1">
        <f t="shared" si="227"/>
        <v>39065</v>
      </c>
      <c r="B2429" s="2">
        <f t="shared" ca="1" si="223"/>
        <v>47</v>
      </c>
      <c r="C2429" s="3">
        <f t="shared" ca="1" si="224"/>
        <v>7</v>
      </c>
      <c r="D2429" s="2">
        <f t="shared" ca="1" si="222"/>
        <v>1250.6357565246833</v>
      </c>
      <c r="E2429" s="3"/>
      <c r="F2429" s="1">
        <v>39065</v>
      </c>
      <c r="G2429" s="2">
        <v>1250.7725506300246</v>
      </c>
      <c r="H2429" s="4">
        <f t="shared" si="225"/>
        <v>1.0001917808219178</v>
      </c>
      <c r="I2429" s="4">
        <f t="shared" si="226"/>
        <v>1.2507725506300207</v>
      </c>
      <c r="J2429" s="13"/>
    </row>
    <row r="2430" spans="1:10" x14ac:dyDescent="0.25">
      <c r="A2430" s="1">
        <f t="shared" si="227"/>
        <v>39064</v>
      </c>
      <c r="B2430" s="2">
        <f t="shared" ca="1" si="223"/>
        <v>42</v>
      </c>
      <c r="C2430" s="3">
        <f t="shared" ca="1" si="224"/>
        <v>2</v>
      </c>
      <c r="D2430" s="2">
        <f t="shared" ca="1" si="222"/>
        <v>1250.5672322927767</v>
      </c>
      <c r="E2430" s="3"/>
      <c r="F2430" s="1">
        <v>39064</v>
      </c>
      <c r="G2430" s="2">
        <v>1250.5327224366806</v>
      </c>
      <c r="H2430" s="4">
        <f t="shared" si="225"/>
        <v>1.000054794520548</v>
      </c>
      <c r="I2430" s="4">
        <f t="shared" si="226"/>
        <v>1.2505327224366767</v>
      </c>
      <c r="J2430" s="13"/>
    </row>
    <row r="2431" spans="1:10" x14ac:dyDescent="0.25">
      <c r="A2431" s="1">
        <f t="shared" si="227"/>
        <v>39063</v>
      </c>
      <c r="B2431" s="2">
        <f t="shared" ca="1" si="223"/>
        <v>13</v>
      </c>
      <c r="C2431" s="3">
        <f t="shared" ca="1" si="224"/>
        <v>3</v>
      </c>
      <c r="D2431" s="2">
        <f t="shared" ca="1" si="222"/>
        <v>1250.4644543924155</v>
      </c>
      <c r="E2431" s="3"/>
      <c r="F2431" s="1">
        <v>39063</v>
      </c>
      <c r="G2431" s="2">
        <v>1250.4642038501681</v>
      </c>
      <c r="H2431" s="4">
        <f t="shared" si="225"/>
        <v>1.000054794520548</v>
      </c>
      <c r="I2431" s="4">
        <f t="shared" si="226"/>
        <v>1.2504642038501643</v>
      </c>
      <c r="J2431" s="13"/>
    </row>
    <row r="2432" spans="1:10" x14ac:dyDescent="0.25">
      <c r="A2432" s="1">
        <f t="shared" si="227"/>
        <v>39062</v>
      </c>
      <c r="B2432" s="2">
        <f t="shared" ca="1" si="223"/>
        <v>74</v>
      </c>
      <c r="C2432" s="3">
        <f t="shared" ca="1" si="224"/>
        <v>4</v>
      </c>
      <c r="D2432" s="2">
        <f t="shared" ca="1" si="222"/>
        <v>1250.327432208064</v>
      </c>
      <c r="E2432" s="3"/>
      <c r="F2432" s="1">
        <v>39062</v>
      </c>
      <c r="G2432" s="2">
        <v>1250.3956890178931</v>
      </c>
      <c r="H2432" s="4">
        <f t="shared" si="225"/>
        <v>1.000027397260274</v>
      </c>
      <c r="I2432" s="4">
        <f t="shared" si="226"/>
        <v>1.2503956890178893</v>
      </c>
      <c r="J2432" s="13"/>
    </row>
    <row r="2433" spans="1:10" x14ac:dyDescent="0.25">
      <c r="A2433" s="1">
        <f t="shared" si="227"/>
        <v>39059</v>
      </c>
      <c r="B2433" s="2">
        <f t="shared" ca="1" si="223"/>
        <v>33</v>
      </c>
      <c r="C2433" s="3">
        <f t="shared" ca="1" si="224"/>
        <v>3</v>
      </c>
      <c r="D2433" s="2">
        <f t="shared" ref="D2433:D2496" ca="1" si="228">D2434*(1+(C2434/36500))</f>
        <v>1250.2246740156791</v>
      </c>
      <c r="E2433" s="3"/>
      <c r="F2433" s="1">
        <v>39059</v>
      </c>
      <c r="G2433" s="2">
        <v>1250.3614325402893</v>
      </c>
      <c r="H2433" s="4">
        <f t="shared" si="225"/>
        <v>1.0001095890410958</v>
      </c>
      <c r="I2433" s="4">
        <f t="shared" si="226"/>
        <v>1.2503614325402854</v>
      </c>
      <c r="J2433" s="13"/>
    </row>
    <row r="2434" spans="1:10" x14ac:dyDescent="0.25">
      <c r="A2434" s="1">
        <f t="shared" si="227"/>
        <v>39058</v>
      </c>
      <c r="B2434" s="2">
        <f t="shared" ca="1" si="223"/>
        <v>46</v>
      </c>
      <c r="C2434" s="3">
        <f t="shared" ca="1" si="224"/>
        <v>6</v>
      </c>
      <c r="D2434" s="2">
        <f t="shared" ca="1" si="228"/>
        <v>1250.0191914088721</v>
      </c>
      <c r="E2434" s="3"/>
      <c r="F2434" s="1">
        <v>39058</v>
      </c>
      <c r="G2434" s="2">
        <v>1250.2244216447668</v>
      </c>
      <c r="H2434" s="4">
        <f t="shared" si="225"/>
        <v>1.0001643835616438</v>
      </c>
      <c r="I2434" s="4">
        <f t="shared" si="226"/>
        <v>1.2502244216447629</v>
      </c>
      <c r="J2434" s="13"/>
    </row>
    <row r="2435" spans="1:10" x14ac:dyDescent="0.25">
      <c r="A2435" s="1">
        <f t="shared" si="227"/>
        <v>39057</v>
      </c>
      <c r="B2435" s="2">
        <f t="shared" ref="B2435:B2498" ca="1" si="229">INT(RAND()*100)</f>
        <v>69</v>
      </c>
      <c r="C2435" s="3">
        <f t="shared" ref="C2435:C2498" ca="1" si="230">MOD(B2435,10)</f>
        <v>9</v>
      </c>
      <c r="D2435" s="2">
        <f t="shared" ca="1" si="228"/>
        <v>1249.7110434803426</v>
      </c>
      <c r="E2435" s="3"/>
      <c r="F2435" s="1">
        <v>39057</v>
      </c>
      <c r="G2435" s="2">
        <v>1250.0189390794387</v>
      </c>
      <c r="H2435" s="4">
        <f t="shared" ref="H2435:H2498" si="231">G2435/G2436</f>
        <v>1.0001095890410958</v>
      </c>
      <c r="I2435" s="4">
        <f t="shared" ref="I2435:I2498" si="232">H2435*I2436</f>
        <v>1.2500189390794347</v>
      </c>
      <c r="J2435" s="13"/>
    </row>
    <row r="2436" spans="1:10" x14ac:dyDescent="0.25">
      <c r="A2436" s="1">
        <f t="shared" si="227"/>
        <v>39056</v>
      </c>
      <c r="B2436" s="2">
        <f t="shared" ca="1" si="229"/>
        <v>17</v>
      </c>
      <c r="C2436" s="3">
        <f t="shared" ca="1" si="230"/>
        <v>7</v>
      </c>
      <c r="D2436" s="2">
        <f t="shared" ca="1" si="228"/>
        <v>1249.4714188246776</v>
      </c>
      <c r="E2436" s="3"/>
      <c r="F2436" s="1">
        <v>39056</v>
      </c>
      <c r="G2436" s="2">
        <v>1249.8819657133333</v>
      </c>
      <c r="H2436" s="4">
        <f t="shared" si="231"/>
        <v>1.000082191780822</v>
      </c>
      <c r="I2436" s="4">
        <f t="shared" si="232"/>
        <v>1.2498819657133293</v>
      </c>
      <c r="J2436" s="13"/>
    </row>
    <row r="2437" spans="1:10" x14ac:dyDescent="0.25">
      <c r="A2437" s="1">
        <f t="shared" si="227"/>
        <v>39055</v>
      </c>
      <c r="B2437" s="2">
        <f t="shared" ca="1" si="229"/>
        <v>13</v>
      </c>
      <c r="C2437" s="3">
        <f t="shared" ca="1" si="230"/>
        <v>3</v>
      </c>
      <c r="D2437" s="2">
        <f t="shared" ca="1" si="228"/>
        <v>1249.3687309837746</v>
      </c>
      <c r="E2437" s="3"/>
      <c r="F2437" s="1">
        <v>39055</v>
      </c>
      <c r="G2437" s="2">
        <v>1249.7792441316237</v>
      </c>
      <c r="H2437" s="4">
        <f t="shared" si="231"/>
        <v>1</v>
      </c>
      <c r="I2437" s="4">
        <f t="shared" si="232"/>
        <v>1.2497792441316198</v>
      </c>
      <c r="J2437" s="13"/>
    </row>
    <row r="2438" spans="1:10" x14ac:dyDescent="0.25">
      <c r="A2438" s="1">
        <f t="shared" si="227"/>
        <v>39052</v>
      </c>
      <c r="B2438" s="2">
        <f t="shared" ca="1" si="229"/>
        <v>71</v>
      </c>
      <c r="C2438" s="3">
        <f t="shared" ca="1" si="230"/>
        <v>1</v>
      </c>
      <c r="D2438" s="2">
        <f t="shared" ca="1" si="228"/>
        <v>1249.3345026412364</v>
      </c>
      <c r="E2438" s="3"/>
      <c r="F2438" s="1">
        <v>39052</v>
      </c>
      <c r="G2438" s="2">
        <v>1249.7792441316237</v>
      </c>
      <c r="H2438" s="4">
        <f t="shared" si="231"/>
        <v>1.000027397260274</v>
      </c>
      <c r="I2438" s="4">
        <f t="shared" si="232"/>
        <v>1.2497792441316198</v>
      </c>
      <c r="J2438" s="13"/>
    </row>
    <row r="2439" spans="1:10" x14ac:dyDescent="0.25">
      <c r="A2439" s="1">
        <f t="shared" si="227"/>
        <v>39051</v>
      </c>
      <c r="B2439" s="2">
        <f t="shared" ca="1" si="229"/>
        <v>36</v>
      </c>
      <c r="C2439" s="3">
        <f t="shared" ca="1" si="230"/>
        <v>6</v>
      </c>
      <c r="D2439" s="2">
        <f t="shared" ca="1" si="228"/>
        <v>1249.1291663399204</v>
      </c>
      <c r="E2439" s="3"/>
      <c r="F2439" s="1">
        <v>39051</v>
      </c>
      <c r="G2439" s="2">
        <v>1249.7450045424582</v>
      </c>
      <c r="H2439" s="4">
        <f t="shared" si="231"/>
        <v>1.000027397260274</v>
      </c>
      <c r="I2439" s="4">
        <f t="shared" si="232"/>
        <v>1.2497450045424543</v>
      </c>
      <c r="J2439" s="13"/>
    </row>
    <row r="2440" spans="1:10" x14ac:dyDescent="0.25">
      <c r="A2440" s="1">
        <f t="shared" ref="A2440:A2503" si="233">IF(WEEKDAY(A2439-1, 1)=7,A2439-2,IF(WEEKDAY(A2439-1,1)=1,A2439-3,A2439-1))</f>
        <v>39050</v>
      </c>
      <c r="B2440" s="2">
        <f t="shared" ca="1" si="229"/>
        <v>89</v>
      </c>
      <c r="C2440" s="3">
        <f t="shared" ca="1" si="230"/>
        <v>9</v>
      </c>
      <c r="D2440" s="2">
        <f t="shared" ca="1" si="228"/>
        <v>1248.8212378155274</v>
      </c>
      <c r="E2440" s="3"/>
      <c r="F2440" s="1">
        <v>39050</v>
      </c>
      <c r="G2440" s="2">
        <v>1249.7107658913378</v>
      </c>
      <c r="H2440" s="4">
        <f t="shared" si="231"/>
        <v>1.0001095890410958</v>
      </c>
      <c r="I2440" s="4">
        <f t="shared" si="232"/>
        <v>1.249710765891334</v>
      </c>
      <c r="J2440" s="13"/>
    </row>
    <row r="2441" spans="1:10" x14ac:dyDescent="0.25">
      <c r="A2441" s="1">
        <f t="shared" si="233"/>
        <v>39049</v>
      </c>
      <c r="B2441" s="2">
        <f t="shared" ca="1" si="229"/>
        <v>14</v>
      </c>
      <c r="C2441" s="3">
        <f t="shared" ca="1" si="230"/>
        <v>4</v>
      </c>
      <c r="D2441" s="2">
        <f t="shared" ca="1" si="228"/>
        <v>1248.6843956899725</v>
      </c>
      <c r="E2441" s="3"/>
      <c r="F2441" s="1">
        <v>39049</v>
      </c>
      <c r="G2441" s="2">
        <v>1249.5738262939358</v>
      </c>
      <c r="H2441" s="4">
        <f t="shared" si="231"/>
        <v>1.0002191780821919</v>
      </c>
      <c r="I2441" s="4">
        <f t="shared" si="232"/>
        <v>1.249573826293932</v>
      </c>
      <c r="J2441" s="13"/>
    </row>
    <row r="2442" spans="1:10" x14ac:dyDescent="0.25">
      <c r="A2442" s="1">
        <f t="shared" si="233"/>
        <v>39048</v>
      </c>
      <c r="B2442" s="2">
        <f t="shared" ca="1" si="229"/>
        <v>25</v>
      </c>
      <c r="C2442" s="3">
        <f t="shared" ca="1" si="230"/>
        <v>5</v>
      </c>
      <c r="D2442" s="2">
        <f t="shared" ca="1" si="228"/>
        <v>1248.5133664616901</v>
      </c>
      <c r="E2442" s="3"/>
      <c r="F2442" s="1">
        <v>39048</v>
      </c>
      <c r="G2442" s="2">
        <v>1249.3000071142942</v>
      </c>
      <c r="H2442" s="4">
        <f t="shared" si="231"/>
        <v>1.000027397260274</v>
      </c>
      <c r="I2442" s="4">
        <f t="shared" si="232"/>
        <v>1.2493000071142903</v>
      </c>
      <c r="J2442" s="13"/>
    </row>
    <row r="2443" spans="1:10" x14ac:dyDescent="0.25">
      <c r="A2443" s="1">
        <f t="shared" si="233"/>
        <v>39045</v>
      </c>
      <c r="B2443" s="2">
        <f t="shared" ca="1" si="229"/>
        <v>91</v>
      </c>
      <c r="C2443" s="3">
        <f t="shared" ca="1" si="230"/>
        <v>1</v>
      </c>
      <c r="D2443" s="2">
        <f t="shared" ca="1" si="228"/>
        <v>1248.4791615531544</v>
      </c>
      <c r="E2443" s="3"/>
      <c r="F2443" s="1">
        <v>39045</v>
      </c>
      <c r="G2443" s="2">
        <v>1249.2657806545501</v>
      </c>
      <c r="H2443" s="4">
        <f t="shared" si="231"/>
        <v>1.0001643835616438</v>
      </c>
      <c r="I2443" s="4">
        <f t="shared" si="232"/>
        <v>1.2492657806545464</v>
      </c>
      <c r="J2443" s="13"/>
    </row>
    <row r="2444" spans="1:10" x14ac:dyDescent="0.25">
      <c r="A2444" s="1">
        <f t="shared" si="233"/>
        <v>39044</v>
      </c>
      <c r="B2444" s="2">
        <f t="shared" ca="1" si="229"/>
        <v>98</v>
      </c>
      <c r="C2444" s="3">
        <f t="shared" ca="1" si="230"/>
        <v>8</v>
      </c>
      <c r="D2444" s="2">
        <f t="shared" ca="1" si="228"/>
        <v>1248.2055822474563</v>
      </c>
      <c r="E2444" s="3"/>
      <c r="F2444" s="1">
        <v>39044</v>
      </c>
      <c r="G2444" s="2">
        <v>1249.0604556481421</v>
      </c>
      <c r="H2444" s="4">
        <f t="shared" si="231"/>
        <v>1.0002191780821919</v>
      </c>
      <c r="I2444" s="4">
        <f t="shared" si="232"/>
        <v>1.2490604556481384</v>
      </c>
      <c r="J2444" s="13"/>
    </row>
    <row r="2445" spans="1:10" x14ac:dyDescent="0.25">
      <c r="A2445" s="1">
        <f t="shared" si="233"/>
        <v>39043</v>
      </c>
      <c r="B2445" s="2">
        <f t="shared" ca="1" si="229"/>
        <v>81</v>
      </c>
      <c r="C2445" s="3">
        <f t="shared" ca="1" si="230"/>
        <v>1</v>
      </c>
      <c r="D2445" s="2">
        <f t="shared" ca="1" si="228"/>
        <v>1248.1713857711338</v>
      </c>
      <c r="E2445" s="3"/>
      <c r="F2445" s="1">
        <v>39043</v>
      </c>
      <c r="G2445" s="2">
        <v>1248.7867489634377</v>
      </c>
      <c r="H2445" s="4">
        <f t="shared" si="231"/>
        <v>1.0001369863013698</v>
      </c>
      <c r="I2445" s="4">
        <f t="shared" si="232"/>
        <v>1.2487867489634339</v>
      </c>
      <c r="J2445" s="13"/>
    </row>
    <row r="2446" spans="1:10" x14ac:dyDescent="0.25">
      <c r="A2446" s="1">
        <f t="shared" si="233"/>
        <v>39042</v>
      </c>
      <c r="B2446" s="2">
        <f t="shared" ca="1" si="229"/>
        <v>76</v>
      </c>
      <c r="C2446" s="3">
        <f t="shared" ca="1" si="230"/>
        <v>6</v>
      </c>
      <c r="D2446" s="2">
        <f t="shared" ca="1" si="228"/>
        <v>1247.966240635687</v>
      </c>
      <c r="E2446" s="3"/>
      <c r="F2446" s="1">
        <v>39042</v>
      </c>
      <c r="G2446" s="2">
        <v>1248.6157057160794</v>
      </c>
      <c r="H2446" s="4">
        <f t="shared" si="231"/>
        <v>1.0001369863013698</v>
      </c>
      <c r="I2446" s="4">
        <f t="shared" si="232"/>
        <v>1.2486157057160756</v>
      </c>
      <c r="J2446" s="13"/>
    </row>
    <row r="2447" spans="1:10" x14ac:dyDescent="0.25">
      <c r="A2447" s="1">
        <f t="shared" si="233"/>
        <v>39041</v>
      </c>
      <c r="B2447" s="2">
        <f t="shared" ca="1" si="229"/>
        <v>43</v>
      </c>
      <c r="C2447" s="3">
        <f t="shared" ca="1" si="230"/>
        <v>3</v>
      </c>
      <c r="D2447" s="2">
        <f t="shared" ca="1" si="228"/>
        <v>1247.8636764978926</v>
      </c>
      <c r="E2447" s="3"/>
      <c r="F2447" s="1">
        <v>39041</v>
      </c>
      <c r="G2447" s="2">
        <v>1248.4446858960937</v>
      </c>
      <c r="H2447" s="4">
        <f t="shared" si="231"/>
        <v>1.000054794520548</v>
      </c>
      <c r="I2447" s="4">
        <f t="shared" si="232"/>
        <v>1.2484446858960898</v>
      </c>
      <c r="J2447" s="13"/>
    </row>
    <row r="2448" spans="1:10" x14ac:dyDescent="0.25">
      <c r="A2448" s="1">
        <f t="shared" si="233"/>
        <v>39038</v>
      </c>
      <c r="B2448" s="2">
        <f t="shared" ca="1" si="229"/>
        <v>83</v>
      </c>
      <c r="C2448" s="3">
        <f t="shared" ca="1" si="230"/>
        <v>3</v>
      </c>
      <c r="D2448" s="2">
        <f t="shared" ca="1" si="228"/>
        <v>1247.7611207893344</v>
      </c>
      <c r="E2448" s="3"/>
      <c r="F2448" s="1">
        <v>39038</v>
      </c>
      <c r="G2448" s="2">
        <v>1248.3762817162735</v>
      </c>
      <c r="H2448" s="4">
        <f t="shared" si="231"/>
        <v>1.000054794520548</v>
      </c>
      <c r="I2448" s="4">
        <f t="shared" si="232"/>
        <v>1.2483762817162696</v>
      </c>
      <c r="J2448" s="13"/>
    </row>
    <row r="2449" spans="1:10" x14ac:dyDescent="0.25">
      <c r="A2449" s="1">
        <f t="shared" si="233"/>
        <v>39037</v>
      </c>
      <c r="B2449" s="2">
        <f t="shared" ca="1" si="229"/>
        <v>30</v>
      </c>
      <c r="C2449" s="3">
        <f t="shared" ca="1" si="230"/>
        <v>0</v>
      </c>
      <c r="D2449" s="2">
        <f t="shared" ca="1" si="228"/>
        <v>1247.7611207893344</v>
      </c>
      <c r="E2449" s="3"/>
      <c r="F2449" s="1">
        <v>39037</v>
      </c>
      <c r="G2449" s="2">
        <v>1248.3078812844221</v>
      </c>
      <c r="H2449" s="4">
        <f t="shared" si="231"/>
        <v>1.000082191780822</v>
      </c>
      <c r="I2449" s="4">
        <f t="shared" si="232"/>
        <v>1.2483078812844184</v>
      </c>
      <c r="J2449" s="13"/>
    </row>
    <row r="2450" spans="1:10" x14ac:dyDescent="0.25">
      <c r="A2450" s="1">
        <f t="shared" si="233"/>
        <v>39036</v>
      </c>
      <c r="B2450" s="2">
        <f t="shared" ca="1" si="229"/>
        <v>23</v>
      </c>
      <c r="C2450" s="3">
        <f t="shared" ca="1" si="230"/>
        <v>3</v>
      </c>
      <c r="D2450" s="2">
        <f t="shared" ca="1" si="228"/>
        <v>1247.6585735093199</v>
      </c>
      <c r="E2450" s="3"/>
      <c r="F2450" s="1">
        <v>39036</v>
      </c>
      <c r="G2450" s="2">
        <v>1248.2052890688822</v>
      </c>
      <c r="H2450" s="4">
        <f t="shared" si="231"/>
        <v>1.0001095890410958</v>
      </c>
      <c r="I2450" s="4">
        <f t="shared" si="232"/>
        <v>1.2482052890688784</v>
      </c>
      <c r="J2450" s="13"/>
    </row>
    <row r="2451" spans="1:10" x14ac:dyDescent="0.25">
      <c r="A2451" s="1">
        <f t="shared" si="233"/>
        <v>39035</v>
      </c>
      <c r="B2451" s="2">
        <f t="shared" ca="1" si="229"/>
        <v>88</v>
      </c>
      <c r="C2451" s="3">
        <f t="shared" ca="1" si="230"/>
        <v>8</v>
      </c>
      <c r="D2451" s="2">
        <f t="shared" ca="1" si="228"/>
        <v>1247.385174019124</v>
      </c>
      <c r="E2451" s="3"/>
      <c r="F2451" s="1">
        <v>39035</v>
      </c>
      <c r="G2451" s="2">
        <v>1248.0685144371632</v>
      </c>
      <c r="H2451" s="4">
        <f t="shared" si="231"/>
        <v>1</v>
      </c>
      <c r="I2451" s="4">
        <f t="shared" si="232"/>
        <v>1.2480685144371593</v>
      </c>
      <c r="J2451" s="13"/>
    </row>
    <row r="2452" spans="1:10" x14ac:dyDescent="0.25">
      <c r="A2452" s="1">
        <f t="shared" si="233"/>
        <v>39034</v>
      </c>
      <c r="B2452" s="2">
        <f t="shared" ca="1" si="229"/>
        <v>89</v>
      </c>
      <c r="C2452" s="3">
        <f t="shared" ca="1" si="230"/>
        <v>9</v>
      </c>
      <c r="D2452" s="2">
        <f t="shared" ca="1" si="228"/>
        <v>1247.0776754142271</v>
      </c>
      <c r="E2452" s="3"/>
      <c r="F2452" s="1">
        <v>39034</v>
      </c>
      <c r="G2452" s="2">
        <v>1248.0685144371632</v>
      </c>
      <c r="H2452" s="4">
        <f t="shared" si="231"/>
        <v>1.0001095890410958</v>
      </c>
      <c r="I2452" s="4">
        <f t="shared" si="232"/>
        <v>1.2480685144371593</v>
      </c>
      <c r="J2452" s="13"/>
    </row>
    <row r="2453" spans="1:10" x14ac:dyDescent="0.25">
      <c r="A2453" s="1">
        <f t="shared" si="233"/>
        <v>39031</v>
      </c>
      <c r="B2453" s="2">
        <f t="shared" ca="1" si="229"/>
        <v>20</v>
      </c>
      <c r="C2453" s="3">
        <f t="shared" ca="1" si="230"/>
        <v>0</v>
      </c>
      <c r="D2453" s="2">
        <f t="shared" ca="1" si="228"/>
        <v>1247.0776754142271</v>
      </c>
      <c r="E2453" s="3"/>
      <c r="F2453" s="1">
        <v>39031</v>
      </c>
      <c r="G2453" s="2">
        <v>1247.9317547928024</v>
      </c>
      <c r="H2453" s="4">
        <f t="shared" si="231"/>
        <v>1.000082191780822</v>
      </c>
      <c r="I2453" s="4">
        <f t="shared" si="232"/>
        <v>1.2479317547927986</v>
      </c>
      <c r="J2453" s="13"/>
    </row>
    <row r="2454" spans="1:10" x14ac:dyDescent="0.25">
      <c r="A2454" s="1">
        <f t="shared" si="233"/>
        <v>39030</v>
      </c>
      <c r="B2454" s="2">
        <f t="shared" ca="1" si="229"/>
        <v>68</v>
      </c>
      <c r="C2454" s="3">
        <f t="shared" ca="1" si="230"/>
        <v>8</v>
      </c>
      <c r="D2454" s="2">
        <f t="shared" ca="1" si="228"/>
        <v>1246.8044032162618</v>
      </c>
      <c r="E2454" s="3"/>
      <c r="F2454" s="1">
        <v>39030</v>
      </c>
      <c r="G2454" s="2">
        <v>1247.8291934892277</v>
      </c>
      <c r="H2454" s="4">
        <f t="shared" si="231"/>
        <v>1.0001643835616438</v>
      </c>
      <c r="I2454" s="4">
        <f t="shared" si="232"/>
        <v>1.2478291934892241</v>
      </c>
      <c r="J2454" s="13"/>
    </row>
    <row r="2455" spans="1:10" x14ac:dyDescent="0.25">
      <c r="A2455" s="1">
        <f t="shared" si="233"/>
        <v>39029</v>
      </c>
      <c r="B2455" s="2">
        <f t="shared" ca="1" si="229"/>
        <v>93</v>
      </c>
      <c r="C2455" s="3">
        <f t="shared" ca="1" si="230"/>
        <v>3</v>
      </c>
      <c r="D2455" s="2">
        <f t="shared" ca="1" si="228"/>
        <v>1246.7019345641056</v>
      </c>
      <c r="E2455" s="3"/>
      <c r="F2455" s="1">
        <v>39029</v>
      </c>
      <c r="G2455" s="2">
        <v>1247.6241045953216</v>
      </c>
      <c r="H2455" s="4">
        <f t="shared" si="231"/>
        <v>1.000027397260274</v>
      </c>
      <c r="I2455" s="4">
        <f t="shared" si="232"/>
        <v>1.247624104595318</v>
      </c>
      <c r="J2455" s="13"/>
    </row>
    <row r="2456" spans="1:10" x14ac:dyDescent="0.25">
      <c r="A2456" s="1">
        <f t="shared" si="233"/>
        <v>39028</v>
      </c>
      <c r="B2456" s="2">
        <f t="shared" ca="1" si="229"/>
        <v>83</v>
      </c>
      <c r="C2456" s="3">
        <f t="shared" ca="1" si="230"/>
        <v>3</v>
      </c>
      <c r="D2456" s="2">
        <f t="shared" ca="1" si="228"/>
        <v>1246.5994743333383</v>
      </c>
      <c r="E2456" s="3"/>
      <c r="F2456" s="1">
        <v>39028</v>
      </c>
      <c r="G2456" s="2">
        <v>1247.5899240494571</v>
      </c>
      <c r="H2456" s="4">
        <f t="shared" si="231"/>
        <v>1</v>
      </c>
      <c r="I2456" s="4">
        <f t="shared" si="232"/>
        <v>1.2475899240494537</v>
      </c>
      <c r="J2456" s="13"/>
    </row>
    <row r="2457" spans="1:10" x14ac:dyDescent="0.25">
      <c r="A2457" s="1">
        <f t="shared" si="233"/>
        <v>39027</v>
      </c>
      <c r="B2457" s="2">
        <f t="shared" ca="1" si="229"/>
        <v>67</v>
      </c>
      <c r="C2457" s="3">
        <f t="shared" ca="1" si="230"/>
        <v>7</v>
      </c>
      <c r="D2457" s="2">
        <f t="shared" ca="1" si="228"/>
        <v>1246.3604463025406</v>
      </c>
      <c r="E2457" s="3"/>
      <c r="F2457" s="1">
        <v>39027</v>
      </c>
      <c r="G2457" s="2">
        <v>1247.5899240494571</v>
      </c>
      <c r="H2457" s="4">
        <f t="shared" si="231"/>
        <v>1.000054794520548</v>
      </c>
      <c r="I2457" s="4">
        <f t="shared" si="232"/>
        <v>1.2475899240494537</v>
      </c>
      <c r="J2457" s="13"/>
    </row>
    <row r="2458" spans="1:10" x14ac:dyDescent="0.25">
      <c r="A2458" s="1">
        <f t="shared" si="233"/>
        <v>39024</v>
      </c>
      <c r="B2458" s="2">
        <f t="shared" ca="1" si="229"/>
        <v>96</v>
      </c>
      <c r="C2458" s="3">
        <f t="shared" ca="1" si="230"/>
        <v>6</v>
      </c>
      <c r="D2458" s="2">
        <f t="shared" ca="1" si="228"/>
        <v>1246.1555988068462</v>
      </c>
      <c r="E2458" s="3"/>
      <c r="F2458" s="1">
        <v>39024</v>
      </c>
      <c r="G2458" s="2">
        <v>1247.5215667033362</v>
      </c>
      <c r="H2458" s="4">
        <f t="shared" si="231"/>
        <v>1.0001917808219178</v>
      </c>
      <c r="I2458" s="4">
        <f t="shared" si="232"/>
        <v>1.2475215667033328</v>
      </c>
      <c r="J2458" s="13"/>
    </row>
    <row r="2459" spans="1:10" x14ac:dyDescent="0.25">
      <c r="A2459" s="1">
        <f t="shared" si="233"/>
        <v>39023</v>
      </c>
      <c r="B2459" s="2">
        <f t="shared" ca="1" si="229"/>
        <v>52</v>
      </c>
      <c r="C2459" s="3">
        <f t="shared" ca="1" si="230"/>
        <v>2</v>
      </c>
      <c r="D2459" s="2">
        <f t="shared" ca="1" si="228"/>
        <v>1246.0873200495832</v>
      </c>
      <c r="E2459" s="3"/>
      <c r="F2459" s="1">
        <v>39023</v>
      </c>
      <c r="G2459" s="2">
        <v>1247.2823618668137</v>
      </c>
      <c r="H2459" s="4">
        <f t="shared" si="231"/>
        <v>1.0001643835616438</v>
      </c>
      <c r="I2459" s="4">
        <f t="shared" si="232"/>
        <v>1.2472823618668103</v>
      </c>
      <c r="J2459" s="13"/>
    </row>
    <row r="2460" spans="1:10" x14ac:dyDescent="0.25">
      <c r="A2460" s="1">
        <f t="shared" si="233"/>
        <v>39022</v>
      </c>
      <c r="B2460" s="2">
        <f t="shared" ca="1" si="229"/>
        <v>7</v>
      </c>
      <c r="C2460" s="3">
        <f t="shared" ca="1" si="230"/>
        <v>7</v>
      </c>
      <c r="D2460" s="2">
        <f t="shared" ca="1" si="228"/>
        <v>1245.8483902213216</v>
      </c>
      <c r="E2460" s="3"/>
      <c r="F2460" s="1">
        <v>39022</v>
      </c>
      <c r="G2460" s="2">
        <v>1247.0773628482634</v>
      </c>
      <c r="H2460" s="4">
        <f t="shared" si="231"/>
        <v>1.0002465753424659</v>
      </c>
      <c r="I2460" s="4">
        <f t="shared" si="232"/>
        <v>1.2470773628482599</v>
      </c>
      <c r="J2460" s="13"/>
    </row>
    <row r="2461" spans="1:10" x14ac:dyDescent="0.25">
      <c r="A2461" s="1">
        <f t="shared" si="233"/>
        <v>39021</v>
      </c>
      <c r="B2461" s="2">
        <f t="shared" ca="1" si="229"/>
        <v>25</v>
      </c>
      <c r="C2461" s="3">
        <f t="shared" ca="1" si="230"/>
        <v>5</v>
      </c>
      <c r="D2461" s="2">
        <f t="shared" ca="1" si="228"/>
        <v>1245.677749433728</v>
      </c>
      <c r="E2461" s="3"/>
      <c r="F2461" s="1">
        <v>39021</v>
      </c>
      <c r="G2461" s="2">
        <v>1246.7699401233015</v>
      </c>
      <c r="H2461" s="4">
        <f t="shared" si="231"/>
        <v>1</v>
      </c>
      <c r="I2461" s="4">
        <f t="shared" si="232"/>
        <v>1.2467699401232979</v>
      </c>
      <c r="J2461" s="13"/>
    </row>
    <row r="2462" spans="1:10" x14ac:dyDescent="0.25">
      <c r="A2462" s="1">
        <f t="shared" si="233"/>
        <v>39020</v>
      </c>
      <c r="B2462" s="2">
        <f t="shared" ca="1" si="229"/>
        <v>25</v>
      </c>
      <c r="C2462" s="3">
        <f t="shared" ca="1" si="230"/>
        <v>5</v>
      </c>
      <c r="D2462" s="2">
        <f t="shared" ca="1" si="228"/>
        <v>1245.5071320183831</v>
      </c>
      <c r="E2462" s="3"/>
      <c r="F2462" s="1">
        <v>39020</v>
      </c>
      <c r="G2462" s="2">
        <v>1246.7699401233015</v>
      </c>
      <c r="H2462" s="4">
        <f t="shared" si="231"/>
        <v>1</v>
      </c>
      <c r="I2462" s="4">
        <f t="shared" si="232"/>
        <v>1.2467699401232979</v>
      </c>
      <c r="J2462" s="13"/>
    </row>
    <row r="2463" spans="1:10" x14ac:dyDescent="0.25">
      <c r="A2463" s="1">
        <f t="shared" si="233"/>
        <v>39017</v>
      </c>
      <c r="B2463" s="2">
        <f t="shared" ca="1" si="229"/>
        <v>98</v>
      </c>
      <c r="C2463" s="3">
        <f t="shared" ca="1" si="230"/>
        <v>8</v>
      </c>
      <c r="D2463" s="2">
        <f t="shared" ca="1" si="228"/>
        <v>1245.2342039736764</v>
      </c>
      <c r="E2463" s="3"/>
      <c r="F2463" s="1">
        <v>39017</v>
      </c>
      <c r="G2463" s="2">
        <v>1246.7699401233015</v>
      </c>
      <c r="H2463" s="4">
        <f t="shared" si="231"/>
        <v>1.0002465753424659</v>
      </c>
      <c r="I2463" s="4">
        <f t="shared" si="232"/>
        <v>1.2467699401232979</v>
      </c>
      <c r="J2463" s="13"/>
    </row>
    <row r="2464" spans="1:10" x14ac:dyDescent="0.25">
      <c r="A2464" s="1">
        <f t="shared" si="233"/>
        <v>39016</v>
      </c>
      <c r="B2464" s="2">
        <f t="shared" ca="1" si="229"/>
        <v>61</v>
      </c>
      <c r="C2464" s="3">
        <f t="shared" ca="1" si="230"/>
        <v>1</v>
      </c>
      <c r="D2464" s="2">
        <f t="shared" ca="1" si="228"/>
        <v>1245.2000889027474</v>
      </c>
      <c r="E2464" s="3"/>
      <c r="F2464" s="1">
        <v>39016</v>
      </c>
      <c r="G2464" s="2">
        <v>1246.4625931825167</v>
      </c>
      <c r="H2464" s="4">
        <f t="shared" si="231"/>
        <v>1.000054794520548</v>
      </c>
      <c r="I2464" s="4">
        <f t="shared" si="232"/>
        <v>1.2464625931825131</v>
      </c>
      <c r="J2464" s="13"/>
    </row>
    <row r="2465" spans="1:10" x14ac:dyDescent="0.25">
      <c r="A2465" s="1">
        <f t="shared" si="233"/>
        <v>39015</v>
      </c>
      <c r="B2465" s="2">
        <f t="shared" ca="1" si="229"/>
        <v>37</v>
      </c>
      <c r="C2465" s="3">
        <f t="shared" ca="1" si="230"/>
        <v>7</v>
      </c>
      <c r="D2465" s="2">
        <f t="shared" ca="1" si="228"/>
        <v>1244.9613291957783</v>
      </c>
      <c r="E2465" s="3"/>
      <c r="F2465" s="1">
        <v>39015</v>
      </c>
      <c r="G2465" s="2">
        <v>1246.3942976045657</v>
      </c>
      <c r="H2465" s="4">
        <f t="shared" si="231"/>
        <v>1.000027397260274</v>
      </c>
      <c r="I2465" s="4">
        <f t="shared" si="232"/>
        <v>1.2463942976045621</v>
      </c>
      <c r="J2465" s="13"/>
    </row>
    <row r="2466" spans="1:10" x14ac:dyDescent="0.25">
      <c r="A2466" s="1">
        <f t="shared" si="233"/>
        <v>39014</v>
      </c>
      <c r="B2466" s="2">
        <f t="shared" ca="1" si="229"/>
        <v>91</v>
      </c>
      <c r="C2466" s="3">
        <f t="shared" ca="1" si="230"/>
        <v>1</v>
      </c>
      <c r="D2466" s="2">
        <f t="shared" ca="1" si="228"/>
        <v>1244.9272216006659</v>
      </c>
      <c r="E2466" s="3"/>
      <c r="F2466" s="1">
        <v>39014</v>
      </c>
      <c r="G2466" s="2">
        <v>1246.3601507511205</v>
      </c>
      <c r="H2466" s="4">
        <f t="shared" si="231"/>
        <v>1</v>
      </c>
      <c r="I2466" s="4">
        <f t="shared" si="232"/>
        <v>1.2463601507511168</v>
      </c>
      <c r="J2466" s="13"/>
    </row>
    <row r="2467" spans="1:10" x14ac:dyDescent="0.25">
      <c r="A2467" s="1">
        <f t="shared" si="233"/>
        <v>39013</v>
      </c>
      <c r="B2467" s="2">
        <f t="shared" ca="1" si="229"/>
        <v>27</v>
      </c>
      <c r="C2467" s="3">
        <f t="shared" ca="1" si="230"/>
        <v>7</v>
      </c>
      <c r="D2467" s="2">
        <f t="shared" ca="1" si="228"/>
        <v>1244.6885142143781</v>
      </c>
      <c r="E2467" s="3"/>
      <c r="F2467" s="1">
        <v>39013</v>
      </c>
      <c r="G2467" s="2">
        <v>1246.3601507511205</v>
      </c>
      <c r="H2467" s="4">
        <f t="shared" si="231"/>
        <v>1.0001095890410958</v>
      </c>
      <c r="I2467" s="4">
        <f t="shared" si="232"/>
        <v>1.2463601507511168</v>
      </c>
      <c r="J2467" s="13"/>
    </row>
    <row r="2468" spans="1:10" x14ac:dyDescent="0.25">
      <c r="A2468" s="1">
        <f t="shared" si="233"/>
        <v>39010</v>
      </c>
      <c r="B2468" s="2">
        <f t="shared" ca="1" si="229"/>
        <v>1</v>
      </c>
      <c r="C2468" s="3">
        <f t="shared" ca="1" si="230"/>
        <v>1</v>
      </c>
      <c r="D2468" s="2">
        <f t="shared" ca="1" si="228"/>
        <v>1244.6544140934441</v>
      </c>
      <c r="E2468" s="3"/>
      <c r="F2468" s="1">
        <v>39010</v>
      </c>
      <c r="G2468" s="2">
        <v>1246.2235783041831</v>
      </c>
      <c r="H2468" s="4">
        <f t="shared" si="231"/>
        <v>1.0001095890410958</v>
      </c>
      <c r="I2468" s="4">
        <f t="shared" si="232"/>
        <v>1.2462235783041795</v>
      </c>
      <c r="J2468" s="13"/>
    </row>
    <row r="2469" spans="1:10" x14ac:dyDescent="0.25">
      <c r="A2469" s="1">
        <f t="shared" si="233"/>
        <v>39009</v>
      </c>
      <c r="B2469" s="2">
        <f t="shared" ca="1" si="229"/>
        <v>41</v>
      </c>
      <c r="C2469" s="3">
        <f t="shared" ca="1" si="230"/>
        <v>1</v>
      </c>
      <c r="D2469" s="2">
        <f t="shared" ca="1" si="228"/>
        <v>1244.6203149067342</v>
      </c>
      <c r="E2469" s="3"/>
      <c r="F2469" s="1">
        <v>39009</v>
      </c>
      <c r="G2469" s="2">
        <v>1246.0870208224492</v>
      </c>
      <c r="H2469" s="4">
        <f t="shared" si="231"/>
        <v>1.000054794520548</v>
      </c>
      <c r="I2469" s="4">
        <f t="shared" si="232"/>
        <v>1.2460870208224457</v>
      </c>
      <c r="J2469" s="13"/>
    </row>
    <row r="2470" spans="1:10" x14ac:dyDescent="0.25">
      <c r="A2470" s="1">
        <f t="shared" si="233"/>
        <v>39008</v>
      </c>
      <c r="B2470" s="2">
        <f t="shared" ca="1" si="229"/>
        <v>8</v>
      </c>
      <c r="C2470" s="3">
        <f t="shared" ca="1" si="230"/>
        <v>8</v>
      </c>
      <c r="D2470" s="2">
        <f t="shared" ca="1" si="228"/>
        <v>1244.3475811903088</v>
      </c>
      <c r="E2470" s="3"/>
      <c r="F2470" s="1">
        <v>39008</v>
      </c>
      <c r="G2470" s="2">
        <v>1246.0187458226781</v>
      </c>
      <c r="H2470" s="4">
        <f t="shared" si="231"/>
        <v>1.000027397260274</v>
      </c>
      <c r="I2470" s="4">
        <f t="shared" si="232"/>
        <v>1.2460187458226746</v>
      </c>
      <c r="J2470" s="13"/>
    </row>
    <row r="2471" spans="1:10" x14ac:dyDescent="0.25">
      <c r="A2471" s="1">
        <f t="shared" si="233"/>
        <v>39007</v>
      </c>
      <c r="B2471" s="2">
        <f t="shared" ca="1" si="229"/>
        <v>64</v>
      </c>
      <c r="C2471" s="3">
        <f t="shared" ca="1" si="230"/>
        <v>4</v>
      </c>
      <c r="D2471" s="2">
        <f t="shared" ca="1" si="228"/>
        <v>1244.211229274772</v>
      </c>
      <c r="E2471" s="3"/>
      <c r="F2471" s="1">
        <v>39007</v>
      </c>
      <c r="G2471" s="2">
        <v>1245.9846092580408</v>
      </c>
      <c r="H2471" s="4">
        <f t="shared" si="231"/>
        <v>1.0002191780821919</v>
      </c>
      <c r="I2471" s="4">
        <f t="shared" si="232"/>
        <v>1.2459846092580373</v>
      </c>
      <c r="J2471" s="13"/>
    </row>
    <row r="2472" spans="1:10" x14ac:dyDescent="0.25">
      <c r="A2472" s="1">
        <f t="shared" si="233"/>
        <v>39006</v>
      </c>
      <c r="B2472" s="2">
        <f t="shared" ca="1" si="229"/>
        <v>84</v>
      </c>
      <c r="C2472" s="3">
        <f t="shared" ca="1" si="230"/>
        <v>4</v>
      </c>
      <c r="D2472" s="2">
        <f t="shared" ca="1" si="228"/>
        <v>1244.0748923002734</v>
      </c>
      <c r="E2472" s="3"/>
      <c r="F2472" s="1">
        <v>39006</v>
      </c>
      <c r="G2472" s="2">
        <v>1245.7115765837209</v>
      </c>
      <c r="H2472" s="4">
        <f t="shared" si="231"/>
        <v>1</v>
      </c>
      <c r="I2472" s="4">
        <f t="shared" si="232"/>
        <v>1.2457115765837175</v>
      </c>
      <c r="J2472" s="13"/>
    </row>
    <row r="2473" spans="1:10" x14ac:dyDescent="0.25">
      <c r="A2473" s="1">
        <f t="shared" si="233"/>
        <v>39003</v>
      </c>
      <c r="B2473" s="2">
        <f t="shared" ca="1" si="229"/>
        <v>95</v>
      </c>
      <c r="C2473" s="3">
        <f t="shared" ca="1" si="230"/>
        <v>5</v>
      </c>
      <c r="D2473" s="2">
        <f t="shared" ca="1" si="228"/>
        <v>1243.9044944243249</v>
      </c>
      <c r="E2473" s="3"/>
      <c r="F2473" s="1">
        <v>39003</v>
      </c>
      <c r="G2473" s="2">
        <v>1245.7115765837209</v>
      </c>
      <c r="H2473" s="4">
        <f t="shared" si="231"/>
        <v>1.0001095890410958</v>
      </c>
      <c r="I2473" s="4">
        <f t="shared" si="232"/>
        <v>1.2457115765837175</v>
      </c>
      <c r="J2473" s="13"/>
    </row>
    <row r="2474" spans="1:10" x14ac:dyDescent="0.25">
      <c r="A2474" s="1">
        <f t="shared" si="233"/>
        <v>39002</v>
      </c>
      <c r="B2474" s="2">
        <f t="shared" ca="1" si="229"/>
        <v>30</v>
      </c>
      <c r="C2474" s="3">
        <f t="shared" ca="1" si="230"/>
        <v>0</v>
      </c>
      <c r="D2474" s="2">
        <f t="shared" ca="1" si="228"/>
        <v>1243.9044944243249</v>
      </c>
      <c r="E2474" s="3"/>
      <c r="F2474" s="1">
        <v>39002</v>
      </c>
      <c r="G2474" s="2">
        <v>1245.5750752056163</v>
      </c>
      <c r="H2474" s="4">
        <f t="shared" si="231"/>
        <v>1.0001369863013698</v>
      </c>
      <c r="I2474" s="4">
        <f t="shared" si="232"/>
        <v>1.2455750752056127</v>
      </c>
      <c r="J2474" s="13"/>
    </row>
    <row r="2475" spans="1:10" x14ac:dyDescent="0.25">
      <c r="A2475" s="1">
        <f t="shared" si="233"/>
        <v>39001</v>
      </c>
      <c r="B2475" s="2">
        <f t="shared" ca="1" si="229"/>
        <v>66</v>
      </c>
      <c r="C2475" s="3">
        <f t="shared" ca="1" si="230"/>
        <v>6</v>
      </c>
      <c r="D2475" s="2">
        <f t="shared" ca="1" si="228"/>
        <v>1243.7000505803937</v>
      </c>
      <c r="E2475" s="3"/>
      <c r="F2475" s="1">
        <v>39001</v>
      </c>
      <c r="G2475" s="2">
        <v>1245.4044718533075</v>
      </c>
      <c r="H2475" s="4">
        <f t="shared" si="231"/>
        <v>1.0001369863013698</v>
      </c>
      <c r="I2475" s="4">
        <f t="shared" si="232"/>
        <v>1.2454044718533042</v>
      </c>
      <c r="J2475" s="13"/>
    </row>
    <row r="2476" spans="1:10" x14ac:dyDescent="0.25">
      <c r="A2476" s="1">
        <f t="shared" si="233"/>
        <v>39000</v>
      </c>
      <c r="B2476" s="2">
        <f t="shared" ca="1" si="229"/>
        <v>79</v>
      </c>
      <c r="C2476" s="3">
        <f t="shared" ca="1" si="230"/>
        <v>9</v>
      </c>
      <c r="D2476" s="2">
        <f t="shared" ca="1" si="228"/>
        <v>1243.3934604120727</v>
      </c>
      <c r="E2476" s="3"/>
      <c r="F2476" s="1">
        <v>39000</v>
      </c>
      <c r="G2476" s="2">
        <v>1245.2338918681203</v>
      </c>
      <c r="H2476" s="4">
        <f t="shared" si="231"/>
        <v>1.0002465753424659</v>
      </c>
      <c r="I2476" s="4">
        <f t="shared" si="232"/>
        <v>1.2452338918681167</v>
      </c>
      <c r="J2476" s="13"/>
    </row>
    <row r="2477" spans="1:10" x14ac:dyDescent="0.25">
      <c r="A2477" s="1">
        <f t="shared" si="233"/>
        <v>38999</v>
      </c>
      <c r="B2477" s="2">
        <f t="shared" ca="1" si="229"/>
        <v>71</v>
      </c>
      <c r="C2477" s="3">
        <f t="shared" ca="1" si="230"/>
        <v>1</v>
      </c>
      <c r="D2477" s="2">
        <f t="shared" ca="1" si="228"/>
        <v>1243.3593957710927</v>
      </c>
      <c r="E2477" s="3"/>
      <c r="F2477" s="1">
        <v>38999</v>
      </c>
      <c r="G2477" s="2">
        <v>1244.9269235855922</v>
      </c>
      <c r="H2477" s="4">
        <f t="shared" si="231"/>
        <v>1.000082191780822</v>
      </c>
      <c r="I2477" s="4">
        <f t="shared" si="232"/>
        <v>1.2449269235855887</v>
      </c>
      <c r="J2477" s="13"/>
    </row>
    <row r="2478" spans="1:10" x14ac:dyDescent="0.25">
      <c r="A2478" s="1">
        <f t="shared" si="233"/>
        <v>38996</v>
      </c>
      <c r="B2478" s="2">
        <f t="shared" ca="1" si="229"/>
        <v>39</v>
      </c>
      <c r="C2478" s="3">
        <f t="shared" ca="1" si="230"/>
        <v>9</v>
      </c>
      <c r="D2478" s="2">
        <f t="shared" ca="1" si="228"/>
        <v>1243.0528895791415</v>
      </c>
      <c r="E2478" s="3"/>
      <c r="F2478" s="1">
        <v>38996</v>
      </c>
      <c r="G2478" s="2">
        <v>1244.8246092341483</v>
      </c>
      <c r="H2478" s="4">
        <f t="shared" si="231"/>
        <v>1.0002465753424659</v>
      </c>
      <c r="I2478" s="4">
        <f t="shared" si="232"/>
        <v>1.2448246092341446</v>
      </c>
      <c r="J2478" s="13"/>
    </row>
    <row r="2479" spans="1:10" x14ac:dyDescent="0.25">
      <c r="A2479" s="1">
        <f t="shared" si="233"/>
        <v>38995</v>
      </c>
      <c r="B2479" s="2">
        <f t="shared" ca="1" si="229"/>
        <v>34</v>
      </c>
      <c r="C2479" s="3">
        <f t="shared" ca="1" si="230"/>
        <v>4</v>
      </c>
      <c r="D2479" s="2">
        <f t="shared" ca="1" si="228"/>
        <v>1242.9166795320696</v>
      </c>
      <c r="E2479" s="3"/>
      <c r="F2479" s="1">
        <v>38995</v>
      </c>
      <c r="G2479" s="2">
        <v>1244.5177418457479</v>
      </c>
      <c r="H2479" s="4">
        <f t="shared" si="231"/>
        <v>1.0001095890410958</v>
      </c>
      <c r="I2479" s="4">
        <f t="shared" si="232"/>
        <v>1.2445177418457443</v>
      </c>
      <c r="J2479" s="13"/>
    </row>
    <row r="2480" spans="1:10" x14ac:dyDescent="0.25">
      <c r="A2480" s="1">
        <f t="shared" si="233"/>
        <v>38994</v>
      </c>
      <c r="B2480" s="2">
        <f t="shared" ca="1" si="229"/>
        <v>21</v>
      </c>
      <c r="C2480" s="3">
        <f t="shared" ca="1" si="230"/>
        <v>1</v>
      </c>
      <c r="D2480" s="2">
        <f t="shared" ca="1" si="228"/>
        <v>1242.8826279532216</v>
      </c>
      <c r="E2480" s="3"/>
      <c r="F2480" s="1">
        <v>38994</v>
      </c>
      <c r="G2480" s="2">
        <v>1244.3813712845113</v>
      </c>
      <c r="H2480" s="4">
        <f t="shared" si="231"/>
        <v>1.0001917808219178</v>
      </c>
      <c r="I2480" s="4">
        <f t="shared" si="232"/>
        <v>1.2443813712845078</v>
      </c>
      <c r="J2480" s="13"/>
    </row>
    <row r="2481" spans="1:10" x14ac:dyDescent="0.25">
      <c r="A2481" s="1">
        <f t="shared" si="233"/>
        <v>38993</v>
      </c>
      <c r="B2481" s="2">
        <f t="shared" ca="1" si="229"/>
        <v>45</v>
      </c>
      <c r="C2481" s="3">
        <f t="shared" ca="1" si="230"/>
        <v>5</v>
      </c>
      <c r="D2481" s="2">
        <f t="shared" ca="1" si="228"/>
        <v>1242.7123933787861</v>
      </c>
      <c r="E2481" s="3"/>
      <c r="F2481" s="1">
        <v>38993</v>
      </c>
      <c r="G2481" s="2">
        <v>1244.1427685617734</v>
      </c>
      <c r="H2481" s="4">
        <f t="shared" si="231"/>
        <v>1.000082191780822</v>
      </c>
      <c r="I2481" s="4">
        <f t="shared" si="232"/>
        <v>1.2441427685617699</v>
      </c>
      <c r="J2481" s="13"/>
    </row>
    <row r="2482" spans="1:10" x14ac:dyDescent="0.25">
      <c r="A2482" s="1">
        <f t="shared" si="233"/>
        <v>38992</v>
      </c>
      <c r="B2482" s="2">
        <f t="shared" ca="1" si="229"/>
        <v>3</v>
      </c>
      <c r="C2482" s="3">
        <f t="shared" ca="1" si="230"/>
        <v>3</v>
      </c>
      <c r="D2482" s="2">
        <f t="shared" ca="1" si="228"/>
        <v>1242.6102610285645</v>
      </c>
      <c r="E2482" s="3"/>
      <c r="F2482" s="1">
        <v>38992</v>
      </c>
      <c r="G2482" s="2">
        <v>1244.0405186561304</v>
      </c>
      <c r="H2482" s="4">
        <f t="shared" si="231"/>
        <v>1.0002191780821919</v>
      </c>
      <c r="I2482" s="4">
        <f t="shared" si="232"/>
        <v>1.2440405186561267</v>
      </c>
      <c r="J2482" s="13"/>
    </row>
    <row r="2483" spans="1:10" x14ac:dyDescent="0.25">
      <c r="A2483" s="1">
        <f t="shared" si="233"/>
        <v>38989</v>
      </c>
      <c r="B2483" s="2">
        <f t="shared" ca="1" si="229"/>
        <v>27</v>
      </c>
      <c r="C2483" s="3">
        <f t="shared" ca="1" si="230"/>
        <v>7</v>
      </c>
      <c r="D2483" s="2">
        <f t="shared" ca="1" si="228"/>
        <v>1242.3719979056784</v>
      </c>
      <c r="E2483" s="3"/>
      <c r="F2483" s="1">
        <v>38989</v>
      </c>
      <c r="G2483" s="2">
        <v>1243.7679119904885</v>
      </c>
      <c r="H2483" s="4">
        <f t="shared" si="231"/>
        <v>1.000054794520548</v>
      </c>
      <c r="I2483" s="4">
        <f t="shared" si="232"/>
        <v>1.243767911990485</v>
      </c>
      <c r="J2483" s="13"/>
    </row>
    <row r="2484" spans="1:10" x14ac:dyDescent="0.25">
      <c r="A2484" s="1">
        <f t="shared" si="233"/>
        <v>38988</v>
      </c>
      <c r="B2484" s="2">
        <f t="shared" ca="1" si="229"/>
        <v>17</v>
      </c>
      <c r="C2484" s="3">
        <f t="shared" ca="1" si="230"/>
        <v>7</v>
      </c>
      <c r="D2484" s="2">
        <f t="shared" ca="1" si="228"/>
        <v>1242.1337804683283</v>
      </c>
      <c r="E2484" s="3"/>
      <c r="F2484" s="1">
        <v>38988</v>
      </c>
      <c r="G2484" s="2">
        <v>1243.6997640582113</v>
      </c>
      <c r="H2484" s="4">
        <f t="shared" si="231"/>
        <v>1.0001643835616438</v>
      </c>
      <c r="I2484" s="4">
        <f t="shared" si="232"/>
        <v>1.2436997640582077</v>
      </c>
      <c r="J2484" s="13"/>
    </row>
    <row r="2485" spans="1:10" x14ac:dyDescent="0.25">
      <c r="A2485" s="1">
        <f t="shared" si="233"/>
        <v>38987</v>
      </c>
      <c r="B2485" s="2">
        <f t="shared" ca="1" si="229"/>
        <v>21</v>
      </c>
      <c r="C2485" s="3">
        <f t="shared" ca="1" si="230"/>
        <v>1</v>
      </c>
      <c r="D2485" s="2">
        <f t="shared" ca="1" si="228"/>
        <v>1242.099750338182</v>
      </c>
      <c r="E2485" s="3"/>
      <c r="F2485" s="1">
        <v>38987</v>
      </c>
      <c r="G2485" s="2">
        <v>1243.4953538630557</v>
      </c>
      <c r="H2485" s="4">
        <f t="shared" si="231"/>
        <v>1.000082191780822</v>
      </c>
      <c r="I2485" s="4">
        <f t="shared" si="232"/>
        <v>1.2434953538630522</v>
      </c>
      <c r="J2485" s="13"/>
    </row>
    <row r="2486" spans="1:10" x14ac:dyDescent="0.25">
      <c r="A2486" s="1">
        <f t="shared" si="233"/>
        <v>38986</v>
      </c>
      <c r="B2486" s="2">
        <f t="shared" ca="1" si="229"/>
        <v>20</v>
      </c>
      <c r="C2486" s="3">
        <f t="shared" ca="1" si="230"/>
        <v>0</v>
      </c>
      <c r="D2486" s="2">
        <f t="shared" ca="1" si="228"/>
        <v>1242.099750338182</v>
      </c>
      <c r="E2486" s="3"/>
      <c r="F2486" s="1">
        <v>38986</v>
      </c>
      <c r="G2486" s="2">
        <v>1243.3931571652063</v>
      </c>
      <c r="H2486" s="4">
        <f t="shared" si="231"/>
        <v>1</v>
      </c>
      <c r="I2486" s="4">
        <f t="shared" si="232"/>
        <v>1.2433931571652028</v>
      </c>
      <c r="J2486" s="13"/>
    </row>
    <row r="2487" spans="1:10" x14ac:dyDescent="0.25">
      <c r="A2487" s="1">
        <f t="shared" si="233"/>
        <v>38985</v>
      </c>
      <c r="B2487" s="2">
        <f t="shared" ca="1" si="229"/>
        <v>55</v>
      </c>
      <c r="C2487" s="3">
        <f t="shared" ca="1" si="230"/>
        <v>5</v>
      </c>
      <c r="D2487" s="2">
        <f t="shared" ca="1" si="228"/>
        <v>1241.9296229925667</v>
      </c>
      <c r="E2487" s="3"/>
      <c r="F2487" s="1">
        <v>38985</v>
      </c>
      <c r="G2487" s="2">
        <v>1243.3931571652063</v>
      </c>
      <c r="H2487" s="4">
        <f t="shared" si="231"/>
        <v>1.000082191780822</v>
      </c>
      <c r="I2487" s="4">
        <f t="shared" si="232"/>
        <v>1.2433931571652028</v>
      </c>
      <c r="J2487" s="13"/>
    </row>
    <row r="2488" spans="1:10" x14ac:dyDescent="0.25">
      <c r="A2488" s="1">
        <f t="shared" si="233"/>
        <v>38982</v>
      </c>
      <c r="B2488" s="2">
        <f t="shared" ca="1" si="229"/>
        <v>49</v>
      </c>
      <c r="C2488" s="3">
        <f t="shared" ca="1" si="230"/>
        <v>9</v>
      </c>
      <c r="D2488" s="2">
        <f t="shared" ca="1" si="228"/>
        <v>1241.6234692604201</v>
      </c>
      <c r="E2488" s="3"/>
      <c r="F2488" s="1">
        <v>38982</v>
      </c>
      <c r="G2488" s="2">
        <v>1243.2909688663951</v>
      </c>
      <c r="H2488" s="4">
        <f t="shared" si="231"/>
        <v>1.0001643835616438</v>
      </c>
      <c r="I2488" s="4">
        <f t="shared" si="232"/>
        <v>1.2432909688663918</v>
      </c>
      <c r="J2488" s="13"/>
    </row>
    <row r="2489" spans="1:10" x14ac:dyDescent="0.25">
      <c r="A2489" s="1">
        <f t="shared" si="233"/>
        <v>38981</v>
      </c>
      <c r="B2489" s="2">
        <f t="shared" ca="1" si="229"/>
        <v>4</v>
      </c>
      <c r="C2489" s="3">
        <f t="shared" ca="1" si="230"/>
        <v>4</v>
      </c>
      <c r="D2489" s="2">
        <f t="shared" ca="1" si="228"/>
        <v>1241.487415844985</v>
      </c>
      <c r="E2489" s="3"/>
      <c r="F2489" s="1">
        <v>38981</v>
      </c>
      <c r="G2489" s="2">
        <v>1243.0866258594046</v>
      </c>
      <c r="H2489" s="4">
        <f t="shared" si="231"/>
        <v>1.000027397260274</v>
      </c>
      <c r="I2489" s="4">
        <f t="shared" si="232"/>
        <v>1.2430866258594011</v>
      </c>
      <c r="J2489" s="13"/>
    </row>
    <row r="2490" spans="1:10" x14ac:dyDescent="0.25">
      <c r="A2490" s="1">
        <f t="shared" si="233"/>
        <v>38980</v>
      </c>
      <c r="B2490" s="2">
        <f t="shared" ca="1" si="229"/>
        <v>66</v>
      </c>
      <c r="C2490" s="3">
        <f t="shared" ca="1" si="230"/>
        <v>6</v>
      </c>
      <c r="D2490" s="2">
        <f t="shared" ca="1" si="228"/>
        <v>1241.2833692637362</v>
      </c>
      <c r="E2490" s="3"/>
      <c r="F2490" s="1">
        <v>38980</v>
      </c>
      <c r="G2490" s="2">
        <v>1243.0525696246204</v>
      </c>
      <c r="H2490" s="4">
        <f t="shared" si="231"/>
        <v>1</v>
      </c>
      <c r="I2490" s="4">
        <f t="shared" si="232"/>
        <v>1.2430525696246169</v>
      </c>
      <c r="J2490" s="13"/>
    </row>
    <row r="2491" spans="1:10" x14ac:dyDescent="0.25">
      <c r="A2491" s="1">
        <f t="shared" si="233"/>
        <v>38979</v>
      </c>
      <c r="B2491" s="2">
        <f t="shared" ca="1" si="229"/>
        <v>23</v>
      </c>
      <c r="C2491" s="3">
        <f t="shared" ca="1" si="230"/>
        <v>3</v>
      </c>
      <c r="D2491" s="2">
        <f t="shared" ca="1" si="228"/>
        <v>1241.1813543578985</v>
      </c>
      <c r="E2491" s="3"/>
      <c r="F2491" s="1">
        <v>38979</v>
      </c>
      <c r="G2491" s="2">
        <v>1243.0525696246204</v>
      </c>
      <c r="H2491" s="4">
        <f t="shared" si="231"/>
        <v>1.000027397260274</v>
      </c>
      <c r="I2491" s="4">
        <f t="shared" si="232"/>
        <v>1.2430525696246169</v>
      </c>
      <c r="J2491" s="13"/>
    </row>
    <row r="2492" spans="1:10" x14ac:dyDescent="0.25">
      <c r="A2492" s="1">
        <f t="shared" si="233"/>
        <v>38978</v>
      </c>
      <c r="B2492" s="2">
        <f t="shared" ca="1" si="229"/>
        <v>6</v>
      </c>
      <c r="C2492" s="3">
        <f t="shared" ca="1" si="230"/>
        <v>6</v>
      </c>
      <c r="D2492" s="2">
        <f t="shared" ca="1" si="228"/>
        <v>1240.977358079858</v>
      </c>
      <c r="E2492" s="3"/>
      <c r="F2492" s="1">
        <v>38978</v>
      </c>
      <c r="G2492" s="2">
        <v>1243.0185143228582</v>
      </c>
      <c r="H2492" s="4">
        <f t="shared" si="231"/>
        <v>1.0001095890410958</v>
      </c>
      <c r="I2492" s="4">
        <f t="shared" si="232"/>
        <v>1.2430185143228545</v>
      </c>
      <c r="J2492" s="13"/>
    </row>
    <row r="2493" spans="1:10" x14ac:dyDescent="0.25">
      <c r="A2493" s="1">
        <f t="shared" si="233"/>
        <v>38975</v>
      </c>
      <c r="B2493" s="2">
        <f t="shared" ca="1" si="229"/>
        <v>14</v>
      </c>
      <c r="C2493" s="3">
        <f t="shared" ca="1" si="230"/>
        <v>4</v>
      </c>
      <c r="D2493" s="2">
        <f t="shared" ca="1" si="228"/>
        <v>1240.8413754633691</v>
      </c>
      <c r="E2493" s="3"/>
      <c r="F2493" s="1">
        <v>38975</v>
      </c>
      <c r="G2493" s="2">
        <v>1242.882308042525</v>
      </c>
      <c r="H2493" s="4">
        <f t="shared" si="231"/>
        <v>1.0002465753424659</v>
      </c>
      <c r="I2493" s="4">
        <f t="shared" si="232"/>
        <v>1.2428823080425211</v>
      </c>
      <c r="J2493" s="13"/>
    </row>
    <row r="2494" spans="1:10" x14ac:dyDescent="0.25">
      <c r="A2494" s="1">
        <f t="shared" si="233"/>
        <v>38974</v>
      </c>
      <c r="B2494" s="2">
        <f t="shared" ca="1" si="229"/>
        <v>60</v>
      </c>
      <c r="C2494" s="3">
        <f t="shared" ca="1" si="230"/>
        <v>0</v>
      </c>
      <c r="D2494" s="2">
        <f t="shared" ca="1" si="228"/>
        <v>1240.8413754633691</v>
      </c>
      <c r="E2494" s="3"/>
      <c r="F2494" s="1">
        <v>38974</v>
      </c>
      <c r="G2494" s="2">
        <v>1242.5759194596444</v>
      </c>
      <c r="H2494" s="4">
        <f t="shared" si="231"/>
        <v>1.0001917808219178</v>
      </c>
      <c r="I2494" s="4">
        <f t="shared" si="232"/>
        <v>1.2425759194596404</v>
      </c>
      <c r="J2494" s="13"/>
    </row>
    <row r="2495" spans="1:10" x14ac:dyDescent="0.25">
      <c r="A2495" s="1">
        <f t="shared" si="233"/>
        <v>38973</v>
      </c>
      <c r="B2495" s="2">
        <f t="shared" ca="1" si="229"/>
        <v>24</v>
      </c>
      <c r="C2495" s="3">
        <f t="shared" ca="1" si="230"/>
        <v>4</v>
      </c>
      <c r="D2495" s="2">
        <f t="shared" ca="1" si="228"/>
        <v>1240.7054077474518</v>
      </c>
      <c r="E2495" s="3"/>
      <c r="F2495" s="1">
        <v>38973</v>
      </c>
      <c r="G2495" s="2">
        <v>1242.3376629215497</v>
      </c>
      <c r="H2495" s="4">
        <f t="shared" si="231"/>
        <v>1.0001643835616438</v>
      </c>
      <c r="I2495" s="4">
        <f t="shared" si="232"/>
        <v>1.2423376629215459</v>
      </c>
      <c r="J2495" s="13"/>
    </row>
    <row r="2496" spans="1:10" x14ac:dyDescent="0.25">
      <c r="A2496" s="1">
        <f t="shared" si="233"/>
        <v>38972</v>
      </c>
      <c r="B2496" s="2">
        <f t="shared" ca="1" si="229"/>
        <v>25</v>
      </c>
      <c r="C2496" s="3">
        <f t="shared" ca="1" si="230"/>
        <v>5</v>
      </c>
      <c r="D2496" s="2">
        <f t="shared" ca="1" si="228"/>
        <v>1240.5354713815091</v>
      </c>
      <c r="E2496" s="3"/>
      <c r="F2496" s="1">
        <v>38972</v>
      </c>
      <c r="G2496" s="2">
        <v>1242.1334765966296</v>
      </c>
      <c r="H2496" s="4">
        <f t="shared" si="231"/>
        <v>1.000027397260274</v>
      </c>
      <c r="I2496" s="4">
        <f t="shared" si="232"/>
        <v>1.2421334765966259</v>
      </c>
      <c r="J2496" s="13"/>
    </row>
    <row r="2497" spans="1:10" x14ac:dyDescent="0.25">
      <c r="A2497" s="1">
        <f t="shared" si="233"/>
        <v>38971</v>
      </c>
      <c r="B2497" s="2">
        <f t="shared" ca="1" si="229"/>
        <v>74</v>
      </c>
      <c r="C2497" s="3">
        <f t="shared" ca="1" si="230"/>
        <v>4</v>
      </c>
      <c r="D2497" s="2">
        <f t="shared" ref="D2497:D2560" ca="1" si="234">D2498*(1+(C2498/36500))</f>
        <v>1240.3995371856531</v>
      </c>
      <c r="E2497" s="3"/>
      <c r="F2497" s="1">
        <v>38971</v>
      </c>
      <c r="G2497" s="2">
        <v>1242.0994464748085</v>
      </c>
      <c r="H2497" s="4">
        <f t="shared" si="231"/>
        <v>1.0002465753424659</v>
      </c>
      <c r="I2497" s="4">
        <f t="shared" si="232"/>
        <v>1.2420994464748045</v>
      </c>
      <c r="J2497" s="13"/>
    </row>
    <row r="2498" spans="1:10" x14ac:dyDescent="0.25">
      <c r="A2498" s="1">
        <f t="shared" si="233"/>
        <v>38968</v>
      </c>
      <c r="B2498" s="2">
        <f t="shared" ca="1" si="229"/>
        <v>69</v>
      </c>
      <c r="C2498" s="3">
        <f t="shared" ca="1" si="230"/>
        <v>9</v>
      </c>
      <c r="D2498" s="2">
        <f t="shared" ca="1" si="234"/>
        <v>1240.0937606419332</v>
      </c>
      <c r="E2498" s="3"/>
      <c r="F2498" s="1">
        <v>38968</v>
      </c>
      <c r="G2498" s="2">
        <v>1241.7932508787012</v>
      </c>
      <c r="H2498" s="4">
        <f t="shared" si="231"/>
        <v>1.000027397260274</v>
      </c>
      <c r="I2498" s="4">
        <f t="shared" si="232"/>
        <v>1.2417932508786973</v>
      </c>
      <c r="J2498" s="13"/>
    </row>
    <row r="2499" spans="1:10" x14ac:dyDescent="0.25">
      <c r="A2499" s="1">
        <f t="shared" si="233"/>
        <v>38967</v>
      </c>
      <c r="B2499" s="2">
        <f t="shared" ref="B2499:B2562" ca="1" si="235">INT(RAND()*100)</f>
        <v>17</v>
      </c>
      <c r="C2499" s="3">
        <f t="shared" ref="C2499:C2562" ca="1" si="236">MOD(B2499,10)</f>
        <v>7</v>
      </c>
      <c r="D2499" s="2">
        <f t="shared" ca="1" si="234"/>
        <v>1239.8559800430207</v>
      </c>
      <c r="E2499" s="3"/>
      <c r="F2499" s="1">
        <v>38967</v>
      </c>
      <c r="G2499" s="2">
        <v>1241.7592300778772</v>
      </c>
      <c r="H2499" s="4">
        <f t="shared" ref="H2499:H2562" si="237">G2499/G2500</f>
        <v>1.0001643835616438</v>
      </c>
      <c r="I2499" s="4">
        <f t="shared" ref="I2499:I2562" si="238">H2499*I2500</f>
        <v>1.2417592300778733</v>
      </c>
      <c r="J2499" s="13"/>
    </row>
    <row r="2500" spans="1:10" x14ac:dyDescent="0.25">
      <c r="A2500" s="1">
        <f t="shared" si="233"/>
        <v>38966</v>
      </c>
      <c r="B2500" s="2">
        <f t="shared" ca="1" si="235"/>
        <v>77</v>
      </c>
      <c r="C2500" s="3">
        <f t="shared" ca="1" si="236"/>
        <v>7</v>
      </c>
      <c r="D2500" s="2">
        <f t="shared" ca="1" si="234"/>
        <v>1239.6182450371232</v>
      </c>
      <c r="E2500" s="3"/>
      <c r="F2500" s="1">
        <v>38966</v>
      </c>
      <c r="G2500" s="2">
        <v>1241.5551388221804</v>
      </c>
      <c r="H2500" s="4">
        <f t="shared" si="237"/>
        <v>1.000082191780822</v>
      </c>
      <c r="I2500" s="4">
        <f t="shared" si="238"/>
        <v>1.2415551388221764</v>
      </c>
      <c r="J2500" s="13"/>
    </row>
    <row r="2501" spans="1:10" x14ac:dyDescent="0.25">
      <c r="A2501" s="1">
        <f t="shared" si="233"/>
        <v>38965</v>
      </c>
      <c r="B2501" s="2">
        <f t="shared" ca="1" si="235"/>
        <v>12</v>
      </c>
      <c r="C2501" s="3">
        <f t="shared" ca="1" si="236"/>
        <v>2</v>
      </c>
      <c r="D2501" s="2">
        <f t="shared" ca="1" si="234"/>
        <v>1239.5503244713987</v>
      </c>
      <c r="E2501" s="3"/>
      <c r="F2501" s="1">
        <v>38965</v>
      </c>
      <c r="G2501" s="2">
        <v>1241.4531015809544</v>
      </c>
      <c r="H2501" s="4">
        <f t="shared" si="237"/>
        <v>1</v>
      </c>
      <c r="I2501" s="4">
        <f t="shared" si="238"/>
        <v>1.2414531015809505</v>
      </c>
      <c r="J2501" s="13"/>
    </row>
    <row r="2502" spans="1:10" x14ac:dyDescent="0.25">
      <c r="A2502" s="1">
        <f t="shared" si="233"/>
        <v>38964</v>
      </c>
      <c r="B2502" s="2">
        <f t="shared" ca="1" si="235"/>
        <v>89</v>
      </c>
      <c r="C2502" s="3">
        <f t="shared" ca="1" si="236"/>
        <v>9</v>
      </c>
      <c r="D2502" s="2">
        <f t="shared" ca="1" si="234"/>
        <v>1239.2447572709755</v>
      </c>
      <c r="E2502" s="3"/>
      <c r="F2502" s="1">
        <v>38964</v>
      </c>
      <c r="G2502" s="2">
        <v>1241.4531015809544</v>
      </c>
      <c r="H2502" s="4">
        <f t="shared" si="237"/>
        <v>1.0001917808219178</v>
      </c>
      <c r="I2502" s="4">
        <f t="shared" si="238"/>
        <v>1.2414531015809505</v>
      </c>
      <c r="J2502" s="13"/>
    </row>
    <row r="2503" spans="1:10" x14ac:dyDescent="0.25">
      <c r="A2503" s="1">
        <f t="shared" si="233"/>
        <v>38961</v>
      </c>
      <c r="B2503" s="2">
        <f t="shared" ca="1" si="235"/>
        <v>37</v>
      </c>
      <c r="C2503" s="3">
        <f t="shared" ca="1" si="236"/>
        <v>7</v>
      </c>
      <c r="D2503" s="2">
        <f t="shared" ca="1" si="234"/>
        <v>1239.0071394634072</v>
      </c>
      <c r="E2503" s="3"/>
      <c r="F2503" s="1">
        <v>38961</v>
      </c>
      <c r="G2503" s="2">
        <v>1241.2150603365062</v>
      </c>
      <c r="H2503" s="4">
        <f t="shared" si="237"/>
        <v>1.0001643835616438</v>
      </c>
      <c r="I2503" s="4">
        <f t="shared" si="238"/>
        <v>1.2412150603365024</v>
      </c>
      <c r="J2503" s="13"/>
    </row>
    <row r="2504" spans="1:10" x14ac:dyDescent="0.25">
      <c r="A2504" s="1">
        <f t="shared" ref="A2504:A2567" si="239">IF(WEEKDAY(A2503-1, 1)=7,A2503-2,IF(WEEKDAY(A2503-1,1)=1,A2503-3,A2503-1))</f>
        <v>38960</v>
      </c>
      <c r="B2504" s="2">
        <f t="shared" ca="1" si="235"/>
        <v>36</v>
      </c>
      <c r="C2504" s="3">
        <f t="shared" ca="1" si="236"/>
        <v>6</v>
      </c>
      <c r="D2504" s="2">
        <f t="shared" ca="1" si="234"/>
        <v>1238.8035005318129</v>
      </c>
      <c r="E2504" s="3"/>
      <c r="F2504" s="1">
        <v>38960</v>
      </c>
      <c r="G2504" s="2">
        <v>1241.0110585186676</v>
      </c>
      <c r="H2504" s="4">
        <f t="shared" si="237"/>
        <v>1.0001095890410958</v>
      </c>
      <c r="I2504" s="4">
        <f t="shared" si="238"/>
        <v>1.2410110585186638</v>
      </c>
      <c r="J2504" s="13"/>
    </row>
    <row r="2505" spans="1:10" x14ac:dyDescent="0.25">
      <c r="A2505" s="1">
        <f t="shared" si="239"/>
        <v>38959</v>
      </c>
      <c r="B2505" s="2">
        <f t="shared" ca="1" si="235"/>
        <v>21</v>
      </c>
      <c r="C2505" s="3">
        <f t="shared" ca="1" si="236"/>
        <v>1</v>
      </c>
      <c r="D2505" s="2">
        <f t="shared" ca="1" si="234"/>
        <v>1238.7695616397132</v>
      </c>
      <c r="E2505" s="3"/>
      <c r="F2505" s="1">
        <v>38959</v>
      </c>
      <c r="G2505" s="2">
        <v>1240.8750722093844</v>
      </c>
      <c r="H2505" s="4">
        <f t="shared" si="237"/>
        <v>1.000027397260274</v>
      </c>
      <c r="I2505" s="4">
        <f t="shared" si="238"/>
        <v>1.2408750722093806</v>
      </c>
      <c r="J2505" s="13"/>
    </row>
    <row r="2506" spans="1:10" x14ac:dyDescent="0.25">
      <c r="A2506" s="1">
        <f t="shared" si="239"/>
        <v>38958</v>
      </c>
      <c r="B2506" s="2">
        <f t="shared" ca="1" si="235"/>
        <v>43</v>
      </c>
      <c r="C2506" s="3">
        <f t="shared" ca="1" si="236"/>
        <v>3</v>
      </c>
      <c r="D2506" s="2">
        <f t="shared" ca="1" si="234"/>
        <v>1238.66775333122</v>
      </c>
      <c r="E2506" s="3"/>
      <c r="F2506" s="1">
        <v>38958</v>
      </c>
      <c r="G2506" s="2">
        <v>1240.841076563451</v>
      </c>
      <c r="H2506" s="4">
        <f t="shared" si="237"/>
        <v>1</v>
      </c>
      <c r="I2506" s="4">
        <f t="shared" si="238"/>
        <v>1.2408410765634474</v>
      </c>
      <c r="J2506" s="13"/>
    </row>
    <row r="2507" spans="1:10" x14ac:dyDescent="0.25">
      <c r="A2507" s="1">
        <f t="shared" si="239"/>
        <v>38957</v>
      </c>
      <c r="B2507" s="2">
        <f t="shared" ca="1" si="235"/>
        <v>6</v>
      </c>
      <c r="C2507" s="3">
        <f t="shared" ca="1" si="236"/>
        <v>6</v>
      </c>
      <c r="D2507" s="2">
        <f t="shared" ca="1" si="234"/>
        <v>1238.4641701799576</v>
      </c>
      <c r="E2507" s="3"/>
      <c r="F2507" s="1">
        <v>38957</v>
      </c>
      <c r="G2507" s="2">
        <v>1240.841076563451</v>
      </c>
      <c r="H2507" s="4">
        <f t="shared" si="237"/>
        <v>1.0002465753424659</v>
      </c>
      <c r="I2507" s="4">
        <f t="shared" si="238"/>
        <v>1.2408410765634474</v>
      </c>
      <c r="J2507" s="13"/>
    </row>
    <row r="2508" spans="1:10" x14ac:dyDescent="0.25">
      <c r="A2508" s="1">
        <f t="shared" si="239"/>
        <v>38954</v>
      </c>
      <c r="B2508" s="2">
        <f t="shared" ca="1" si="235"/>
        <v>64</v>
      </c>
      <c r="C2508" s="3">
        <f t="shared" ca="1" si="236"/>
        <v>4</v>
      </c>
      <c r="D2508" s="2">
        <f t="shared" ca="1" si="234"/>
        <v>1238.3284629511411</v>
      </c>
      <c r="E2508" s="3"/>
      <c r="F2508" s="1">
        <v>38954</v>
      </c>
      <c r="G2508" s="2">
        <v>1240.5351911738464</v>
      </c>
      <c r="H2508" s="4">
        <f t="shared" si="237"/>
        <v>1.000082191780822</v>
      </c>
      <c r="I2508" s="4">
        <f t="shared" si="238"/>
        <v>1.2405351911738427</v>
      </c>
      <c r="J2508" s="13"/>
    </row>
    <row r="2509" spans="1:10" x14ac:dyDescent="0.25">
      <c r="A2509" s="1">
        <f t="shared" si="239"/>
        <v>38953</v>
      </c>
      <c r="B2509" s="2">
        <f t="shared" ca="1" si="235"/>
        <v>85</v>
      </c>
      <c r="C2509" s="3">
        <f t="shared" ca="1" si="236"/>
        <v>5</v>
      </c>
      <c r="D2509" s="2">
        <f t="shared" ca="1" si="234"/>
        <v>1238.1588521494768</v>
      </c>
      <c r="E2509" s="3"/>
      <c r="F2509" s="1">
        <v>38953</v>
      </c>
      <c r="G2509" s="2">
        <v>1240.4332377570443</v>
      </c>
      <c r="H2509" s="4">
        <f t="shared" si="237"/>
        <v>1.0001917808219178</v>
      </c>
      <c r="I2509" s="4">
        <f t="shared" si="238"/>
        <v>1.2404332377570406</v>
      </c>
      <c r="J2509" s="13"/>
    </row>
    <row r="2510" spans="1:10" x14ac:dyDescent="0.25">
      <c r="A2510" s="1">
        <f t="shared" si="239"/>
        <v>38952</v>
      </c>
      <c r="B2510" s="2">
        <f t="shared" ca="1" si="235"/>
        <v>70</v>
      </c>
      <c r="C2510" s="3">
        <f t="shared" ca="1" si="236"/>
        <v>0</v>
      </c>
      <c r="D2510" s="2">
        <f t="shared" ca="1" si="234"/>
        <v>1238.1588521494768</v>
      </c>
      <c r="E2510" s="3"/>
      <c r="F2510" s="1">
        <v>38952</v>
      </c>
      <c r="G2510" s="2">
        <v>1240.1953920654153</v>
      </c>
      <c r="H2510" s="4">
        <f t="shared" si="237"/>
        <v>1.0001917808219178</v>
      </c>
      <c r="I2510" s="4">
        <f t="shared" si="238"/>
        <v>1.2401953920654116</v>
      </c>
      <c r="J2510" s="13"/>
    </row>
    <row r="2511" spans="1:10" x14ac:dyDescent="0.25">
      <c r="A2511" s="1">
        <f t="shared" si="239"/>
        <v>38951</v>
      </c>
      <c r="B2511" s="2">
        <f t="shared" ca="1" si="235"/>
        <v>34</v>
      </c>
      <c r="C2511" s="3">
        <f t="shared" ca="1" si="236"/>
        <v>4</v>
      </c>
      <c r="D2511" s="2">
        <f t="shared" ca="1" si="234"/>
        <v>1238.0231783765041</v>
      </c>
      <c r="E2511" s="3"/>
      <c r="F2511" s="1">
        <v>38951</v>
      </c>
      <c r="G2511" s="2">
        <v>1239.9575919792821</v>
      </c>
      <c r="H2511" s="4">
        <f t="shared" si="237"/>
        <v>1.0001095890410958</v>
      </c>
      <c r="I2511" s="4">
        <f t="shared" si="238"/>
        <v>1.2399575919792787</v>
      </c>
      <c r="J2511" s="13"/>
    </row>
    <row r="2512" spans="1:10" x14ac:dyDescent="0.25">
      <c r="A2512" s="1">
        <f t="shared" si="239"/>
        <v>38950</v>
      </c>
      <c r="B2512" s="2">
        <f t="shared" ca="1" si="235"/>
        <v>22</v>
      </c>
      <c r="C2512" s="3">
        <f t="shared" ca="1" si="236"/>
        <v>2</v>
      </c>
      <c r="D2512" s="2">
        <f t="shared" ca="1" si="234"/>
        <v>1237.9553452069038</v>
      </c>
      <c r="E2512" s="3"/>
      <c r="F2512" s="1">
        <v>38950</v>
      </c>
      <c r="G2512" s="2">
        <v>1239.8217211057365</v>
      </c>
      <c r="H2512" s="4">
        <f t="shared" si="237"/>
        <v>1.0001369863013698</v>
      </c>
      <c r="I2512" s="4">
        <f t="shared" si="238"/>
        <v>1.239821721105733</v>
      </c>
      <c r="J2512" s="13"/>
    </row>
    <row r="2513" spans="1:10" x14ac:dyDescent="0.25">
      <c r="A2513" s="1">
        <f t="shared" si="239"/>
        <v>38947</v>
      </c>
      <c r="B2513" s="2">
        <f t="shared" ca="1" si="235"/>
        <v>17</v>
      </c>
      <c r="C2513" s="3">
        <f t="shared" ca="1" si="236"/>
        <v>7</v>
      </c>
      <c r="D2513" s="2">
        <f t="shared" ca="1" si="234"/>
        <v>1237.7179746364254</v>
      </c>
      <c r="E2513" s="3"/>
      <c r="F2513" s="1">
        <v>38947</v>
      </c>
      <c r="G2513" s="2">
        <v>1239.6519057761782</v>
      </c>
      <c r="H2513" s="4">
        <f t="shared" si="237"/>
        <v>1.0001095890410958</v>
      </c>
      <c r="I2513" s="4">
        <f t="shared" si="238"/>
        <v>1.2396519057761746</v>
      </c>
      <c r="J2513" s="13"/>
    </row>
    <row r="2514" spans="1:10" x14ac:dyDescent="0.25">
      <c r="A2514" s="1">
        <f t="shared" si="239"/>
        <v>38946</v>
      </c>
      <c r="B2514" s="2">
        <f t="shared" ca="1" si="235"/>
        <v>68</v>
      </c>
      <c r="C2514" s="3">
        <f t="shared" ca="1" si="236"/>
        <v>8</v>
      </c>
      <c r="D2514" s="2">
        <f t="shared" ca="1" si="234"/>
        <v>1237.4467534301941</v>
      </c>
      <c r="E2514" s="3"/>
      <c r="F2514" s="1">
        <v>38946</v>
      </c>
      <c r="G2514" s="2">
        <v>1239.5160683988195</v>
      </c>
      <c r="H2514" s="4">
        <f t="shared" si="237"/>
        <v>1.0001095890410958</v>
      </c>
      <c r="I2514" s="4">
        <f t="shared" si="238"/>
        <v>1.2395160683988158</v>
      </c>
      <c r="J2514" s="13"/>
    </row>
    <row r="2515" spans="1:10" x14ac:dyDescent="0.25">
      <c r="A2515" s="1">
        <f t="shared" si="239"/>
        <v>38945</v>
      </c>
      <c r="B2515" s="2">
        <f t="shared" ca="1" si="235"/>
        <v>34</v>
      </c>
      <c r="C2515" s="3">
        <f t="shared" ca="1" si="236"/>
        <v>4</v>
      </c>
      <c r="D2515" s="2">
        <f t="shared" ca="1" si="234"/>
        <v>1237.311157686886</v>
      </c>
      <c r="E2515" s="3"/>
      <c r="F2515" s="1">
        <v>38945</v>
      </c>
      <c r="G2515" s="2">
        <v>1239.3802459061176</v>
      </c>
      <c r="H2515" s="4">
        <f t="shared" si="237"/>
        <v>1.000027397260274</v>
      </c>
      <c r="I2515" s="4">
        <f t="shared" si="238"/>
        <v>1.2393802459061138</v>
      </c>
      <c r="J2515" s="13"/>
    </row>
    <row r="2516" spans="1:10" x14ac:dyDescent="0.25">
      <c r="A2516" s="1">
        <f t="shared" si="239"/>
        <v>38944</v>
      </c>
      <c r="B2516" s="2">
        <f t="shared" ca="1" si="235"/>
        <v>67</v>
      </c>
      <c r="C2516" s="3">
        <f t="shared" ca="1" si="236"/>
        <v>7</v>
      </c>
      <c r="D2516" s="2">
        <f t="shared" ca="1" si="234"/>
        <v>1237.0739106355311</v>
      </c>
      <c r="E2516" s="3"/>
      <c r="F2516" s="1">
        <v>38944</v>
      </c>
      <c r="G2516" s="2">
        <v>1239.3462912132077</v>
      </c>
      <c r="H2516" s="4">
        <f t="shared" si="237"/>
        <v>1.000027397260274</v>
      </c>
      <c r="I2516" s="4">
        <f t="shared" si="238"/>
        <v>1.2393462912132038</v>
      </c>
      <c r="J2516" s="13"/>
    </row>
    <row r="2517" spans="1:10" x14ac:dyDescent="0.25">
      <c r="A2517" s="1">
        <f t="shared" si="239"/>
        <v>38943</v>
      </c>
      <c r="B2517" s="2">
        <f t="shared" ca="1" si="235"/>
        <v>8</v>
      </c>
      <c r="C2517" s="3">
        <f t="shared" ca="1" si="236"/>
        <v>8</v>
      </c>
      <c r="D2517" s="2">
        <f t="shared" ca="1" si="234"/>
        <v>1236.8028305630787</v>
      </c>
      <c r="E2517" s="3"/>
      <c r="F2517" s="1">
        <v>38943</v>
      </c>
      <c r="G2517" s="2">
        <v>1239.3123374505378</v>
      </c>
      <c r="H2517" s="4">
        <f t="shared" si="237"/>
        <v>1.0001095890410958</v>
      </c>
      <c r="I2517" s="4">
        <f t="shared" si="238"/>
        <v>1.2393123374505339</v>
      </c>
      <c r="J2517" s="13"/>
    </row>
    <row r="2518" spans="1:10" x14ac:dyDescent="0.25">
      <c r="A2518" s="1">
        <f t="shared" si="239"/>
        <v>38940</v>
      </c>
      <c r="B2518" s="2">
        <f t="shared" ca="1" si="235"/>
        <v>51</v>
      </c>
      <c r="C2518" s="3">
        <f t="shared" ca="1" si="236"/>
        <v>1</v>
      </c>
      <c r="D2518" s="2">
        <f t="shared" ca="1" si="234"/>
        <v>1236.7689464823532</v>
      </c>
      <c r="E2518" s="3"/>
      <c r="F2518" s="1">
        <v>38940</v>
      </c>
      <c r="G2518" s="2">
        <v>1239.1765372820687</v>
      </c>
      <c r="H2518" s="4">
        <f t="shared" si="237"/>
        <v>1.0001369863013698</v>
      </c>
      <c r="I2518" s="4">
        <f t="shared" si="238"/>
        <v>1.2391765372820647</v>
      </c>
      <c r="J2518" s="13"/>
    </row>
    <row r="2519" spans="1:10" x14ac:dyDescent="0.25">
      <c r="A2519" s="1">
        <f t="shared" si="239"/>
        <v>38939</v>
      </c>
      <c r="B2519" s="2">
        <f t="shared" ca="1" si="235"/>
        <v>89</v>
      </c>
      <c r="C2519" s="3">
        <f t="shared" ca="1" si="236"/>
        <v>9</v>
      </c>
      <c r="D2519" s="2">
        <f t="shared" ca="1" si="234"/>
        <v>1236.4640649320959</v>
      </c>
      <c r="E2519" s="3"/>
      <c r="F2519" s="1">
        <v>38939</v>
      </c>
      <c r="G2519" s="2">
        <v>1239.0068103217507</v>
      </c>
      <c r="H2519" s="4">
        <f t="shared" si="237"/>
        <v>1.000027397260274</v>
      </c>
      <c r="I2519" s="4">
        <f t="shared" si="238"/>
        <v>1.2390068103217466</v>
      </c>
      <c r="J2519" s="13"/>
    </row>
    <row r="2520" spans="1:10" x14ac:dyDescent="0.25">
      <c r="A2520" s="1">
        <f t="shared" si="239"/>
        <v>38938</v>
      </c>
      <c r="B2520" s="2">
        <f t="shared" ca="1" si="235"/>
        <v>38</v>
      </c>
      <c r="C2520" s="3">
        <f t="shared" ca="1" si="236"/>
        <v>8</v>
      </c>
      <c r="D2520" s="2">
        <f t="shared" ca="1" si="234"/>
        <v>1236.1931184951654</v>
      </c>
      <c r="E2520" s="3"/>
      <c r="F2520" s="1">
        <v>38938</v>
      </c>
      <c r="G2520" s="2">
        <v>1238.9728658596723</v>
      </c>
      <c r="H2520" s="4">
        <f t="shared" si="237"/>
        <v>1.000054794520548</v>
      </c>
      <c r="I2520" s="4">
        <f t="shared" si="238"/>
        <v>1.2389728658596681</v>
      </c>
      <c r="J2520" s="13"/>
    </row>
    <row r="2521" spans="1:10" x14ac:dyDescent="0.25">
      <c r="A2521" s="1">
        <f t="shared" si="239"/>
        <v>38937</v>
      </c>
      <c r="B2521" s="2">
        <f t="shared" ca="1" si="235"/>
        <v>24</v>
      </c>
      <c r="C2521" s="3">
        <f t="shared" ca="1" si="236"/>
        <v>4</v>
      </c>
      <c r="D2521" s="2">
        <f t="shared" ca="1" si="234"/>
        <v>1236.0576601214536</v>
      </c>
      <c r="E2521" s="3"/>
      <c r="F2521" s="1">
        <v>38937</v>
      </c>
      <c r="G2521" s="2">
        <v>1238.9049806552528</v>
      </c>
      <c r="H2521" s="4">
        <f t="shared" si="237"/>
        <v>1.000027397260274</v>
      </c>
      <c r="I2521" s="4">
        <f t="shared" si="238"/>
        <v>1.2389049806552486</v>
      </c>
      <c r="J2521" s="13"/>
    </row>
    <row r="2522" spans="1:10" x14ac:dyDescent="0.25">
      <c r="A2522" s="1">
        <f t="shared" si="239"/>
        <v>38936</v>
      </c>
      <c r="B2522" s="2">
        <f t="shared" ca="1" si="235"/>
        <v>3</v>
      </c>
      <c r="C2522" s="3">
        <f t="shared" ca="1" si="236"/>
        <v>3</v>
      </c>
      <c r="D2522" s="2">
        <f t="shared" ca="1" si="234"/>
        <v>1235.956074690657</v>
      </c>
      <c r="E2522" s="3"/>
      <c r="F2522" s="1">
        <v>38936</v>
      </c>
      <c r="G2522" s="2">
        <v>1238.8710389829519</v>
      </c>
      <c r="H2522" s="4">
        <f t="shared" si="237"/>
        <v>1.0001643835616438</v>
      </c>
      <c r="I2522" s="4">
        <f t="shared" si="238"/>
        <v>1.2388710389829476</v>
      </c>
      <c r="J2522" s="13"/>
    </row>
    <row r="2523" spans="1:10" x14ac:dyDescent="0.25">
      <c r="A2523" s="1">
        <f t="shared" si="239"/>
        <v>38933</v>
      </c>
      <c r="B2523" s="2">
        <f t="shared" ca="1" si="235"/>
        <v>60</v>
      </c>
      <c r="C2523" s="3">
        <f t="shared" ca="1" si="236"/>
        <v>0</v>
      </c>
      <c r="D2523" s="2">
        <f t="shared" ca="1" si="234"/>
        <v>1235.956074690657</v>
      </c>
      <c r="E2523" s="3"/>
      <c r="F2523" s="1">
        <v>38933</v>
      </c>
      <c r="G2523" s="2">
        <v>1238.6674224203623</v>
      </c>
      <c r="H2523" s="4">
        <f t="shared" si="237"/>
        <v>1.000082191780822</v>
      </c>
      <c r="I2523" s="4">
        <f t="shared" si="238"/>
        <v>1.238667422420358</v>
      </c>
      <c r="J2523" s="13"/>
    </row>
    <row r="2524" spans="1:10" x14ac:dyDescent="0.25">
      <c r="A2524" s="1">
        <f t="shared" si="239"/>
        <v>38932</v>
      </c>
      <c r="B2524" s="2">
        <f t="shared" ca="1" si="235"/>
        <v>28</v>
      </c>
      <c r="C2524" s="3">
        <f t="shared" ca="1" si="236"/>
        <v>8</v>
      </c>
      <c r="D2524" s="2">
        <f t="shared" ca="1" si="234"/>
        <v>1235.6852395696553</v>
      </c>
      <c r="E2524" s="3"/>
      <c r="F2524" s="1">
        <v>38932</v>
      </c>
      <c r="G2524" s="2">
        <v>1238.5656225061837</v>
      </c>
      <c r="H2524" s="4">
        <f t="shared" si="237"/>
        <v>1.0002191780821919</v>
      </c>
      <c r="I2524" s="4">
        <f t="shared" si="238"/>
        <v>1.2385656225061792</v>
      </c>
      <c r="J2524" s="13"/>
    </row>
    <row r="2525" spans="1:10" x14ac:dyDescent="0.25">
      <c r="A2525" s="1">
        <f t="shared" si="239"/>
        <v>38931</v>
      </c>
      <c r="B2525" s="2">
        <f t="shared" ca="1" si="235"/>
        <v>32</v>
      </c>
      <c r="C2525" s="3">
        <f t="shared" ca="1" si="236"/>
        <v>2</v>
      </c>
      <c r="D2525" s="2">
        <f t="shared" ca="1" si="234"/>
        <v>1235.6175344992716</v>
      </c>
      <c r="E2525" s="3"/>
      <c r="F2525" s="1">
        <v>38931</v>
      </c>
      <c r="G2525" s="2">
        <v>1238.2942155548292</v>
      </c>
      <c r="H2525" s="4">
        <f t="shared" si="237"/>
        <v>1.0002191780821919</v>
      </c>
      <c r="I2525" s="4">
        <f t="shared" si="238"/>
        <v>1.2382942155548247</v>
      </c>
      <c r="J2525" s="13"/>
    </row>
    <row r="2526" spans="1:10" x14ac:dyDescent="0.25">
      <c r="A2526" s="1">
        <f t="shared" si="239"/>
        <v>38930</v>
      </c>
      <c r="B2526" s="2">
        <f t="shared" ca="1" si="235"/>
        <v>67</v>
      </c>
      <c r="C2526" s="3">
        <f t="shared" ca="1" si="236"/>
        <v>7</v>
      </c>
      <c r="D2526" s="2">
        <f t="shared" ca="1" si="234"/>
        <v>1235.3806121900845</v>
      </c>
      <c r="E2526" s="3"/>
      <c r="F2526" s="1">
        <v>38930</v>
      </c>
      <c r="G2526" s="2">
        <v>1238.0228680768944</v>
      </c>
      <c r="H2526" s="4">
        <f t="shared" si="237"/>
        <v>1.0001369863013698</v>
      </c>
      <c r="I2526" s="4">
        <f t="shared" si="238"/>
        <v>1.2380228680768899</v>
      </c>
      <c r="J2526" s="13"/>
    </row>
    <row r="2527" spans="1:10" x14ac:dyDescent="0.25">
      <c r="A2527" s="1">
        <f t="shared" si="239"/>
        <v>38929</v>
      </c>
      <c r="B2527" s="2">
        <f t="shared" ca="1" si="235"/>
        <v>86</v>
      </c>
      <c r="C2527" s="3">
        <f t="shared" ca="1" si="236"/>
        <v>6</v>
      </c>
      <c r="D2527" s="2">
        <f t="shared" ca="1" si="234"/>
        <v>1235.1775693019802</v>
      </c>
      <c r="E2527" s="3"/>
      <c r="F2527" s="1">
        <v>38929</v>
      </c>
      <c r="G2527" s="2">
        <v>1237.8532991318079</v>
      </c>
      <c r="H2527" s="4">
        <f t="shared" si="237"/>
        <v>1.000082191780822</v>
      </c>
      <c r="I2527" s="4">
        <f t="shared" si="238"/>
        <v>1.2378532991318034</v>
      </c>
      <c r="J2527" s="13"/>
    </row>
    <row r="2528" spans="1:10" x14ac:dyDescent="0.25">
      <c r="A2528" s="1">
        <f t="shared" si="239"/>
        <v>38926</v>
      </c>
      <c r="B2528" s="2">
        <f t="shared" ca="1" si="235"/>
        <v>88</v>
      </c>
      <c r="C2528" s="3">
        <f t="shared" ca="1" si="236"/>
        <v>8</v>
      </c>
      <c r="D2528" s="2">
        <f t="shared" ca="1" si="234"/>
        <v>1234.906904774906</v>
      </c>
      <c r="E2528" s="3"/>
      <c r="F2528" s="1">
        <v>38926</v>
      </c>
      <c r="G2528" s="2">
        <v>1237.7515661263728</v>
      </c>
      <c r="H2528" s="4">
        <f t="shared" si="237"/>
        <v>1</v>
      </c>
      <c r="I2528" s="4">
        <f t="shared" si="238"/>
        <v>1.2377515661263683</v>
      </c>
      <c r="J2528" s="13"/>
    </row>
    <row r="2529" spans="1:10" x14ac:dyDescent="0.25">
      <c r="A2529" s="1">
        <f t="shared" si="239"/>
        <v>38925</v>
      </c>
      <c r="B2529" s="2">
        <f t="shared" ca="1" si="235"/>
        <v>39</v>
      </c>
      <c r="C2529" s="3">
        <f t="shared" ca="1" si="236"/>
        <v>9</v>
      </c>
      <c r="D2529" s="2">
        <f t="shared" ca="1" si="234"/>
        <v>1234.6024822450372</v>
      </c>
      <c r="E2529" s="3"/>
      <c r="F2529" s="1">
        <v>38925</v>
      </c>
      <c r="G2529" s="2">
        <v>1237.7515661263728</v>
      </c>
      <c r="H2529" s="4">
        <f t="shared" si="237"/>
        <v>1.0001917808219178</v>
      </c>
      <c r="I2529" s="4">
        <f t="shared" si="238"/>
        <v>1.2377515661263683</v>
      </c>
      <c r="J2529" s="13"/>
    </row>
    <row r="2530" spans="1:10" x14ac:dyDescent="0.25">
      <c r="A2530" s="1">
        <f t="shared" si="239"/>
        <v>38924</v>
      </c>
      <c r="B2530" s="2">
        <f t="shared" ca="1" si="235"/>
        <v>92</v>
      </c>
      <c r="C2530" s="3">
        <f t="shared" ca="1" si="236"/>
        <v>2</v>
      </c>
      <c r="D2530" s="2">
        <f t="shared" ca="1" si="234"/>
        <v>1234.5348365005714</v>
      </c>
      <c r="E2530" s="3"/>
      <c r="F2530" s="1">
        <v>38924</v>
      </c>
      <c r="G2530" s="2">
        <v>1237.5142346293205</v>
      </c>
      <c r="H2530" s="4">
        <f t="shared" si="237"/>
        <v>1.0001369863013698</v>
      </c>
      <c r="I2530" s="4">
        <f t="shared" si="238"/>
        <v>1.237514234629316</v>
      </c>
      <c r="J2530" s="13"/>
    </row>
    <row r="2531" spans="1:10" x14ac:dyDescent="0.25">
      <c r="A2531" s="1">
        <f t="shared" si="239"/>
        <v>38923</v>
      </c>
      <c r="B2531" s="2">
        <f t="shared" ca="1" si="235"/>
        <v>6</v>
      </c>
      <c r="C2531" s="3">
        <f t="shared" ca="1" si="236"/>
        <v>6</v>
      </c>
      <c r="D2531" s="2">
        <f t="shared" ca="1" si="234"/>
        <v>1234.3319326212363</v>
      </c>
      <c r="E2531" s="3"/>
      <c r="F2531" s="1">
        <v>38923</v>
      </c>
      <c r="G2531" s="2">
        <v>1237.3447353505055</v>
      </c>
      <c r="H2531" s="4">
        <f t="shared" si="237"/>
        <v>1.0002191780821919</v>
      </c>
      <c r="I2531" s="4">
        <f t="shared" si="238"/>
        <v>1.2373447353505009</v>
      </c>
      <c r="J2531" s="13"/>
    </row>
    <row r="2532" spans="1:10" x14ac:dyDescent="0.25">
      <c r="A2532" s="1">
        <f t="shared" si="239"/>
        <v>38922</v>
      </c>
      <c r="B2532" s="2">
        <f t="shared" ca="1" si="235"/>
        <v>34</v>
      </c>
      <c r="C2532" s="3">
        <f t="shared" ca="1" si="236"/>
        <v>4</v>
      </c>
      <c r="D2532" s="2">
        <f t="shared" ca="1" si="234"/>
        <v>1234.1966781907497</v>
      </c>
      <c r="E2532" s="3"/>
      <c r="F2532" s="1">
        <v>38922</v>
      </c>
      <c r="G2532" s="2">
        <v>1237.073595932219</v>
      </c>
      <c r="H2532" s="4">
        <f t="shared" si="237"/>
        <v>1.000054794520548</v>
      </c>
      <c r="I2532" s="4">
        <f t="shared" si="238"/>
        <v>1.2370735959322143</v>
      </c>
      <c r="J2532" s="13"/>
    </row>
    <row r="2533" spans="1:10" x14ac:dyDescent="0.25">
      <c r="A2533" s="1">
        <f t="shared" si="239"/>
        <v>38919</v>
      </c>
      <c r="B2533" s="2">
        <f t="shared" ca="1" si="235"/>
        <v>0</v>
      </c>
      <c r="C2533" s="3">
        <f t="shared" ca="1" si="236"/>
        <v>0</v>
      </c>
      <c r="D2533" s="2">
        <f t="shared" ca="1" si="234"/>
        <v>1234.1966781907497</v>
      </c>
      <c r="E2533" s="3"/>
      <c r="F2533" s="1">
        <v>38919</v>
      </c>
      <c r="G2533" s="2">
        <v>1237.0058147916823</v>
      </c>
      <c r="H2533" s="4">
        <f t="shared" si="237"/>
        <v>1.000027397260274</v>
      </c>
      <c r="I2533" s="4">
        <f t="shared" si="238"/>
        <v>1.2370058147916778</v>
      </c>
      <c r="J2533" s="13"/>
    </row>
    <row r="2534" spans="1:10" x14ac:dyDescent="0.25">
      <c r="A2534" s="1">
        <f t="shared" si="239"/>
        <v>38918</v>
      </c>
      <c r="B2534" s="2">
        <f t="shared" ca="1" si="235"/>
        <v>89</v>
      </c>
      <c r="C2534" s="3">
        <f t="shared" ca="1" si="236"/>
        <v>9</v>
      </c>
      <c r="D2534" s="2">
        <f t="shared" ca="1" si="234"/>
        <v>1233.8924307420734</v>
      </c>
      <c r="E2534" s="3"/>
      <c r="F2534" s="1">
        <v>38918</v>
      </c>
      <c r="G2534" s="2">
        <v>1236.9719251498973</v>
      </c>
      <c r="H2534" s="4">
        <f t="shared" si="237"/>
        <v>1.0001643835616438</v>
      </c>
      <c r="I2534" s="4">
        <f t="shared" si="238"/>
        <v>1.2369719251498927</v>
      </c>
      <c r="J2534" s="13"/>
    </row>
    <row r="2535" spans="1:10" x14ac:dyDescent="0.25">
      <c r="A2535" s="1">
        <f t="shared" si="239"/>
        <v>38917</v>
      </c>
      <c r="B2535" s="2">
        <f t="shared" ca="1" si="235"/>
        <v>85</v>
      </c>
      <c r="C2535" s="3">
        <f t="shared" ca="1" si="236"/>
        <v>5</v>
      </c>
      <c r="D2535" s="2">
        <f t="shared" ca="1" si="234"/>
        <v>1233.7234275328224</v>
      </c>
      <c r="E2535" s="3"/>
      <c r="F2535" s="1">
        <v>38917</v>
      </c>
      <c r="G2535" s="2">
        <v>1236.7686207190941</v>
      </c>
      <c r="H2535" s="4">
        <f t="shared" si="237"/>
        <v>1.0001095890410958</v>
      </c>
      <c r="I2535" s="4">
        <f t="shared" si="238"/>
        <v>1.2367686207190896</v>
      </c>
      <c r="J2535" s="13"/>
    </row>
    <row r="2536" spans="1:10" x14ac:dyDescent="0.25">
      <c r="A2536" s="1">
        <f t="shared" si="239"/>
        <v>38916</v>
      </c>
      <c r="B2536" s="2">
        <f t="shared" ca="1" si="235"/>
        <v>27</v>
      </c>
      <c r="C2536" s="3">
        <f t="shared" ca="1" si="236"/>
        <v>7</v>
      </c>
      <c r="D2536" s="2">
        <f t="shared" ca="1" si="234"/>
        <v>1233.4868684073742</v>
      </c>
      <c r="E2536" s="3"/>
      <c r="F2536" s="1">
        <v>38916</v>
      </c>
      <c r="G2536" s="2">
        <v>1236.6330992835562</v>
      </c>
      <c r="H2536" s="4">
        <f t="shared" si="237"/>
        <v>1.0001369863013698</v>
      </c>
      <c r="I2536" s="4">
        <f t="shared" si="238"/>
        <v>1.2366330992835517</v>
      </c>
      <c r="J2536" s="13"/>
    </row>
    <row r="2537" spans="1:10" x14ac:dyDescent="0.25">
      <c r="A2537" s="1">
        <f t="shared" si="239"/>
        <v>38915</v>
      </c>
      <c r="B2537" s="2">
        <f t="shared" ca="1" si="235"/>
        <v>39</v>
      </c>
      <c r="C2537" s="3">
        <f t="shared" ca="1" si="236"/>
        <v>9</v>
      </c>
      <c r="D2537" s="2">
        <f t="shared" ca="1" si="234"/>
        <v>1233.1827959371431</v>
      </c>
      <c r="E2537" s="3"/>
      <c r="F2537" s="1">
        <v>38915</v>
      </c>
      <c r="G2537" s="2">
        <v>1236.4637206916807</v>
      </c>
      <c r="H2537" s="4">
        <f t="shared" si="237"/>
        <v>1.000027397260274</v>
      </c>
      <c r="I2537" s="4">
        <f t="shared" si="238"/>
        <v>1.2364637206916762</v>
      </c>
      <c r="J2537" s="13"/>
    </row>
    <row r="2538" spans="1:10" x14ac:dyDescent="0.25">
      <c r="A2538" s="1">
        <f t="shared" si="239"/>
        <v>38912</v>
      </c>
      <c r="B2538" s="2">
        <f t="shared" ca="1" si="235"/>
        <v>77</v>
      </c>
      <c r="C2538" s="3">
        <f t="shared" ca="1" si="236"/>
        <v>7</v>
      </c>
      <c r="D2538" s="2">
        <f t="shared" ca="1" si="234"/>
        <v>1232.9463404745863</v>
      </c>
      <c r="E2538" s="3"/>
      <c r="F2538" s="1">
        <v>38912</v>
      </c>
      <c r="G2538" s="2">
        <v>1236.4298459013819</v>
      </c>
      <c r="H2538" s="4">
        <f t="shared" si="237"/>
        <v>1</v>
      </c>
      <c r="I2538" s="4">
        <f t="shared" si="238"/>
        <v>1.2364298459013774</v>
      </c>
      <c r="J2538" s="13"/>
    </row>
    <row r="2539" spans="1:10" x14ac:dyDescent="0.25">
      <c r="A2539" s="1">
        <f t="shared" si="239"/>
        <v>38911</v>
      </c>
      <c r="B2539" s="2">
        <f t="shared" ca="1" si="235"/>
        <v>53</v>
      </c>
      <c r="C2539" s="3">
        <f t="shared" ca="1" si="236"/>
        <v>3</v>
      </c>
      <c r="D2539" s="2">
        <f t="shared" ca="1" si="234"/>
        <v>1232.8450107476754</v>
      </c>
      <c r="E2539" s="3"/>
      <c r="F2539" s="1">
        <v>38911</v>
      </c>
      <c r="G2539" s="2">
        <v>1236.4298459013819</v>
      </c>
      <c r="H2539" s="4">
        <f t="shared" si="237"/>
        <v>1.0002465753424659</v>
      </c>
      <c r="I2539" s="4">
        <f t="shared" si="238"/>
        <v>1.2364298459013774</v>
      </c>
      <c r="J2539" s="13"/>
    </row>
    <row r="2540" spans="1:10" x14ac:dyDescent="0.25">
      <c r="A2540" s="1">
        <f t="shared" si="239"/>
        <v>38910</v>
      </c>
      <c r="B2540" s="2">
        <f t="shared" ca="1" si="235"/>
        <v>77</v>
      </c>
      <c r="C2540" s="3">
        <f t="shared" ca="1" si="236"/>
        <v>7</v>
      </c>
      <c r="D2540" s="2">
        <f t="shared" ca="1" si="234"/>
        <v>1232.6086200534185</v>
      </c>
      <c r="E2540" s="3"/>
      <c r="F2540" s="1">
        <v>38910</v>
      </c>
      <c r="G2540" s="2">
        <v>1236.1250479443545</v>
      </c>
      <c r="H2540" s="4">
        <f t="shared" si="237"/>
        <v>1.000027397260274</v>
      </c>
      <c r="I2540" s="4">
        <f t="shared" si="238"/>
        <v>1.23612504794435</v>
      </c>
      <c r="J2540" s="13"/>
    </row>
    <row r="2541" spans="1:10" x14ac:dyDescent="0.25">
      <c r="A2541" s="1">
        <f t="shared" si="239"/>
        <v>38909</v>
      </c>
      <c r="B2541" s="2">
        <f t="shared" ca="1" si="235"/>
        <v>94</v>
      </c>
      <c r="C2541" s="3">
        <f t="shared" ca="1" si="236"/>
        <v>4</v>
      </c>
      <c r="D2541" s="2">
        <f t="shared" ca="1" si="234"/>
        <v>1232.4735544584094</v>
      </c>
      <c r="E2541" s="3"/>
      <c r="F2541" s="1">
        <v>38909</v>
      </c>
      <c r="G2541" s="2">
        <v>1236.0911824325069</v>
      </c>
      <c r="H2541" s="4">
        <f t="shared" si="237"/>
        <v>1.0002191780821919</v>
      </c>
      <c r="I2541" s="4">
        <f t="shared" si="238"/>
        <v>1.2360911824325025</v>
      </c>
      <c r="J2541" s="13"/>
    </row>
    <row r="2542" spans="1:10" x14ac:dyDescent="0.25">
      <c r="A2542" s="1">
        <f t="shared" si="239"/>
        <v>38908</v>
      </c>
      <c r="B2542" s="2">
        <f t="shared" ca="1" si="235"/>
        <v>41</v>
      </c>
      <c r="C2542" s="3">
        <f t="shared" ca="1" si="236"/>
        <v>1</v>
      </c>
      <c r="D2542" s="2">
        <f t="shared" ca="1" si="234"/>
        <v>1232.4397889847385</v>
      </c>
      <c r="E2542" s="3"/>
      <c r="F2542" s="1">
        <v>38908</v>
      </c>
      <c r="G2542" s="2">
        <v>1235.8203177053385</v>
      </c>
      <c r="H2542" s="4">
        <f t="shared" si="237"/>
        <v>1.0001643835616438</v>
      </c>
      <c r="I2542" s="4">
        <f t="shared" si="238"/>
        <v>1.2358203177053342</v>
      </c>
      <c r="J2542" s="13"/>
    </row>
    <row r="2543" spans="1:10" x14ac:dyDescent="0.25">
      <c r="A2543" s="1">
        <f t="shared" si="239"/>
        <v>38905</v>
      </c>
      <c r="B2543" s="2">
        <f t="shared" ca="1" si="235"/>
        <v>96</v>
      </c>
      <c r="C2543" s="3">
        <f t="shared" ca="1" si="236"/>
        <v>6</v>
      </c>
      <c r="D2543" s="2">
        <f t="shared" ca="1" si="234"/>
        <v>1232.237229440173</v>
      </c>
      <c r="E2543" s="3"/>
      <c r="F2543" s="1">
        <v>38905</v>
      </c>
      <c r="G2543" s="2">
        <v>1235.6172025487551</v>
      </c>
      <c r="H2543" s="4">
        <f t="shared" si="237"/>
        <v>1.000082191780822</v>
      </c>
      <c r="I2543" s="4">
        <f t="shared" si="238"/>
        <v>1.2356172025487508</v>
      </c>
      <c r="J2543" s="13"/>
    </row>
    <row r="2544" spans="1:10" x14ac:dyDescent="0.25">
      <c r="A2544" s="1">
        <f t="shared" si="239"/>
        <v>38904</v>
      </c>
      <c r="B2544" s="2">
        <f t="shared" ca="1" si="235"/>
        <v>36</v>
      </c>
      <c r="C2544" s="3">
        <f t="shared" ca="1" si="236"/>
        <v>6</v>
      </c>
      <c r="D2544" s="2">
        <f t="shared" ca="1" si="234"/>
        <v>1232.0347031875942</v>
      </c>
      <c r="E2544" s="3"/>
      <c r="F2544" s="1">
        <v>38904</v>
      </c>
      <c r="G2544" s="2">
        <v>1235.5156533169754</v>
      </c>
      <c r="H2544" s="4">
        <f t="shared" si="237"/>
        <v>1.0002191780821919</v>
      </c>
      <c r="I2544" s="4">
        <f t="shared" si="238"/>
        <v>1.2355156533169713</v>
      </c>
      <c r="J2544" s="13"/>
    </row>
    <row r="2545" spans="1:10" x14ac:dyDescent="0.25">
      <c r="A2545" s="1">
        <f t="shared" si="239"/>
        <v>38903</v>
      </c>
      <c r="B2545" s="2">
        <f t="shared" ca="1" si="235"/>
        <v>68</v>
      </c>
      <c r="C2545" s="3">
        <f t="shared" ca="1" si="236"/>
        <v>8</v>
      </c>
      <c r="D2545" s="2">
        <f t="shared" ca="1" si="234"/>
        <v>1231.7647273569405</v>
      </c>
      <c r="E2545" s="3"/>
      <c r="F2545" s="1">
        <v>38903</v>
      </c>
      <c r="G2545" s="2">
        <v>1235.2449147055331</v>
      </c>
      <c r="H2545" s="4">
        <f t="shared" si="237"/>
        <v>1.0001917808219178</v>
      </c>
      <c r="I2545" s="4">
        <f t="shared" si="238"/>
        <v>1.2352449147055289</v>
      </c>
      <c r="J2545" s="13"/>
    </row>
    <row r="2546" spans="1:10" x14ac:dyDescent="0.25">
      <c r="A2546" s="1">
        <f t="shared" si="239"/>
        <v>38902</v>
      </c>
      <c r="B2546" s="2">
        <f t="shared" ca="1" si="235"/>
        <v>62</v>
      </c>
      <c r="C2546" s="3">
        <f t="shared" ca="1" si="236"/>
        <v>2</v>
      </c>
      <c r="D2546" s="2">
        <f t="shared" ca="1" si="234"/>
        <v>1231.6972370973735</v>
      </c>
      <c r="E2546" s="3"/>
      <c r="F2546" s="1">
        <v>38902</v>
      </c>
      <c r="G2546" s="2">
        <v>1235.008063843974</v>
      </c>
      <c r="H2546" s="4">
        <f t="shared" si="237"/>
        <v>1.0002191780821919</v>
      </c>
      <c r="I2546" s="4">
        <f t="shared" si="238"/>
        <v>1.2350080638439698</v>
      </c>
      <c r="J2546" s="13"/>
    </row>
    <row r="2547" spans="1:10" x14ac:dyDescent="0.25">
      <c r="A2547" s="1">
        <f t="shared" si="239"/>
        <v>38901</v>
      </c>
      <c r="B2547" s="2">
        <f t="shared" ca="1" si="235"/>
        <v>74</v>
      </c>
      <c r="C2547" s="3">
        <f t="shared" ca="1" si="236"/>
        <v>4</v>
      </c>
      <c r="D2547" s="2">
        <f t="shared" ca="1" si="234"/>
        <v>1231.5622713690045</v>
      </c>
      <c r="E2547" s="3"/>
      <c r="F2547" s="1">
        <v>38901</v>
      </c>
      <c r="G2547" s="2">
        <v>1234.7374364606401</v>
      </c>
      <c r="H2547" s="4">
        <f t="shared" si="237"/>
        <v>1.0001095890410958</v>
      </c>
      <c r="I2547" s="4">
        <f t="shared" si="238"/>
        <v>1.2347374364606358</v>
      </c>
      <c r="J2547" s="13"/>
    </row>
    <row r="2548" spans="1:10" x14ac:dyDescent="0.25">
      <c r="A2548" s="1">
        <f t="shared" si="239"/>
        <v>38898</v>
      </c>
      <c r="B2548" s="2">
        <f t="shared" ca="1" si="235"/>
        <v>15</v>
      </c>
      <c r="C2548" s="3">
        <f t="shared" ca="1" si="236"/>
        <v>5</v>
      </c>
      <c r="D2548" s="2">
        <f t="shared" ca="1" si="234"/>
        <v>1231.3935873159476</v>
      </c>
      <c r="E2548" s="3"/>
      <c r="F2548" s="1">
        <v>38898</v>
      </c>
      <c r="G2548" s="2">
        <v>1234.6021375962462</v>
      </c>
      <c r="H2548" s="4">
        <f t="shared" si="237"/>
        <v>1.0002191780821919</v>
      </c>
      <c r="I2548" s="4">
        <f t="shared" si="238"/>
        <v>1.2346021375962417</v>
      </c>
      <c r="J2548" s="13"/>
    </row>
    <row r="2549" spans="1:10" x14ac:dyDescent="0.25">
      <c r="A2549" s="1">
        <f t="shared" si="239"/>
        <v>38897</v>
      </c>
      <c r="B2549" s="2">
        <f t="shared" ca="1" si="235"/>
        <v>1</v>
      </c>
      <c r="C2549" s="3">
        <f t="shared" ca="1" si="236"/>
        <v>1</v>
      </c>
      <c r="D2549" s="2">
        <f t="shared" ca="1" si="234"/>
        <v>1231.359851429607</v>
      </c>
      <c r="E2549" s="3"/>
      <c r="F2549" s="1">
        <v>38897</v>
      </c>
      <c r="G2549" s="2">
        <v>1234.3315991635527</v>
      </c>
      <c r="H2549" s="4">
        <f t="shared" si="237"/>
        <v>1.0001643835616438</v>
      </c>
      <c r="I2549" s="4">
        <f t="shared" si="238"/>
        <v>1.2343315991635482</v>
      </c>
      <c r="J2549" s="13"/>
    </row>
    <row r="2550" spans="1:10" x14ac:dyDescent="0.25">
      <c r="A2550" s="1">
        <f t="shared" si="239"/>
        <v>38896</v>
      </c>
      <c r="B2550" s="2">
        <f t="shared" ca="1" si="235"/>
        <v>42</v>
      </c>
      <c r="C2550" s="3">
        <f t="shared" ca="1" si="236"/>
        <v>2</v>
      </c>
      <c r="D2550" s="2">
        <f t="shared" ca="1" si="234"/>
        <v>1231.2923833538068</v>
      </c>
      <c r="E2550" s="3"/>
      <c r="F2550" s="1">
        <v>38896</v>
      </c>
      <c r="G2550" s="2">
        <v>1234.1287286876041</v>
      </c>
      <c r="H2550" s="4">
        <f t="shared" si="237"/>
        <v>1.0001095890410958</v>
      </c>
      <c r="I2550" s="4">
        <f t="shared" si="238"/>
        <v>1.2341287286875995</v>
      </c>
      <c r="J2550" s="13"/>
    </row>
    <row r="2551" spans="1:10" x14ac:dyDescent="0.25">
      <c r="A2551" s="1">
        <f t="shared" si="239"/>
        <v>38895</v>
      </c>
      <c r="B2551" s="2">
        <f t="shared" ca="1" si="235"/>
        <v>6</v>
      </c>
      <c r="C2551" s="3">
        <f t="shared" ca="1" si="236"/>
        <v>6</v>
      </c>
      <c r="D2551" s="2">
        <f t="shared" ca="1" si="234"/>
        <v>1231.0900123928654</v>
      </c>
      <c r="E2551" s="3"/>
      <c r="F2551" s="1">
        <v>38895</v>
      </c>
      <c r="G2551" s="2">
        <v>1233.9934965236016</v>
      </c>
      <c r="H2551" s="4">
        <f t="shared" si="237"/>
        <v>1.0002465753424659</v>
      </c>
      <c r="I2551" s="4">
        <f t="shared" si="238"/>
        <v>1.233993496523597</v>
      </c>
      <c r="J2551" s="13"/>
    </row>
    <row r="2552" spans="1:10" x14ac:dyDescent="0.25">
      <c r="A2552" s="1">
        <f t="shared" si="239"/>
        <v>38894</v>
      </c>
      <c r="B2552" s="2">
        <f t="shared" ca="1" si="235"/>
        <v>29</v>
      </c>
      <c r="C2552" s="3">
        <f t="shared" ca="1" si="236"/>
        <v>9</v>
      </c>
      <c r="D2552" s="2">
        <f t="shared" ca="1" si="234"/>
        <v>1230.7865307825355</v>
      </c>
      <c r="E2552" s="3"/>
      <c r="F2552" s="1">
        <v>38894</v>
      </c>
      <c r="G2552" s="2">
        <v>1233.6892991621642</v>
      </c>
      <c r="H2552" s="4">
        <f t="shared" si="237"/>
        <v>1</v>
      </c>
      <c r="I2552" s="4">
        <f t="shared" si="238"/>
        <v>1.2336892991621597</v>
      </c>
      <c r="J2552" s="13"/>
    </row>
    <row r="2553" spans="1:10" x14ac:dyDescent="0.25">
      <c r="A2553" s="1">
        <f t="shared" si="239"/>
        <v>38891</v>
      </c>
      <c r="B2553" s="2">
        <f t="shared" ca="1" si="235"/>
        <v>24</v>
      </c>
      <c r="C2553" s="3">
        <f t="shared" ca="1" si="236"/>
        <v>4</v>
      </c>
      <c r="D2553" s="2">
        <f t="shared" ca="1" si="234"/>
        <v>1230.651664846662</v>
      </c>
      <c r="E2553" s="3"/>
      <c r="F2553" s="1">
        <v>38891</v>
      </c>
      <c r="G2553" s="2">
        <v>1233.6892991621642</v>
      </c>
      <c r="H2553" s="4">
        <f t="shared" si="237"/>
        <v>1.0001917808219178</v>
      </c>
      <c r="I2553" s="4">
        <f t="shared" si="238"/>
        <v>1.2336892991621597</v>
      </c>
      <c r="J2553" s="13"/>
    </row>
    <row r="2554" spans="1:10" x14ac:dyDescent="0.25">
      <c r="A2554" s="1">
        <f t="shared" si="239"/>
        <v>38890</v>
      </c>
      <c r="B2554" s="2">
        <f t="shared" ca="1" si="235"/>
        <v>53</v>
      </c>
      <c r="C2554" s="3">
        <f t="shared" ca="1" si="236"/>
        <v>3</v>
      </c>
      <c r="D2554" s="2">
        <f t="shared" ca="1" si="234"/>
        <v>1230.5505237077271</v>
      </c>
      <c r="E2554" s="3"/>
      <c r="F2554" s="1">
        <v>38890</v>
      </c>
      <c r="G2554" s="2">
        <v>1233.4527465806282</v>
      </c>
      <c r="H2554" s="4">
        <f t="shared" si="237"/>
        <v>1.000054794520548</v>
      </c>
      <c r="I2554" s="4">
        <f t="shared" si="238"/>
        <v>1.2334527465806238</v>
      </c>
      <c r="J2554" s="13"/>
    </row>
    <row r="2555" spans="1:10" x14ac:dyDescent="0.25">
      <c r="A2555" s="1">
        <f t="shared" si="239"/>
        <v>38889</v>
      </c>
      <c r="B2555" s="2">
        <f t="shared" ca="1" si="235"/>
        <v>17</v>
      </c>
      <c r="C2555" s="3">
        <f t="shared" ca="1" si="236"/>
        <v>7</v>
      </c>
      <c r="D2555" s="2">
        <f t="shared" ca="1" si="234"/>
        <v>1230.3145729677058</v>
      </c>
      <c r="E2555" s="3"/>
      <c r="F2555" s="1">
        <v>38889</v>
      </c>
      <c r="G2555" s="2">
        <v>1233.385163831925</v>
      </c>
      <c r="H2555" s="4">
        <f t="shared" si="237"/>
        <v>1</v>
      </c>
      <c r="I2555" s="4">
        <f t="shared" si="238"/>
        <v>1.2333851638319207</v>
      </c>
      <c r="J2555" s="13"/>
    </row>
    <row r="2556" spans="1:10" x14ac:dyDescent="0.25">
      <c r="A2556" s="1">
        <f t="shared" si="239"/>
        <v>38888</v>
      </c>
      <c r="B2556" s="2">
        <f t="shared" ca="1" si="235"/>
        <v>70</v>
      </c>
      <c r="C2556" s="3">
        <f t="shared" ca="1" si="236"/>
        <v>0</v>
      </c>
      <c r="D2556" s="2">
        <f t="shared" ca="1" si="234"/>
        <v>1230.3145729677058</v>
      </c>
      <c r="E2556" s="3"/>
      <c r="F2556" s="1">
        <v>38888</v>
      </c>
      <c r="G2556" s="2">
        <v>1233.385163831925</v>
      </c>
      <c r="H2556" s="4">
        <f t="shared" si="237"/>
        <v>1</v>
      </c>
      <c r="I2556" s="4">
        <f t="shared" si="238"/>
        <v>1.2333851638319207</v>
      </c>
      <c r="J2556" s="13"/>
    </row>
    <row r="2557" spans="1:10" x14ac:dyDescent="0.25">
      <c r="A2557" s="1">
        <f t="shared" si="239"/>
        <v>38887</v>
      </c>
      <c r="B2557" s="2">
        <f t="shared" ca="1" si="235"/>
        <v>93</v>
      </c>
      <c r="C2557" s="3">
        <f t="shared" ca="1" si="236"/>
        <v>3</v>
      </c>
      <c r="D2557" s="2">
        <f t="shared" ca="1" si="234"/>
        <v>1230.2134595326756</v>
      </c>
      <c r="E2557" s="3"/>
      <c r="F2557" s="1">
        <v>38887</v>
      </c>
      <c r="G2557" s="2">
        <v>1233.385163831925</v>
      </c>
      <c r="H2557" s="4">
        <f t="shared" si="237"/>
        <v>1.0001917808219178</v>
      </c>
      <c r="I2557" s="4">
        <f t="shared" si="238"/>
        <v>1.2333851638319207</v>
      </c>
      <c r="J2557" s="13"/>
    </row>
    <row r="2558" spans="1:10" x14ac:dyDescent="0.25">
      <c r="A2558" s="1">
        <f t="shared" si="239"/>
        <v>38884</v>
      </c>
      <c r="B2558" s="2">
        <f t="shared" ca="1" si="235"/>
        <v>90</v>
      </c>
      <c r="C2558" s="3">
        <f t="shared" ca="1" si="236"/>
        <v>0</v>
      </c>
      <c r="D2558" s="2">
        <f t="shared" ca="1" si="234"/>
        <v>1230.2134595326756</v>
      </c>
      <c r="E2558" s="3"/>
      <c r="F2558" s="1">
        <v>38884</v>
      </c>
      <c r="G2558" s="2">
        <v>1233.1486695665285</v>
      </c>
      <c r="H2558" s="4">
        <f t="shared" si="237"/>
        <v>1.0001643835616438</v>
      </c>
      <c r="I2558" s="4">
        <f t="shared" si="238"/>
        <v>1.2331486695665244</v>
      </c>
      <c r="J2558" s="13"/>
    </row>
    <row r="2559" spans="1:10" x14ac:dyDescent="0.25">
      <c r="A2559" s="1">
        <f t="shared" si="239"/>
        <v>38883</v>
      </c>
      <c r="B2559" s="2">
        <f t="shared" ca="1" si="235"/>
        <v>32</v>
      </c>
      <c r="C2559" s="3">
        <f t="shared" ca="1" si="236"/>
        <v>2</v>
      </c>
      <c r="D2559" s="2">
        <f t="shared" ca="1" si="234"/>
        <v>1230.1460542694279</v>
      </c>
      <c r="E2559" s="3"/>
      <c r="F2559" s="1">
        <v>38883</v>
      </c>
      <c r="G2559" s="2">
        <v>1232.9459935128004</v>
      </c>
      <c r="H2559" s="4">
        <f t="shared" si="237"/>
        <v>1.0001095890410958</v>
      </c>
      <c r="I2559" s="4">
        <f t="shared" si="238"/>
        <v>1.2329459935127962</v>
      </c>
      <c r="J2559" s="13"/>
    </row>
    <row r="2560" spans="1:10" x14ac:dyDescent="0.25">
      <c r="A2560" s="1">
        <f t="shared" si="239"/>
        <v>38882</v>
      </c>
      <c r="B2560" s="2">
        <f t="shared" ca="1" si="235"/>
        <v>74</v>
      </c>
      <c r="C2560" s="3">
        <f t="shared" ca="1" si="236"/>
        <v>4</v>
      </c>
      <c r="D2560" s="2">
        <f t="shared" ca="1" si="234"/>
        <v>1230.01125851507</v>
      </c>
      <c r="E2560" s="3"/>
      <c r="F2560" s="1">
        <v>38882</v>
      </c>
      <c r="G2560" s="2">
        <v>1232.8108909494088</v>
      </c>
      <c r="H2560" s="4">
        <f t="shared" si="237"/>
        <v>1.000027397260274</v>
      </c>
      <c r="I2560" s="4">
        <f t="shared" si="238"/>
        <v>1.2328108909494047</v>
      </c>
      <c r="J2560" s="13"/>
    </row>
    <row r="2561" spans="1:10" x14ac:dyDescent="0.25">
      <c r="A2561" s="1">
        <f t="shared" si="239"/>
        <v>38881</v>
      </c>
      <c r="B2561" s="2">
        <f t="shared" ca="1" si="235"/>
        <v>82</v>
      </c>
      <c r="C2561" s="3">
        <f t="shared" ca="1" si="236"/>
        <v>2</v>
      </c>
      <c r="D2561" s="2">
        <f t="shared" ref="D2561:D2624" ca="1" si="240">D2562*(1+(C2562/36500))</f>
        <v>1229.943864330723</v>
      </c>
      <c r="E2561" s="3"/>
      <c r="F2561" s="1">
        <v>38881</v>
      </c>
      <c r="G2561" s="2">
        <v>1232.7771162338954</v>
      </c>
      <c r="H2561" s="4">
        <f t="shared" si="237"/>
        <v>1.000027397260274</v>
      </c>
      <c r="I2561" s="4">
        <f t="shared" si="238"/>
        <v>1.2327771162338914</v>
      </c>
      <c r="J2561" s="13"/>
    </row>
    <row r="2562" spans="1:10" x14ac:dyDescent="0.25">
      <c r="A2562" s="1">
        <f t="shared" si="239"/>
        <v>38880</v>
      </c>
      <c r="B2562" s="2">
        <f t="shared" ca="1" si="235"/>
        <v>8</v>
      </c>
      <c r="C2562" s="3">
        <f t="shared" ca="1" si="236"/>
        <v>8</v>
      </c>
      <c r="D2562" s="2">
        <f t="shared" ca="1" si="240"/>
        <v>1229.6743466657003</v>
      </c>
      <c r="E2562" s="3"/>
      <c r="F2562" s="1">
        <v>38880</v>
      </c>
      <c r="G2562" s="2">
        <v>1232.7433424436915</v>
      </c>
      <c r="H2562" s="4">
        <f t="shared" si="237"/>
        <v>1.000027397260274</v>
      </c>
      <c r="I2562" s="4">
        <f t="shared" si="238"/>
        <v>1.2327433424436873</v>
      </c>
      <c r="J2562" s="13"/>
    </row>
    <row r="2563" spans="1:10" x14ac:dyDescent="0.25">
      <c r="A2563" s="1">
        <f t="shared" si="239"/>
        <v>38877</v>
      </c>
      <c r="B2563" s="2">
        <f t="shared" ref="B2563:B2626" ca="1" si="241">INT(RAND()*100)</f>
        <v>53</v>
      </c>
      <c r="C2563" s="3">
        <f t="shared" ref="C2563:C2626" ca="1" si="242">MOD(B2563,10)</f>
        <v>3</v>
      </c>
      <c r="D2563" s="2">
        <f t="shared" ca="1" si="240"/>
        <v>1229.5732858476854</v>
      </c>
      <c r="E2563" s="3"/>
      <c r="F2563" s="1">
        <v>38877</v>
      </c>
      <c r="G2563" s="2">
        <v>1232.7095695787716</v>
      </c>
      <c r="H2563" s="4">
        <f t="shared" ref="H2563:H2626" si="243">G2563/G2564</f>
        <v>1.0001643835616438</v>
      </c>
      <c r="I2563" s="4">
        <f t="shared" ref="I2563:I2626" si="244">H2563*I2564</f>
        <v>1.2327095695787673</v>
      </c>
      <c r="J2563" s="13"/>
    </row>
    <row r="2564" spans="1:10" x14ac:dyDescent="0.25">
      <c r="A2564" s="1">
        <f t="shared" si="239"/>
        <v>38876</v>
      </c>
      <c r="B2564" s="2">
        <f t="shared" ca="1" si="241"/>
        <v>14</v>
      </c>
      <c r="C2564" s="3">
        <f t="shared" ca="1" si="242"/>
        <v>4</v>
      </c>
      <c r="D2564" s="2">
        <f t="shared" ca="1" si="240"/>
        <v>1229.4385528555918</v>
      </c>
      <c r="E2564" s="3"/>
      <c r="F2564" s="1">
        <v>38876</v>
      </c>
      <c r="G2564" s="2">
        <v>1232.506965694</v>
      </c>
      <c r="H2564" s="4">
        <f t="shared" si="243"/>
        <v>1.000027397260274</v>
      </c>
      <c r="I2564" s="4">
        <f t="shared" si="244"/>
        <v>1.2325069656939958</v>
      </c>
      <c r="J2564" s="13"/>
    </row>
    <row r="2565" spans="1:10" x14ac:dyDescent="0.25">
      <c r="A2565" s="1">
        <f t="shared" si="239"/>
        <v>38875</v>
      </c>
      <c r="B2565" s="2">
        <f t="shared" ca="1" si="241"/>
        <v>62</v>
      </c>
      <c r="C2565" s="3">
        <f t="shared" ca="1" si="242"/>
        <v>2</v>
      </c>
      <c r="D2565" s="2">
        <f t="shared" ca="1" si="240"/>
        <v>1229.3711900506573</v>
      </c>
      <c r="E2565" s="3"/>
      <c r="F2565" s="1">
        <v>38875</v>
      </c>
      <c r="G2565" s="2">
        <v>1232.4731993049779</v>
      </c>
      <c r="H2565" s="4">
        <f t="shared" si="243"/>
        <v>1.0001369863013698</v>
      </c>
      <c r="I2565" s="4">
        <f t="shared" si="244"/>
        <v>1.2324731993049736</v>
      </c>
      <c r="J2565" s="13"/>
    </row>
    <row r="2566" spans="1:10" x14ac:dyDescent="0.25">
      <c r="A2566" s="1">
        <f t="shared" si="239"/>
        <v>38874</v>
      </c>
      <c r="B2566" s="2">
        <f t="shared" ca="1" si="241"/>
        <v>65</v>
      </c>
      <c r="C2566" s="3">
        <f t="shared" ca="1" si="242"/>
        <v>5</v>
      </c>
      <c r="D2566" s="2">
        <f t="shared" ca="1" si="240"/>
        <v>1229.2028061046155</v>
      </c>
      <c r="E2566" s="3"/>
      <c r="F2566" s="1">
        <v>38874</v>
      </c>
      <c r="G2566" s="2">
        <v>1232.3043904843637</v>
      </c>
      <c r="H2566" s="4">
        <f t="shared" si="243"/>
        <v>1.000027397260274</v>
      </c>
      <c r="I2566" s="4">
        <f t="shared" si="244"/>
        <v>1.2323043904843594</v>
      </c>
      <c r="J2566" s="13"/>
    </row>
    <row r="2567" spans="1:10" x14ac:dyDescent="0.25">
      <c r="A2567" s="1">
        <f t="shared" si="239"/>
        <v>38873</v>
      </c>
      <c r="B2567" s="2">
        <f t="shared" ca="1" si="241"/>
        <v>90</v>
      </c>
      <c r="C2567" s="3">
        <f t="shared" ca="1" si="242"/>
        <v>0</v>
      </c>
      <c r="D2567" s="2">
        <f t="shared" ca="1" si="240"/>
        <v>1229.2028061046155</v>
      </c>
      <c r="E2567" s="3"/>
      <c r="F2567" s="1">
        <v>38873</v>
      </c>
      <c r="G2567" s="2">
        <v>1232.2706296451952</v>
      </c>
      <c r="H2567" s="4">
        <f t="shared" si="243"/>
        <v>1.000027397260274</v>
      </c>
      <c r="I2567" s="4">
        <f t="shared" si="244"/>
        <v>1.2322706296451909</v>
      </c>
      <c r="J2567" s="13"/>
    </row>
    <row r="2568" spans="1:10" x14ac:dyDescent="0.25">
      <c r="A2568" s="1">
        <f t="shared" ref="A2568:A2631" si="245">IF(WEEKDAY(A2567-1, 1)=7,A2567-2,IF(WEEKDAY(A2567-1,1)=1,A2567-3,A2567-1))</f>
        <v>38870</v>
      </c>
      <c r="B2568" s="2">
        <f t="shared" ca="1" si="241"/>
        <v>53</v>
      </c>
      <c r="C2568" s="3">
        <f t="shared" ca="1" si="242"/>
        <v>3</v>
      </c>
      <c r="D2568" s="2">
        <f t="shared" ca="1" si="240"/>
        <v>1229.1017840401737</v>
      </c>
      <c r="E2568" s="3"/>
      <c r="F2568" s="1">
        <v>38870</v>
      </c>
      <c r="G2568" s="2">
        <v>1232.236869730956</v>
      </c>
      <c r="H2568" s="4">
        <f t="shared" si="243"/>
        <v>1.0002465753424659</v>
      </c>
      <c r="I2568" s="4">
        <f t="shared" si="244"/>
        <v>1.2322368697309516</v>
      </c>
      <c r="J2568" s="13"/>
    </row>
    <row r="2569" spans="1:10" x14ac:dyDescent="0.25">
      <c r="A2569" s="1">
        <f t="shared" si="245"/>
        <v>38869</v>
      </c>
      <c r="B2569" s="2">
        <f t="shared" ca="1" si="241"/>
        <v>85</v>
      </c>
      <c r="C2569" s="3">
        <f t="shared" ca="1" si="242"/>
        <v>5</v>
      </c>
      <c r="D2569" s="2">
        <f t="shared" ca="1" si="240"/>
        <v>1228.9334369940102</v>
      </c>
      <c r="E2569" s="3"/>
      <c r="F2569" s="1">
        <v>38869</v>
      </c>
      <c r="G2569" s="2">
        <v>1231.9331054035961</v>
      </c>
      <c r="H2569" s="4">
        <f t="shared" si="243"/>
        <v>1.000082191780822</v>
      </c>
      <c r="I2569" s="4">
        <f t="shared" si="244"/>
        <v>1.2319331054035916</v>
      </c>
      <c r="J2569" s="13"/>
    </row>
    <row r="2570" spans="1:10" x14ac:dyDescent="0.25">
      <c r="A2570" s="1">
        <f t="shared" si="245"/>
        <v>38868</v>
      </c>
      <c r="B2570" s="2">
        <f t="shared" ca="1" si="241"/>
        <v>88</v>
      </c>
      <c r="C2570" s="3">
        <f t="shared" ca="1" si="242"/>
        <v>8</v>
      </c>
      <c r="D2570" s="2">
        <f t="shared" ca="1" si="240"/>
        <v>1228.664140743984</v>
      </c>
      <c r="E2570" s="3"/>
      <c r="F2570" s="1">
        <v>38868</v>
      </c>
      <c r="G2570" s="2">
        <v>1231.8318589494356</v>
      </c>
      <c r="H2570" s="4">
        <f t="shared" si="243"/>
        <v>1.0001095890410958</v>
      </c>
      <c r="I2570" s="4">
        <f t="shared" si="244"/>
        <v>1.2318318589494313</v>
      </c>
      <c r="J2570" s="13"/>
    </row>
    <row r="2571" spans="1:10" x14ac:dyDescent="0.25">
      <c r="A2571" s="1">
        <f t="shared" si="245"/>
        <v>38867</v>
      </c>
      <c r="B2571" s="2">
        <f t="shared" ca="1" si="241"/>
        <v>72</v>
      </c>
      <c r="C2571" s="3">
        <f t="shared" ca="1" si="242"/>
        <v>2</v>
      </c>
      <c r="D2571" s="2">
        <f t="shared" ca="1" si="240"/>
        <v>1228.596820370265</v>
      </c>
      <c r="E2571" s="3"/>
      <c r="F2571" s="1">
        <v>38867</v>
      </c>
      <c r="G2571" s="2">
        <v>1231.6968784696035</v>
      </c>
      <c r="H2571" s="4">
        <f t="shared" si="243"/>
        <v>1.0001917808219178</v>
      </c>
      <c r="I2571" s="4">
        <f t="shared" si="244"/>
        <v>1.231696878469599</v>
      </c>
      <c r="J2571" s="13"/>
    </row>
    <row r="2572" spans="1:10" x14ac:dyDescent="0.25">
      <c r="A2572" s="1">
        <f t="shared" si="245"/>
        <v>38866</v>
      </c>
      <c r="B2572" s="2">
        <f t="shared" ca="1" si="241"/>
        <v>41</v>
      </c>
      <c r="C2572" s="3">
        <f t="shared" ca="1" si="242"/>
        <v>1</v>
      </c>
      <c r="D2572" s="2">
        <f t="shared" ca="1" si="240"/>
        <v>1228.5631611055771</v>
      </c>
      <c r="E2572" s="3"/>
      <c r="F2572" s="1">
        <v>38866</v>
      </c>
      <c r="G2572" s="2">
        <v>1231.4607079228786</v>
      </c>
      <c r="H2572" s="4">
        <f t="shared" si="243"/>
        <v>1.000027397260274</v>
      </c>
      <c r="I2572" s="4">
        <f t="shared" si="244"/>
        <v>1.2314607079228741</v>
      </c>
      <c r="J2572" s="13"/>
    </row>
    <row r="2573" spans="1:10" x14ac:dyDescent="0.25">
      <c r="A2573" s="1">
        <f t="shared" si="245"/>
        <v>38863</v>
      </c>
      <c r="B2573" s="2">
        <f t="shared" ca="1" si="241"/>
        <v>44</v>
      </c>
      <c r="C2573" s="3">
        <f t="shared" ca="1" si="242"/>
        <v>4</v>
      </c>
      <c r="D2573" s="2">
        <f t="shared" ca="1" si="240"/>
        <v>1228.4285387999553</v>
      </c>
      <c r="E2573" s="3"/>
      <c r="F2573" s="1">
        <v>38863</v>
      </c>
      <c r="G2573" s="2">
        <v>1231.4269701976675</v>
      </c>
      <c r="H2573" s="4">
        <f t="shared" si="243"/>
        <v>1.000082191780822</v>
      </c>
      <c r="I2573" s="4">
        <f t="shared" si="244"/>
        <v>1.2314269701976632</v>
      </c>
      <c r="J2573" s="13"/>
    </row>
    <row r="2574" spans="1:10" x14ac:dyDescent="0.25">
      <c r="A2574" s="1">
        <f t="shared" si="245"/>
        <v>38862</v>
      </c>
      <c r="B2574" s="2">
        <f t="shared" ca="1" si="241"/>
        <v>58</v>
      </c>
      <c r="C2574" s="3">
        <f t="shared" ca="1" si="242"/>
        <v>8</v>
      </c>
      <c r="D2574" s="2">
        <f t="shared" ca="1" si="240"/>
        <v>1228.1593531882975</v>
      </c>
      <c r="E2574" s="3"/>
      <c r="F2574" s="1">
        <v>38862</v>
      </c>
      <c r="G2574" s="2">
        <v>1231.3257653402422</v>
      </c>
      <c r="H2574" s="4">
        <f t="shared" si="243"/>
        <v>1.0001095890410958</v>
      </c>
      <c r="I2574" s="4">
        <f t="shared" si="244"/>
        <v>1.2313257653402379</v>
      </c>
      <c r="J2574" s="13"/>
    </row>
    <row r="2575" spans="1:10" x14ac:dyDescent="0.25">
      <c r="A2575" s="1">
        <f t="shared" si="245"/>
        <v>38861</v>
      </c>
      <c r="B2575" s="2">
        <f t="shared" ca="1" si="241"/>
        <v>68</v>
      </c>
      <c r="C2575" s="3">
        <f t="shared" ca="1" si="242"/>
        <v>8</v>
      </c>
      <c r="D2575" s="2">
        <f t="shared" ca="1" si="240"/>
        <v>1227.8902265632971</v>
      </c>
      <c r="E2575" s="3"/>
      <c r="F2575" s="1">
        <v>38861</v>
      </c>
      <c r="G2575" s="2">
        <v>1231.190840316646</v>
      </c>
      <c r="H2575" s="4">
        <f t="shared" si="243"/>
        <v>1.0002465753424659</v>
      </c>
      <c r="I2575" s="4">
        <f t="shared" si="244"/>
        <v>1.2311908403166416</v>
      </c>
      <c r="J2575" s="13"/>
    </row>
    <row r="2576" spans="1:10" x14ac:dyDescent="0.25">
      <c r="A2576" s="1">
        <f t="shared" si="245"/>
        <v>38860</v>
      </c>
      <c r="B2576" s="2">
        <f t="shared" ca="1" si="241"/>
        <v>45</v>
      </c>
      <c r="C2576" s="3">
        <f t="shared" ca="1" si="242"/>
        <v>5</v>
      </c>
      <c r="D2576" s="2">
        <f t="shared" ca="1" si="240"/>
        <v>1227.7220454611793</v>
      </c>
      <c r="E2576" s="3"/>
      <c r="F2576" s="1">
        <v>38860</v>
      </c>
      <c r="G2576" s="2">
        <v>1230.8873338507649</v>
      </c>
      <c r="H2576" s="4">
        <f t="shared" si="243"/>
        <v>1</v>
      </c>
      <c r="I2576" s="4">
        <f t="shared" si="244"/>
        <v>1.2308873338507604</v>
      </c>
      <c r="J2576" s="13"/>
    </row>
    <row r="2577" spans="1:10" x14ac:dyDescent="0.25">
      <c r="A2577" s="1">
        <f t="shared" si="245"/>
        <v>38859</v>
      </c>
      <c r="B2577" s="2">
        <f t="shared" ca="1" si="241"/>
        <v>72</v>
      </c>
      <c r="C2577" s="3">
        <f t="shared" ca="1" si="242"/>
        <v>2</v>
      </c>
      <c r="D2577" s="2">
        <f t="shared" ca="1" si="240"/>
        <v>1227.6547767062912</v>
      </c>
      <c r="E2577" s="3"/>
      <c r="F2577" s="1">
        <v>38859</v>
      </c>
      <c r="G2577" s="2">
        <v>1230.8873338507649</v>
      </c>
      <c r="H2577" s="4">
        <f t="shared" si="243"/>
        <v>1.0001369863013698</v>
      </c>
      <c r="I2577" s="4">
        <f t="shared" si="244"/>
        <v>1.2308873338507604</v>
      </c>
      <c r="J2577" s="13"/>
    </row>
    <row r="2578" spans="1:10" x14ac:dyDescent="0.25">
      <c r="A2578" s="1">
        <f t="shared" si="245"/>
        <v>38856</v>
      </c>
      <c r="B2578" s="2">
        <f t="shared" ca="1" si="241"/>
        <v>14</v>
      </c>
      <c r="C2578" s="3">
        <f t="shared" ca="1" si="242"/>
        <v>4</v>
      </c>
      <c r="D2578" s="2">
        <f t="shared" ca="1" si="240"/>
        <v>1227.5202539387362</v>
      </c>
      <c r="E2578" s="3"/>
      <c r="F2578" s="1">
        <v>38856</v>
      </c>
      <c r="G2578" s="2">
        <v>1230.7187422422387</v>
      </c>
      <c r="H2578" s="4">
        <f t="shared" si="243"/>
        <v>1.000027397260274</v>
      </c>
      <c r="I2578" s="4">
        <f t="shared" si="244"/>
        <v>1.2307187422422341</v>
      </c>
      <c r="J2578" s="13"/>
    </row>
    <row r="2579" spans="1:10" x14ac:dyDescent="0.25">
      <c r="A2579" s="1">
        <f t="shared" si="245"/>
        <v>38855</v>
      </c>
      <c r="B2579" s="2">
        <f t="shared" ca="1" si="241"/>
        <v>4</v>
      </c>
      <c r="C2579" s="3">
        <f t="shared" ca="1" si="242"/>
        <v>4</v>
      </c>
      <c r="D2579" s="2">
        <f t="shared" ca="1" si="240"/>
        <v>1227.3857459117871</v>
      </c>
      <c r="E2579" s="3"/>
      <c r="F2579" s="1">
        <v>38855</v>
      </c>
      <c r="G2579" s="2">
        <v>1230.6850248442977</v>
      </c>
      <c r="H2579" s="4">
        <f t="shared" si="243"/>
        <v>1.0001095890410958</v>
      </c>
      <c r="I2579" s="4">
        <f t="shared" si="244"/>
        <v>1.2306850248442931</v>
      </c>
      <c r="J2579" s="13"/>
    </row>
    <row r="2580" spans="1:10" x14ac:dyDescent="0.25">
      <c r="A2580" s="1">
        <f t="shared" si="245"/>
        <v>38854</v>
      </c>
      <c r="B2580" s="2">
        <f t="shared" ca="1" si="241"/>
        <v>22</v>
      </c>
      <c r="C2580" s="3">
        <f t="shared" ca="1" si="242"/>
        <v>2</v>
      </c>
      <c r="D2580" s="2">
        <f t="shared" ca="1" si="240"/>
        <v>1227.3184955832619</v>
      </c>
      <c r="E2580" s="3"/>
      <c r="F2580" s="1">
        <v>38854</v>
      </c>
      <c r="G2580" s="2">
        <v>1230.5501700311436</v>
      </c>
      <c r="H2580" s="4">
        <f t="shared" si="243"/>
        <v>1.0001095890410958</v>
      </c>
      <c r="I2580" s="4">
        <f t="shared" si="244"/>
        <v>1.2305501700311392</v>
      </c>
      <c r="J2580" s="13"/>
    </row>
    <row r="2581" spans="1:10" x14ac:dyDescent="0.25">
      <c r="A2581" s="1">
        <f t="shared" si="245"/>
        <v>38853</v>
      </c>
      <c r="B2581" s="2">
        <f t="shared" ca="1" si="241"/>
        <v>14</v>
      </c>
      <c r="C2581" s="3">
        <f t="shared" ca="1" si="242"/>
        <v>4</v>
      </c>
      <c r="D2581" s="2">
        <f t="shared" ca="1" si="240"/>
        <v>1227.1840096643946</v>
      </c>
      <c r="E2581" s="3"/>
      <c r="F2581" s="1">
        <v>38853</v>
      </c>
      <c r="G2581" s="2">
        <v>1230.4153299949799</v>
      </c>
      <c r="H2581" s="4">
        <f t="shared" si="243"/>
        <v>1.000027397260274</v>
      </c>
      <c r="I2581" s="4">
        <f t="shared" si="244"/>
        <v>1.2304153299949754</v>
      </c>
      <c r="J2581" s="13"/>
    </row>
    <row r="2582" spans="1:10" x14ac:dyDescent="0.25">
      <c r="A2582" s="1">
        <f t="shared" si="245"/>
        <v>38852</v>
      </c>
      <c r="B2582" s="2">
        <f t="shared" ca="1" si="241"/>
        <v>74</v>
      </c>
      <c r="C2582" s="3">
        <f t="shared" ca="1" si="242"/>
        <v>4</v>
      </c>
      <c r="D2582" s="2">
        <f t="shared" ca="1" si="240"/>
        <v>1227.0495384820952</v>
      </c>
      <c r="E2582" s="3"/>
      <c r="F2582" s="1">
        <v>38852</v>
      </c>
      <c r="G2582" s="2">
        <v>1230.3816209094755</v>
      </c>
      <c r="H2582" s="4">
        <f t="shared" si="243"/>
        <v>1.0001917808219178</v>
      </c>
      <c r="I2582" s="4">
        <f t="shared" si="244"/>
        <v>1.2303816209094709</v>
      </c>
      <c r="J2582" s="13"/>
    </row>
    <row r="2583" spans="1:10" x14ac:dyDescent="0.25">
      <c r="A2583" s="1">
        <f t="shared" si="245"/>
        <v>38849</v>
      </c>
      <c r="B2583" s="2">
        <f t="shared" ca="1" si="241"/>
        <v>42</v>
      </c>
      <c r="C2583" s="3">
        <f t="shared" ca="1" si="242"/>
        <v>2</v>
      </c>
      <c r="D2583" s="2">
        <f t="shared" ca="1" si="240"/>
        <v>1226.9823065748856</v>
      </c>
      <c r="E2583" s="3"/>
      <c r="F2583" s="1">
        <v>38849</v>
      </c>
      <c r="G2583" s="2">
        <v>1230.1457025555608</v>
      </c>
      <c r="H2583" s="4">
        <f t="shared" si="243"/>
        <v>1.0001917808219178</v>
      </c>
      <c r="I2583" s="4">
        <f t="shared" si="244"/>
        <v>1.230145702555556</v>
      </c>
      <c r="J2583" s="13"/>
    </row>
    <row r="2584" spans="1:10" x14ac:dyDescent="0.25">
      <c r="A2584" s="1">
        <f t="shared" si="245"/>
        <v>38848</v>
      </c>
      <c r="B2584" s="2">
        <f t="shared" ca="1" si="241"/>
        <v>66</v>
      </c>
      <c r="C2584" s="3">
        <f t="shared" ca="1" si="242"/>
        <v>6</v>
      </c>
      <c r="D2584" s="2">
        <f t="shared" ca="1" si="240"/>
        <v>1226.7806440032687</v>
      </c>
      <c r="E2584" s="3"/>
      <c r="F2584" s="1">
        <v>38848</v>
      </c>
      <c r="G2584" s="2">
        <v>1229.9098294375865</v>
      </c>
      <c r="H2584" s="4">
        <f t="shared" si="243"/>
        <v>1.0001917808219178</v>
      </c>
      <c r="I2584" s="4">
        <f t="shared" si="244"/>
        <v>1.2299098294375816</v>
      </c>
      <c r="J2584" s="13"/>
    </row>
    <row r="2585" spans="1:10" x14ac:dyDescent="0.25">
      <c r="A2585" s="1">
        <f t="shared" si="245"/>
        <v>38847</v>
      </c>
      <c r="B2585" s="2">
        <f t="shared" ca="1" si="241"/>
        <v>77</v>
      </c>
      <c r="C2585" s="3">
        <f t="shared" ca="1" si="242"/>
        <v>7</v>
      </c>
      <c r="D2585" s="2">
        <f t="shared" ca="1" si="240"/>
        <v>1226.5454161152466</v>
      </c>
      <c r="E2585" s="3"/>
      <c r="F2585" s="1">
        <v>38847</v>
      </c>
      <c r="G2585" s="2">
        <v>1229.6740015468788</v>
      </c>
      <c r="H2585" s="4">
        <f t="shared" si="243"/>
        <v>1.0002191780821919</v>
      </c>
      <c r="I2585" s="4">
        <f t="shared" si="244"/>
        <v>1.2296740015468739</v>
      </c>
      <c r="J2585" s="13"/>
    </row>
    <row r="2586" spans="1:10" x14ac:dyDescent="0.25">
      <c r="A2586" s="1">
        <f t="shared" si="245"/>
        <v>38846</v>
      </c>
      <c r="B2586" s="2">
        <f t="shared" ca="1" si="241"/>
        <v>18</v>
      </c>
      <c r="C2586" s="3">
        <f t="shared" ca="1" si="242"/>
        <v>8</v>
      </c>
      <c r="D2586" s="2">
        <f t="shared" ca="1" si="240"/>
        <v>1226.2766431523637</v>
      </c>
      <c r="E2586" s="3"/>
      <c r="F2586" s="1">
        <v>38846</v>
      </c>
      <c r="G2586" s="2">
        <v>1229.4045430169024</v>
      </c>
      <c r="H2586" s="4">
        <f t="shared" si="243"/>
        <v>1.0002191780821919</v>
      </c>
      <c r="I2586" s="4">
        <f t="shared" si="244"/>
        <v>1.2294045430168976</v>
      </c>
      <c r="J2586" s="13"/>
    </row>
    <row r="2587" spans="1:10" x14ac:dyDescent="0.25">
      <c r="A2587" s="1">
        <f t="shared" si="245"/>
        <v>38845</v>
      </c>
      <c r="B2587" s="2">
        <f t="shared" ca="1" si="241"/>
        <v>90</v>
      </c>
      <c r="C2587" s="3">
        <f t="shared" ca="1" si="242"/>
        <v>0</v>
      </c>
      <c r="D2587" s="2">
        <f t="shared" ca="1" si="240"/>
        <v>1226.2766431523637</v>
      </c>
      <c r="E2587" s="3"/>
      <c r="F2587" s="1">
        <v>38845</v>
      </c>
      <c r="G2587" s="2">
        <v>1229.1351435333881</v>
      </c>
      <c r="H2587" s="4">
        <f t="shared" si="243"/>
        <v>1.0002191780821919</v>
      </c>
      <c r="I2587" s="4">
        <f t="shared" si="244"/>
        <v>1.2291351435333833</v>
      </c>
      <c r="J2587" s="13"/>
    </row>
    <row r="2588" spans="1:10" x14ac:dyDescent="0.25">
      <c r="A2588" s="1">
        <f t="shared" si="245"/>
        <v>38842</v>
      </c>
      <c r="B2588" s="2">
        <f t="shared" ca="1" si="241"/>
        <v>19</v>
      </c>
      <c r="C2588" s="3">
        <f t="shared" ca="1" si="242"/>
        <v>9</v>
      </c>
      <c r="D2588" s="2">
        <f t="shared" ca="1" si="240"/>
        <v>1225.9743481076248</v>
      </c>
      <c r="E2588" s="3"/>
      <c r="F2588" s="1">
        <v>38842</v>
      </c>
      <c r="G2588" s="2">
        <v>1228.8658030833972</v>
      </c>
      <c r="H2588" s="4">
        <f t="shared" si="243"/>
        <v>1.0002465753424659</v>
      </c>
      <c r="I2588" s="4">
        <f t="shared" si="244"/>
        <v>1.2288658030833923</v>
      </c>
      <c r="J2588" s="13"/>
    </row>
    <row r="2589" spans="1:10" x14ac:dyDescent="0.25">
      <c r="A2589" s="1">
        <f t="shared" si="245"/>
        <v>38841</v>
      </c>
      <c r="B2589" s="2">
        <f t="shared" ca="1" si="241"/>
        <v>60</v>
      </c>
      <c r="C2589" s="3">
        <f t="shared" ca="1" si="242"/>
        <v>0</v>
      </c>
      <c r="D2589" s="2">
        <f t="shared" ca="1" si="240"/>
        <v>1225.9743481076248</v>
      </c>
      <c r="E2589" s="3"/>
      <c r="F2589" s="1">
        <v>38841</v>
      </c>
      <c r="G2589" s="2">
        <v>1228.5628697730419</v>
      </c>
      <c r="H2589" s="4">
        <f t="shared" si="243"/>
        <v>1.0002191780821919</v>
      </c>
      <c r="I2589" s="4">
        <f t="shared" si="244"/>
        <v>1.2285628697730373</v>
      </c>
      <c r="J2589" s="13"/>
    </row>
    <row r="2590" spans="1:10" x14ac:dyDescent="0.25">
      <c r="A2590" s="1">
        <f t="shared" si="245"/>
        <v>38840</v>
      </c>
      <c r="B2590" s="2">
        <f t="shared" ca="1" si="241"/>
        <v>62</v>
      </c>
      <c r="C2590" s="3">
        <f t="shared" ca="1" si="242"/>
        <v>2</v>
      </c>
      <c r="D2590" s="2">
        <f t="shared" ca="1" si="240"/>
        <v>1225.9071751117281</v>
      </c>
      <c r="E2590" s="3"/>
      <c r="F2590" s="1">
        <v>38840</v>
      </c>
      <c r="G2590" s="2">
        <v>1228.2936547254308</v>
      </c>
      <c r="H2590" s="4">
        <f t="shared" si="243"/>
        <v>1.0001917808219178</v>
      </c>
      <c r="I2590" s="4">
        <f t="shared" si="244"/>
        <v>1.2282936547254262</v>
      </c>
      <c r="J2590" s="13"/>
    </row>
    <row r="2591" spans="1:10" x14ac:dyDescent="0.25">
      <c r="A2591" s="1">
        <f t="shared" si="245"/>
        <v>38839</v>
      </c>
      <c r="B2591" s="2">
        <f t="shared" ca="1" si="241"/>
        <v>27</v>
      </c>
      <c r="C2591" s="3">
        <f t="shared" ca="1" si="242"/>
        <v>7</v>
      </c>
      <c r="D2591" s="2">
        <f t="shared" ca="1" si="240"/>
        <v>1225.672114706168</v>
      </c>
      <c r="E2591" s="3"/>
      <c r="F2591" s="1">
        <v>38839</v>
      </c>
      <c r="G2591" s="2">
        <v>1228.0581367266063</v>
      </c>
      <c r="H2591" s="4">
        <f t="shared" si="243"/>
        <v>1.0002465753424659</v>
      </c>
      <c r="I2591" s="4">
        <f t="shared" si="244"/>
        <v>1.2280581367266019</v>
      </c>
      <c r="J2591" s="13"/>
    </row>
    <row r="2592" spans="1:10" x14ac:dyDescent="0.25">
      <c r="A2592" s="1">
        <f t="shared" si="245"/>
        <v>38838</v>
      </c>
      <c r="B2592" s="2">
        <f t="shared" ca="1" si="241"/>
        <v>32</v>
      </c>
      <c r="C2592" s="3">
        <f t="shared" ca="1" si="242"/>
        <v>2</v>
      </c>
      <c r="D2592" s="2">
        <f t="shared" ca="1" si="240"/>
        <v>1225.6049582700985</v>
      </c>
      <c r="E2592" s="3"/>
      <c r="F2592" s="1">
        <v>38838</v>
      </c>
      <c r="G2592" s="2">
        <v>1227.7554025177662</v>
      </c>
      <c r="H2592" s="4">
        <f t="shared" si="243"/>
        <v>1.0001369863013698</v>
      </c>
      <c r="I2592" s="4">
        <f t="shared" si="244"/>
        <v>1.2277554025177617</v>
      </c>
      <c r="J2592" s="13"/>
    </row>
    <row r="2593" spans="1:10" x14ac:dyDescent="0.25">
      <c r="A2593" s="1">
        <f t="shared" si="245"/>
        <v>38835</v>
      </c>
      <c r="B2593" s="2">
        <f t="shared" ca="1" si="241"/>
        <v>48</v>
      </c>
      <c r="C2593" s="3">
        <f t="shared" ca="1" si="242"/>
        <v>8</v>
      </c>
      <c r="D2593" s="2">
        <f t="shared" ca="1" si="240"/>
        <v>1225.3363913897938</v>
      </c>
      <c r="E2593" s="3"/>
      <c r="F2593" s="1">
        <v>38835</v>
      </c>
      <c r="G2593" s="2">
        <v>1227.5872398821659</v>
      </c>
      <c r="H2593" s="4">
        <f t="shared" si="243"/>
        <v>1.000054794520548</v>
      </c>
      <c r="I2593" s="4">
        <f t="shared" si="244"/>
        <v>1.2275872398821615</v>
      </c>
      <c r="J2593" s="13"/>
    </row>
    <row r="2594" spans="1:10" x14ac:dyDescent="0.25">
      <c r="A2594" s="1">
        <f t="shared" si="245"/>
        <v>38834</v>
      </c>
      <c r="B2594" s="2">
        <f t="shared" ca="1" si="241"/>
        <v>84</v>
      </c>
      <c r="C2594" s="3">
        <f t="shared" ca="1" si="242"/>
        <v>4</v>
      </c>
      <c r="D2594" s="2">
        <f t="shared" ca="1" si="240"/>
        <v>1225.2021226640225</v>
      </c>
      <c r="E2594" s="3"/>
      <c r="F2594" s="1">
        <v>38834</v>
      </c>
      <c r="G2594" s="2">
        <v>1227.5199785134803</v>
      </c>
      <c r="H2594" s="4">
        <f t="shared" si="243"/>
        <v>1.0002191780821919</v>
      </c>
      <c r="I2594" s="4">
        <f t="shared" si="244"/>
        <v>1.2275199785134756</v>
      </c>
      <c r="J2594" s="13"/>
    </row>
    <row r="2595" spans="1:10" x14ac:dyDescent="0.25">
      <c r="A2595" s="1">
        <f t="shared" si="245"/>
        <v>38833</v>
      </c>
      <c r="B2595" s="2">
        <f t="shared" ca="1" si="241"/>
        <v>19</v>
      </c>
      <c r="C2595" s="3">
        <f t="shared" ca="1" si="242"/>
        <v>9</v>
      </c>
      <c r="D2595" s="2">
        <f t="shared" ca="1" si="240"/>
        <v>1224.9000925042267</v>
      </c>
      <c r="E2595" s="3"/>
      <c r="F2595" s="1">
        <v>38833</v>
      </c>
      <c r="G2595" s="2">
        <v>1227.2509919946867</v>
      </c>
      <c r="H2595" s="4">
        <f t="shared" si="243"/>
        <v>1.0001643835616438</v>
      </c>
      <c r="I2595" s="4">
        <f t="shared" si="244"/>
        <v>1.2272509919946821</v>
      </c>
      <c r="J2595" s="13"/>
    </row>
    <row r="2596" spans="1:10" x14ac:dyDescent="0.25">
      <c r="A2596" s="1">
        <f t="shared" si="245"/>
        <v>38832</v>
      </c>
      <c r="B2596" s="2">
        <f t="shared" ca="1" si="241"/>
        <v>60</v>
      </c>
      <c r="C2596" s="3">
        <f t="shared" ca="1" si="242"/>
        <v>0</v>
      </c>
      <c r="D2596" s="2">
        <f t="shared" ca="1" si="240"/>
        <v>1224.9000925042267</v>
      </c>
      <c r="E2596" s="3"/>
      <c r="F2596" s="1">
        <v>38832</v>
      </c>
      <c r="G2596" s="2">
        <v>1227.0492852628627</v>
      </c>
      <c r="H2596" s="4">
        <f t="shared" si="243"/>
        <v>1.0001643835616438</v>
      </c>
      <c r="I2596" s="4">
        <f t="shared" si="244"/>
        <v>1.2270492852628581</v>
      </c>
      <c r="J2596" s="13"/>
    </row>
    <row r="2597" spans="1:10" x14ac:dyDescent="0.25">
      <c r="A2597" s="1">
        <f t="shared" si="245"/>
        <v>38831</v>
      </c>
      <c r="B2597" s="2">
        <f t="shared" ca="1" si="241"/>
        <v>59</v>
      </c>
      <c r="C2597" s="3">
        <f t="shared" ca="1" si="242"/>
        <v>9</v>
      </c>
      <c r="D2597" s="2">
        <f t="shared" ca="1" si="240"/>
        <v>1224.5981367992624</v>
      </c>
      <c r="E2597" s="3"/>
      <c r="F2597" s="1">
        <v>38831</v>
      </c>
      <c r="G2597" s="2">
        <v>1226.8476116828599</v>
      </c>
      <c r="H2597" s="4">
        <f t="shared" si="243"/>
        <v>1.000054794520548</v>
      </c>
      <c r="I2597" s="4">
        <f t="shared" si="244"/>
        <v>1.2268476116828555</v>
      </c>
      <c r="J2597" s="13"/>
    </row>
    <row r="2598" spans="1:10" x14ac:dyDescent="0.25">
      <c r="A2598" s="1">
        <f t="shared" si="245"/>
        <v>38828</v>
      </c>
      <c r="B2598" s="2">
        <f t="shared" ca="1" si="241"/>
        <v>65</v>
      </c>
      <c r="C2598" s="3">
        <f t="shared" ca="1" si="242"/>
        <v>5</v>
      </c>
      <c r="D2598" s="2">
        <f t="shared" ca="1" si="240"/>
        <v>1224.4304066065765</v>
      </c>
      <c r="E2598" s="3"/>
      <c r="F2598" s="1">
        <v>38828</v>
      </c>
      <c r="G2598" s="2">
        <v>1226.780390839526</v>
      </c>
      <c r="H2598" s="4">
        <f t="shared" si="243"/>
        <v>1.0001917808219178</v>
      </c>
      <c r="I2598" s="4">
        <f t="shared" si="244"/>
        <v>1.2267803908395218</v>
      </c>
      <c r="J2598" s="13"/>
    </row>
    <row r="2599" spans="1:10" x14ac:dyDescent="0.25">
      <c r="A2599" s="1">
        <f t="shared" si="245"/>
        <v>38827</v>
      </c>
      <c r="B2599" s="2">
        <f t="shared" ca="1" si="241"/>
        <v>1</v>
      </c>
      <c r="C2599" s="3">
        <f t="shared" ca="1" si="242"/>
        <v>1</v>
      </c>
      <c r="D2599" s="2">
        <f t="shared" ca="1" si="240"/>
        <v>1224.3968614870837</v>
      </c>
      <c r="E2599" s="3"/>
      <c r="F2599" s="1">
        <v>38827</v>
      </c>
      <c r="G2599" s="2">
        <v>1226.5451630000466</v>
      </c>
      <c r="H2599" s="4">
        <f t="shared" si="243"/>
        <v>1.000054794520548</v>
      </c>
      <c r="I2599" s="4">
        <f t="shared" si="244"/>
        <v>1.2265451630000423</v>
      </c>
      <c r="J2599" s="13"/>
    </row>
    <row r="2600" spans="1:10" x14ac:dyDescent="0.25">
      <c r="A2600" s="1">
        <f t="shared" si="245"/>
        <v>38826</v>
      </c>
      <c r="B2600" s="2">
        <f t="shared" ca="1" si="241"/>
        <v>94</v>
      </c>
      <c r="C2600" s="3">
        <f t="shared" ca="1" si="242"/>
        <v>4</v>
      </c>
      <c r="D2600" s="2">
        <f t="shared" ca="1" si="240"/>
        <v>1224.2626957122113</v>
      </c>
      <c r="E2600" s="3"/>
      <c r="F2600" s="1">
        <v>38826</v>
      </c>
      <c r="G2600" s="2">
        <v>1226.4779587283354</v>
      </c>
      <c r="H2600" s="4">
        <f t="shared" si="243"/>
        <v>1.000054794520548</v>
      </c>
      <c r="I2600" s="4">
        <f t="shared" si="244"/>
        <v>1.2264779587283312</v>
      </c>
      <c r="J2600" s="13"/>
    </row>
    <row r="2601" spans="1:10" x14ac:dyDescent="0.25">
      <c r="A2601" s="1">
        <f t="shared" si="245"/>
        <v>38825</v>
      </c>
      <c r="B2601" s="2">
        <f t="shared" ca="1" si="241"/>
        <v>82</v>
      </c>
      <c r="C2601" s="3">
        <f t="shared" ca="1" si="242"/>
        <v>2</v>
      </c>
      <c r="D2601" s="2">
        <f t="shared" ca="1" si="240"/>
        <v>1224.1956165003483</v>
      </c>
      <c r="E2601" s="3"/>
      <c r="F2601" s="1">
        <v>38825</v>
      </c>
      <c r="G2601" s="2">
        <v>1226.4107581388482</v>
      </c>
      <c r="H2601" s="4">
        <f t="shared" si="243"/>
        <v>1.000082191780822</v>
      </c>
      <c r="I2601" s="4">
        <f t="shared" si="244"/>
        <v>1.2264107581388441</v>
      </c>
      <c r="J2601" s="13"/>
    </row>
    <row r="2602" spans="1:10" x14ac:dyDescent="0.25">
      <c r="A2602" s="1">
        <f t="shared" si="245"/>
        <v>38824</v>
      </c>
      <c r="B2602" s="2">
        <f t="shared" ca="1" si="241"/>
        <v>56</v>
      </c>
      <c r="C2602" s="3">
        <f t="shared" ca="1" si="242"/>
        <v>6</v>
      </c>
      <c r="D2602" s="2">
        <f t="shared" ca="1" si="240"/>
        <v>1223.9944119394816</v>
      </c>
      <c r="E2602" s="3"/>
      <c r="F2602" s="1">
        <v>38824</v>
      </c>
      <c r="G2602" s="2">
        <v>1226.3099655389408</v>
      </c>
      <c r="H2602" s="4">
        <f t="shared" si="243"/>
        <v>1.0002465753424659</v>
      </c>
      <c r="I2602" s="4">
        <f t="shared" si="244"/>
        <v>1.2263099655389367</v>
      </c>
      <c r="J2602" s="13"/>
    </row>
    <row r="2603" spans="1:10" x14ac:dyDescent="0.25">
      <c r="A2603" s="1">
        <f t="shared" si="245"/>
        <v>38821</v>
      </c>
      <c r="B2603" s="2">
        <f t="shared" ca="1" si="241"/>
        <v>38</v>
      </c>
      <c r="C2603" s="3">
        <f t="shared" ca="1" si="242"/>
        <v>8</v>
      </c>
      <c r="D2603" s="2">
        <f t="shared" ca="1" si="240"/>
        <v>1223.7261979782807</v>
      </c>
      <c r="E2603" s="3"/>
      <c r="F2603" s="1">
        <v>38821</v>
      </c>
      <c r="G2603" s="2">
        <v>1226.0076622797485</v>
      </c>
      <c r="H2603" s="4">
        <f t="shared" si="243"/>
        <v>1.000082191780822</v>
      </c>
      <c r="I2603" s="4">
        <f t="shared" si="244"/>
        <v>1.2260076622797442</v>
      </c>
      <c r="J2603" s="13"/>
    </row>
    <row r="2604" spans="1:10" x14ac:dyDescent="0.25">
      <c r="A2604" s="1">
        <f t="shared" si="245"/>
        <v>38820</v>
      </c>
      <c r="B2604" s="2">
        <f t="shared" ca="1" si="241"/>
        <v>27</v>
      </c>
      <c r="C2604" s="3">
        <f t="shared" ca="1" si="242"/>
        <v>7</v>
      </c>
      <c r="D2604" s="2">
        <f t="shared" ca="1" si="240"/>
        <v>1223.4915557621071</v>
      </c>
      <c r="E2604" s="3"/>
      <c r="F2604" s="1">
        <v>38820</v>
      </c>
      <c r="G2604" s="2">
        <v>1225.9069028082847</v>
      </c>
      <c r="H2604" s="4">
        <f t="shared" si="243"/>
        <v>1.0002465753424659</v>
      </c>
      <c r="I2604" s="4">
        <f t="shared" si="244"/>
        <v>1.2259069028082803</v>
      </c>
      <c r="J2604" s="13"/>
    </row>
    <row r="2605" spans="1:10" x14ac:dyDescent="0.25">
      <c r="A2605" s="1">
        <f t="shared" si="245"/>
        <v>38819</v>
      </c>
      <c r="B2605" s="2">
        <f t="shared" ca="1" si="241"/>
        <v>4</v>
      </c>
      <c r="C2605" s="3">
        <f t="shared" ca="1" si="242"/>
        <v>4</v>
      </c>
      <c r="D2605" s="2">
        <f t="shared" ca="1" si="240"/>
        <v>1223.3574891879496</v>
      </c>
      <c r="E2605" s="3"/>
      <c r="F2605" s="1">
        <v>38819</v>
      </c>
      <c r="G2605" s="2">
        <v>1225.6046989099232</v>
      </c>
      <c r="H2605" s="4">
        <f t="shared" si="243"/>
        <v>1.000027397260274</v>
      </c>
      <c r="I2605" s="4">
        <f t="shared" si="244"/>
        <v>1.2256046989099187</v>
      </c>
      <c r="J2605" s="13"/>
    </row>
    <row r="2606" spans="1:10" x14ac:dyDescent="0.25">
      <c r="A2606" s="1">
        <f t="shared" si="245"/>
        <v>38818</v>
      </c>
      <c r="B2606" s="2">
        <f t="shared" ca="1" si="241"/>
        <v>33</v>
      </c>
      <c r="C2606" s="3">
        <f t="shared" ca="1" si="242"/>
        <v>3</v>
      </c>
      <c r="D2606" s="2">
        <f t="shared" ca="1" si="240"/>
        <v>1223.2569475210298</v>
      </c>
      <c r="E2606" s="3"/>
      <c r="F2606" s="1">
        <v>38818</v>
      </c>
      <c r="G2606" s="2">
        <v>1225.57112161892</v>
      </c>
      <c r="H2606" s="4">
        <f t="shared" si="243"/>
        <v>1.0001095890410958</v>
      </c>
      <c r="I2606" s="4">
        <f t="shared" si="244"/>
        <v>1.2255711216189153</v>
      </c>
      <c r="J2606" s="13"/>
    </row>
    <row r="2607" spans="1:10" x14ac:dyDescent="0.25">
      <c r="A2607" s="1">
        <f t="shared" si="245"/>
        <v>38817</v>
      </c>
      <c r="B2607" s="2">
        <f t="shared" ca="1" si="241"/>
        <v>52</v>
      </c>
      <c r="C2607" s="3">
        <f t="shared" ca="1" si="242"/>
        <v>2</v>
      </c>
      <c r="D2607" s="2">
        <f t="shared" ca="1" si="240"/>
        <v>1223.1899234156372</v>
      </c>
      <c r="E2607" s="3"/>
      <c r="F2607" s="1">
        <v>38817</v>
      </c>
      <c r="G2607" s="2">
        <v>1225.4368271721066</v>
      </c>
      <c r="H2607" s="4">
        <f t="shared" si="243"/>
        <v>1.0001917808219178</v>
      </c>
      <c r="I2607" s="4">
        <f t="shared" si="244"/>
        <v>1.2254368271721021</v>
      </c>
      <c r="J2607" s="13"/>
    </row>
    <row r="2608" spans="1:10" x14ac:dyDescent="0.25">
      <c r="A2608" s="1">
        <f t="shared" si="245"/>
        <v>38814</v>
      </c>
      <c r="B2608" s="2">
        <f t="shared" ca="1" si="241"/>
        <v>24</v>
      </c>
      <c r="C2608" s="3">
        <f t="shared" ca="1" si="242"/>
        <v>4</v>
      </c>
      <c r="D2608" s="2">
        <f t="shared" ca="1" si="240"/>
        <v>1223.0558898934571</v>
      </c>
      <c r="E2608" s="3"/>
      <c r="F2608" s="1">
        <v>38814</v>
      </c>
      <c r="G2608" s="2">
        <v>1225.2018569529648</v>
      </c>
      <c r="H2608" s="4">
        <f t="shared" si="243"/>
        <v>1.000027397260274</v>
      </c>
      <c r="I2608" s="4">
        <f t="shared" si="244"/>
        <v>1.2252018569529604</v>
      </c>
      <c r="J2608" s="13"/>
    </row>
    <row r="2609" spans="1:10" x14ac:dyDescent="0.25">
      <c r="A2609" s="1">
        <f t="shared" si="245"/>
        <v>38813</v>
      </c>
      <c r="B2609" s="2">
        <f t="shared" ca="1" si="241"/>
        <v>77</v>
      </c>
      <c r="C2609" s="3">
        <f t="shared" ca="1" si="242"/>
        <v>7</v>
      </c>
      <c r="D2609" s="2">
        <f t="shared" ca="1" si="240"/>
        <v>1222.8213762048699</v>
      </c>
      <c r="E2609" s="3"/>
      <c r="F2609" s="1">
        <v>38813</v>
      </c>
      <c r="G2609" s="2">
        <v>1225.1682906984252</v>
      </c>
      <c r="H2609" s="4">
        <f t="shared" si="243"/>
        <v>1.0001369863013698</v>
      </c>
      <c r="I2609" s="4">
        <f t="shared" si="244"/>
        <v>1.2251682906984207</v>
      </c>
      <c r="J2609" s="13"/>
    </row>
    <row r="2610" spans="1:10" x14ac:dyDescent="0.25">
      <c r="A2610" s="1">
        <f t="shared" si="245"/>
        <v>38812</v>
      </c>
      <c r="B2610" s="2">
        <f t="shared" ca="1" si="241"/>
        <v>11</v>
      </c>
      <c r="C2610" s="3">
        <f t="shared" ca="1" si="242"/>
        <v>1</v>
      </c>
      <c r="D2610" s="2">
        <f t="shared" ca="1" si="240"/>
        <v>1222.787875167194</v>
      </c>
      <c r="E2610" s="3"/>
      <c r="F2610" s="1">
        <v>38812</v>
      </c>
      <c r="G2610" s="2">
        <v>1225.0004824131631</v>
      </c>
      <c r="H2610" s="4">
        <f t="shared" si="243"/>
        <v>1.0002191780821919</v>
      </c>
      <c r="I2610" s="4">
        <f t="shared" si="244"/>
        <v>1.2250004824131586</v>
      </c>
      <c r="J2610" s="13"/>
    </row>
    <row r="2611" spans="1:10" x14ac:dyDescent="0.25">
      <c r="A2611" s="1">
        <f t="shared" si="245"/>
        <v>38811</v>
      </c>
      <c r="B2611" s="2">
        <f t="shared" ca="1" si="241"/>
        <v>93</v>
      </c>
      <c r="C2611" s="3">
        <f t="shared" ca="1" si="242"/>
        <v>3</v>
      </c>
      <c r="D2611" s="2">
        <f t="shared" ca="1" si="240"/>
        <v>1222.6873803140174</v>
      </c>
      <c r="E2611" s="3"/>
      <c r="F2611" s="1">
        <v>38811</v>
      </c>
      <c r="G2611" s="2">
        <v>1224.7320479916855</v>
      </c>
      <c r="H2611" s="4">
        <f t="shared" si="243"/>
        <v>1.0002465753424659</v>
      </c>
      <c r="I2611" s="4">
        <f t="shared" si="244"/>
        <v>1.224732047991681</v>
      </c>
      <c r="J2611" s="13"/>
    </row>
    <row r="2612" spans="1:10" x14ac:dyDescent="0.25">
      <c r="A2612" s="1">
        <f t="shared" si="245"/>
        <v>38810</v>
      </c>
      <c r="B2612" s="2">
        <f t="shared" ca="1" si="241"/>
        <v>69</v>
      </c>
      <c r="C2612" s="3">
        <f t="shared" ca="1" si="242"/>
        <v>9</v>
      </c>
      <c r="D2612" s="2">
        <f t="shared" ca="1" si="240"/>
        <v>1222.3859700748208</v>
      </c>
      <c r="E2612" s="3"/>
      <c r="F2612" s="1">
        <v>38810</v>
      </c>
      <c r="G2612" s="2">
        <v>1224.4301337121399</v>
      </c>
      <c r="H2612" s="4">
        <f t="shared" si="243"/>
        <v>1.0002191780821919</v>
      </c>
      <c r="I2612" s="4">
        <f t="shared" si="244"/>
        <v>1.2244301337121355</v>
      </c>
      <c r="J2612" s="13"/>
    </row>
    <row r="2613" spans="1:10" x14ac:dyDescent="0.25">
      <c r="A2613" s="1">
        <f t="shared" si="245"/>
        <v>38807</v>
      </c>
      <c r="B2613" s="2">
        <f t="shared" ca="1" si="241"/>
        <v>2</v>
      </c>
      <c r="C2613" s="3">
        <f t="shared" ca="1" si="242"/>
        <v>2</v>
      </c>
      <c r="D2613" s="2">
        <f t="shared" ca="1" si="240"/>
        <v>1222.3189936916046</v>
      </c>
      <c r="E2613" s="3"/>
      <c r="F2613" s="1">
        <v>38807</v>
      </c>
      <c r="G2613" s="2">
        <v>1224.1618242712036</v>
      </c>
      <c r="H2613" s="4">
        <f t="shared" si="243"/>
        <v>1.0002465753424659</v>
      </c>
      <c r="I2613" s="4">
        <f t="shared" si="244"/>
        <v>1.2241618242711994</v>
      </c>
      <c r="J2613" s="13"/>
    </row>
    <row r="2614" spans="1:10" x14ac:dyDescent="0.25">
      <c r="A2614" s="1">
        <f t="shared" si="245"/>
        <v>38806</v>
      </c>
      <c r="B2614" s="2">
        <f t="shared" ca="1" si="241"/>
        <v>91</v>
      </c>
      <c r="C2614" s="3">
        <f t="shared" ca="1" si="242"/>
        <v>1</v>
      </c>
      <c r="D2614" s="2">
        <f t="shared" ca="1" si="240"/>
        <v>1222.2855064174562</v>
      </c>
      <c r="E2614" s="3"/>
      <c r="F2614" s="1">
        <v>38806</v>
      </c>
      <c r="G2614" s="2">
        <v>1223.8600505601064</v>
      </c>
      <c r="H2614" s="4">
        <f t="shared" si="243"/>
        <v>1.000054794520548</v>
      </c>
      <c r="I2614" s="4">
        <f t="shared" si="244"/>
        <v>1.2238600505601023</v>
      </c>
      <c r="J2614" s="13"/>
    </row>
    <row r="2615" spans="1:10" x14ac:dyDescent="0.25">
      <c r="A2615" s="1">
        <f t="shared" si="245"/>
        <v>38805</v>
      </c>
      <c r="B2615" s="2">
        <f t="shared" ca="1" si="241"/>
        <v>61</v>
      </c>
      <c r="C2615" s="3">
        <f t="shared" ca="1" si="242"/>
        <v>1</v>
      </c>
      <c r="D2615" s="2">
        <f t="shared" ca="1" si="240"/>
        <v>1222.2520200607421</v>
      </c>
      <c r="E2615" s="3"/>
      <c r="F2615" s="1">
        <v>38805</v>
      </c>
      <c r="G2615" s="2">
        <v>1223.7929934097824</v>
      </c>
      <c r="H2615" s="4">
        <f t="shared" si="243"/>
        <v>1</v>
      </c>
      <c r="I2615" s="4">
        <f t="shared" si="244"/>
        <v>1.2237929934097784</v>
      </c>
      <c r="J2615" s="13"/>
    </row>
    <row r="2616" spans="1:10" x14ac:dyDescent="0.25">
      <c r="A2616" s="1">
        <f t="shared" si="245"/>
        <v>38804</v>
      </c>
      <c r="B2616" s="2">
        <f t="shared" ca="1" si="241"/>
        <v>62</v>
      </c>
      <c r="C2616" s="3">
        <f t="shared" ca="1" si="242"/>
        <v>2</v>
      </c>
      <c r="D2616" s="2">
        <f t="shared" ca="1" si="240"/>
        <v>1222.1850510168506</v>
      </c>
      <c r="E2616" s="3"/>
      <c r="F2616" s="1">
        <v>38804</v>
      </c>
      <c r="G2616" s="2">
        <v>1223.7929934097824</v>
      </c>
      <c r="H2616" s="4">
        <f t="shared" si="243"/>
        <v>1.0001369863013698</v>
      </c>
      <c r="I2616" s="4">
        <f t="shared" si="244"/>
        <v>1.2237929934097784</v>
      </c>
      <c r="J2616" s="13"/>
    </row>
    <row r="2617" spans="1:10" x14ac:dyDescent="0.25">
      <c r="A2617" s="1">
        <f t="shared" si="245"/>
        <v>38803</v>
      </c>
      <c r="B2617" s="2">
        <f t="shared" ca="1" si="241"/>
        <v>15</v>
      </c>
      <c r="C2617" s="3">
        <f t="shared" ca="1" si="242"/>
        <v>5</v>
      </c>
      <c r="D2617" s="2">
        <f t="shared" ca="1" si="240"/>
        <v>1222.017651338585</v>
      </c>
      <c r="E2617" s="3"/>
      <c r="F2617" s="1">
        <v>38803</v>
      </c>
      <c r="G2617" s="2">
        <v>1223.6253734956049</v>
      </c>
      <c r="H2617" s="4">
        <f t="shared" si="243"/>
        <v>1.0002465753424659</v>
      </c>
      <c r="I2617" s="4">
        <f t="shared" si="244"/>
        <v>1.2236253734956011</v>
      </c>
      <c r="J2617" s="13"/>
    </row>
    <row r="2618" spans="1:10" x14ac:dyDescent="0.25">
      <c r="A2618" s="1">
        <f t="shared" si="245"/>
        <v>38800</v>
      </c>
      <c r="B2618" s="2">
        <f t="shared" ca="1" si="241"/>
        <v>44</v>
      </c>
      <c r="C2618" s="3">
        <f t="shared" ca="1" si="242"/>
        <v>4</v>
      </c>
      <c r="D2618" s="2">
        <f t="shared" ca="1" si="240"/>
        <v>1221.8837462705005</v>
      </c>
      <c r="E2618" s="3"/>
      <c r="F2618" s="1">
        <v>38800</v>
      </c>
      <c r="G2618" s="2">
        <v>1223.3237320274336</v>
      </c>
      <c r="H2618" s="4">
        <f t="shared" si="243"/>
        <v>1.000054794520548</v>
      </c>
      <c r="I2618" s="4">
        <f t="shared" si="244"/>
        <v>1.2233237320274297</v>
      </c>
      <c r="J2618" s="13"/>
    </row>
    <row r="2619" spans="1:10" x14ac:dyDescent="0.25">
      <c r="A2619" s="1">
        <f t="shared" si="245"/>
        <v>38799</v>
      </c>
      <c r="B2619" s="2">
        <f t="shared" ca="1" si="241"/>
        <v>66</v>
      </c>
      <c r="C2619" s="3">
        <f t="shared" ca="1" si="242"/>
        <v>6</v>
      </c>
      <c r="D2619" s="2">
        <f t="shared" ca="1" si="240"/>
        <v>1221.6829216806352</v>
      </c>
      <c r="E2619" s="3"/>
      <c r="F2619" s="1">
        <v>38799</v>
      </c>
      <c r="G2619" s="2">
        <v>1223.2567042628164</v>
      </c>
      <c r="H2619" s="4">
        <f t="shared" si="243"/>
        <v>1.0002465753424659</v>
      </c>
      <c r="I2619" s="4">
        <f t="shared" si="244"/>
        <v>1.2232567042628124</v>
      </c>
      <c r="J2619" s="13"/>
    </row>
    <row r="2620" spans="1:10" x14ac:dyDescent="0.25">
      <c r="A2620" s="1">
        <f t="shared" si="245"/>
        <v>38798</v>
      </c>
      <c r="B2620" s="2">
        <f t="shared" ca="1" si="241"/>
        <v>73</v>
      </c>
      <c r="C2620" s="3">
        <f t="shared" ca="1" si="242"/>
        <v>3</v>
      </c>
      <c r="D2620" s="2">
        <f t="shared" ca="1" si="240"/>
        <v>1221.5825176380895</v>
      </c>
      <c r="E2620" s="3"/>
      <c r="F2620" s="1">
        <v>38798</v>
      </c>
      <c r="G2620" s="2">
        <v>1222.9551536769782</v>
      </c>
      <c r="H2620" s="4">
        <f t="shared" si="243"/>
        <v>1.000027397260274</v>
      </c>
      <c r="I2620" s="4">
        <f t="shared" si="244"/>
        <v>1.222955153676974</v>
      </c>
      <c r="J2620" s="13"/>
    </row>
    <row r="2621" spans="1:10" x14ac:dyDescent="0.25">
      <c r="A2621" s="1">
        <f t="shared" si="245"/>
        <v>38797</v>
      </c>
      <c r="B2621" s="2">
        <f t="shared" ca="1" si="241"/>
        <v>42</v>
      </c>
      <c r="C2621" s="3">
        <f t="shared" ca="1" si="242"/>
        <v>2</v>
      </c>
      <c r="D2621" s="2">
        <f t="shared" ca="1" si="240"/>
        <v>1221.5155852772523</v>
      </c>
      <c r="E2621" s="3"/>
      <c r="F2621" s="1">
        <v>38797</v>
      </c>
      <c r="G2621" s="2">
        <v>1222.9216489742664</v>
      </c>
      <c r="H2621" s="4">
        <f t="shared" si="243"/>
        <v>1.0001917808219178</v>
      </c>
      <c r="I2621" s="4">
        <f t="shared" si="244"/>
        <v>1.2229216489742625</v>
      </c>
      <c r="J2621" s="13"/>
    </row>
    <row r="2622" spans="1:10" x14ac:dyDescent="0.25">
      <c r="A2622" s="1">
        <f t="shared" si="245"/>
        <v>38796</v>
      </c>
      <c r="B2622" s="2">
        <f t="shared" ca="1" si="241"/>
        <v>48</v>
      </c>
      <c r="C2622" s="3">
        <f t="shared" ca="1" si="242"/>
        <v>8</v>
      </c>
      <c r="D2622" s="2">
        <f t="shared" ca="1" si="240"/>
        <v>1221.2479145014711</v>
      </c>
      <c r="E2622" s="3"/>
      <c r="F2622" s="1">
        <v>38796</v>
      </c>
      <c r="G2622" s="2">
        <v>1222.6871610255766</v>
      </c>
      <c r="H2622" s="4">
        <f t="shared" si="243"/>
        <v>1.000054794520548</v>
      </c>
      <c r="I2622" s="4">
        <f t="shared" si="244"/>
        <v>1.2226871610255725</v>
      </c>
      <c r="J2622" s="13"/>
    </row>
    <row r="2623" spans="1:10" x14ac:dyDescent="0.25">
      <c r="A2623" s="1">
        <f t="shared" si="245"/>
        <v>38793</v>
      </c>
      <c r="B2623" s="2">
        <f t="shared" ca="1" si="241"/>
        <v>3</v>
      </c>
      <c r="C2623" s="3">
        <f t="shared" ca="1" si="242"/>
        <v>3</v>
      </c>
      <c r="D2623" s="2">
        <f t="shared" ca="1" si="240"/>
        <v>1221.1475462100016</v>
      </c>
      <c r="E2623" s="3"/>
      <c r="F2623" s="1">
        <v>38793</v>
      </c>
      <c r="G2623" s="2">
        <v>1222.620168139651</v>
      </c>
      <c r="H2623" s="4">
        <f t="shared" si="243"/>
        <v>1.0001643835616438</v>
      </c>
      <c r="I2623" s="4">
        <f t="shared" si="244"/>
        <v>1.2226201681396469</v>
      </c>
      <c r="J2623" s="13"/>
    </row>
    <row r="2624" spans="1:10" x14ac:dyDescent="0.25">
      <c r="A2624" s="1">
        <f t="shared" si="245"/>
        <v>38792</v>
      </c>
      <c r="B2624" s="2">
        <f t="shared" ca="1" si="241"/>
        <v>7</v>
      </c>
      <c r="C2624" s="3">
        <f t="shared" ca="1" si="242"/>
        <v>7</v>
      </c>
      <c r="D2624" s="2">
        <f t="shared" ca="1" si="240"/>
        <v>1220.9133984349592</v>
      </c>
      <c r="E2624" s="3"/>
      <c r="F2624" s="1">
        <v>38792</v>
      </c>
      <c r="G2624" s="2">
        <v>1222.4192225140323</v>
      </c>
      <c r="H2624" s="4">
        <f t="shared" si="243"/>
        <v>1.0002465753424659</v>
      </c>
      <c r="I2624" s="4">
        <f t="shared" si="244"/>
        <v>1.2224192225140282</v>
      </c>
      <c r="J2624" s="13"/>
    </row>
    <row r="2625" spans="1:10" x14ac:dyDescent="0.25">
      <c r="A2625" s="1">
        <f t="shared" si="245"/>
        <v>38791</v>
      </c>
      <c r="B2625" s="2">
        <f t="shared" ca="1" si="241"/>
        <v>9</v>
      </c>
      <c r="C2625" s="3">
        <f t="shared" ca="1" si="242"/>
        <v>9</v>
      </c>
      <c r="D2625" s="2">
        <f t="shared" ref="D2625:D2688" ca="1" si="246">D2626*(1+(C2626/36500))</f>
        <v>1220.6124255081213</v>
      </c>
      <c r="E2625" s="3"/>
      <c r="F2625" s="1">
        <v>38791</v>
      </c>
      <c r="G2625" s="2">
        <v>1222.1178783796372</v>
      </c>
      <c r="H2625" s="4">
        <f t="shared" si="243"/>
        <v>1.0001643835616438</v>
      </c>
      <c r="I2625" s="4">
        <f t="shared" si="244"/>
        <v>1.2221178783796331</v>
      </c>
      <c r="J2625" s="13"/>
    </row>
    <row r="2626" spans="1:10" x14ac:dyDescent="0.25">
      <c r="A2626" s="1">
        <f t="shared" si="245"/>
        <v>38790</v>
      </c>
      <c r="B2626" s="2">
        <f t="shared" ca="1" si="241"/>
        <v>28</v>
      </c>
      <c r="C2626" s="3">
        <f t="shared" ca="1" si="242"/>
        <v>8</v>
      </c>
      <c r="D2626" s="2">
        <f t="shared" ca="1" si="246"/>
        <v>1220.3449526417887</v>
      </c>
      <c r="E2626" s="3"/>
      <c r="F2626" s="1">
        <v>38790</v>
      </c>
      <c r="G2626" s="2">
        <v>1221.9170153086275</v>
      </c>
      <c r="H2626" s="4">
        <f t="shared" si="243"/>
        <v>1.0001369863013698</v>
      </c>
      <c r="I2626" s="4">
        <f t="shared" si="244"/>
        <v>1.2219170153086236</v>
      </c>
      <c r="J2626" s="13"/>
    </row>
    <row r="2627" spans="1:10" x14ac:dyDescent="0.25">
      <c r="A2627" s="1">
        <f t="shared" si="245"/>
        <v>38789</v>
      </c>
      <c r="B2627" s="2">
        <f t="shared" ref="B2627:B2690" ca="1" si="247">INT(RAND()*100)</f>
        <v>14</v>
      </c>
      <c r="C2627" s="3">
        <f t="shared" ref="C2627:C2690" ca="1" si="248">MOD(B2627,10)</f>
        <v>4</v>
      </c>
      <c r="D2627" s="2">
        <f t="shared" ca="1" si="246"/>
        <v>1220.2112308630642</v>
      </c>
      <c r="E2627" s="3"/>
      <c r="F2627" s="1">
        <v>38789</v>
      </c>
      <c r="G2627" s="2">
        <v>1221.7496523425532</v>
      </c>
      <c r="H2627" s="4">
        <f t="shared" ref="H2627:H2690" si="249">G2627/G2628</f>
        <v>1.0001095890410958</v>
      </c>
      <c r="I2627" s="4">
        <f t="shared" ref="I2627:I2690" si="250">H2627*I2628</f>
        <v>1.2217496523425493</v>
      </c>
      <c r="J2627" s="13"/>
    </row>
    <row r="2628" spans="1:10" x14ac:dyDescent="0.25">
      <c r="A2628" s="1">
        <f t="shared" si="245"/>
        <v>38786</v>
      </c>
      <c r="B2628" s="2">
        <f t="shared" ca="1" si="247"/>
        <v>9</v>
      </c>
      <c r="C2628" s="3">
        <f t="shared" ca="1" si="248"/>
        <v>9</v>
      </c>
      <c r="D2628" s="2">
        <f t="shared" ca="1" si="246"/>
        <v>1219.910431030755</v>
      </c>
      <c r="E2628" s="3"/>
      <c r="F2628" s="1">
        <v>38786</v>
      </c>
      <c r="G2628" s="2">
        <v>1221.6157766410035</v>
      </c>
      <c r="H2628" s="4">
        <f t="shared" si="249"/>
        <v>1.000027397260274</v>
      </c>
      <c r="I2628" s="4">
        <f t="shared" si="250"/>
        <v>1.2216157766409996</v>
      </c>
      <c r="J2628" s="13"/>
    </row>
    <row r="2629" spans="1:10" x14ac:dyDescent="0.25">
      <c r="A2629" s="1">
        <f t="shared" si="245"/>
        <v>38785</v>
      </c>
      <c r="B2629" s="2">
        <f t="shared" ca="1" si="247"/>
        <v>84</v>
      </c>
      <c r="C2629" s="3">
        <f t="shared" ca="1" si="248"/>
        <v>4</v>
      </c>
      <c r="D2629" s="2">
        <f t="shared" ca="1" si="246"/>
        <v>1219.7767568656191</v>
      </c>
      <c r="E2629" s="3"/>
      <c r="F2629" s="1">
        <v>38785</v>
      </c>
      <c r="G2629" s="2">
        <v>1221.5823086325479</v>
      </c>
      <c r="H2629" s="4">
        <f t="shared" si="249"/>
        <v>1.0001917808219178</v>
      </c>
      <c r="I2629" s="4">
        <f t="shared" si="250"/>
        <v>1.2215823086325439</v>
      </c>
      <c r="J2629" s="13"/>
    </row>
    <row r="2630" spans="1:10" x14ac:dyDescent="0.25">
      <c r="A2630" s="1">
        <f t="shared" si="245"/>
        <v>38784</v>
      </c>
      <c r="B2630" s="2">
        <f t="shared" ca="1" si="247"/>
        <v>34</v>
      </c>
      <c r="C2630" s="3">
        <f t="shared" ca="1" si="248"/>
        <v>4</v>
      </c>
      <c r="D2630" s="2">
        <f t="shared" ca="1" si="246"/>
        <v>1219.6430973481015</v>
      </c>
      <c r="E2630" s="3"/>
      <c r="F2630" s="1">
        <v>38784</v>
      </c>
      <c r="G2630" s="2">
        <v>1221.3480774943982</v>
      </c>
      <c r="H2630" s="4">
        <f t="shared" si="249"/>
        <v>1.000054794520548</v>
      </c>
      <c r="I2630" s="4">
        <f t="shared" si="250"/>
        <v>1.2213480774943943</v>
      </c>
      <c r="J2630" s="13"/>
    </row>
    <row r="2631" spans="1:10" x14ac:dyDescent="0.25">
      <c r="A2631" s="1">
        <f t="shared" si="245"/>
        <v>38783</v>
      </c>
      <c r="B2631" s="2">
        <f t="shared" ca="1" si="247"/>
        <v>15</v>
      </c>
      <c r="C2631" s="3">
        <f t="shared" ca="1" si="248"/>
        <v>5</v>
      </c>
      <c r="D2631" s="2">
        <f t="shared" ca="1" si="246"/>
        <v>1219.4760458349735</v>
      </c>
      <c r="E2631" s="3"/>
      <c r="F2631" s="1">
        <v>38783</v>
      </c>
      <c r="G2631" s="2">
        <v>1221.2811579788925</v>
      </c>
      <c r="H2631" s="4">
        <f t="shared" si="249"/>
        <v>1.0001917808219178</v>
      </c>
      <c r="I2631" s="4">
        <f t="shared" si="250"/>
        <v>1.2212811579788885</v>
      </c>
      <c r="J2631" s="13"/>
    </row>
    <row r="2632" spans="1:10" x14ac:dyDescent="0.25">
      <c r="A2632" s="1">
        <f t="shared" ref="A2632:A2695" si="251">IF(WEEKDAY(A2631-1, 1)=7,A2631-2,IF(WEEKDAY(A2631-1,1)=1,A2631-3,A2631-1))</f>
        <v>38782</v>
      </c>
      <c r="B2632" s="2">
        <f t="shared" ca="1" si="247"/>
        <v>77</v>
      </c>
      <c r="C2632" s="3">
        <f t="shared" ca="1" si="248"/>
        <v>7</v>
      </c>
      <c r="D2632" s="2">
        <f t="shared" ca="1" si="246"/>
        <v>1219.2422185601811</v>
      </c>
      <c r="E2632" s="3"/>
      <c r="F2632" s="1">
        <v>38782</v>
      </c>
      <c r="G2632" s="2">
        <v>1221.0469845845885</v>
      </c>
      <c r="H2632" s="4">
        <f t="shared" si="249"/>
        <v>1.0001643835616438</v>
      </c>
      <c r="I2632" s="4">
        <f t="shared" si="250"/>
        <v>1.2210469845845846</v>
      </c>
      <c r="J2632" s="13"/>
    </row>
    <row r="2633" spans="1:10" x14ac:dyDescent="0.25">
      <c r="A2633" s="1">
        <f t="shared" si="251"/>
        <v>38779</v>
      </c>
      <c r="B2633" s="2">
        <f t="shared" ca="1" si="247"/>
        <v>96</v>
      </c>
      <c r="C2633" s="3">
        <f t="shared" ca="1" si="248"/>
        <v>6</v>
      </c>
      <c r="D2633" s="2">
        <f t="shared" ca="1" si="246"/>
        <v>1219.0418281226814</v>
      </c>
      <c r="E2633" s="3"/>
      <c r="F2633" s="1">
        <v>38779</v>
      </c>
      <c r="G2633" s="2">
        <v>1220.846297521982</v>
      </c>
      <c r="H2633" s="4">
        <f t="shared" si="249"/>
        <v>1.0001917808219178</v>
      </c>
      <c r="I2633" s="4">
        <f t="shared" si="250"/>
        <v>1.2208462975219783</v>
      </c>
      <c r="J2633" s="13"/>
    </row>
    <row r="2634" spans="1:10" x14ac:dyDescent="0.25">
      <c r="A2634" s="1">
        <f t="shared" si="251"/>
        <v>38778</v>
      </c>
      <c r="B2634" s="2">
        <f t="shared" ca="1" si="247"/>
        <v>95</v>
      </c>
      <c r="C2634" s="3">
        <f t="shared" ca="1" si="248"/>
        <v>5</v>
      </c>
      <c r="D2634" s="2">
        <f t="shared" ca="1" si="246"/>
        <v>1218.8748589639192</v>
      </c>
      <c r="E2634" s="3"/>
      <c r="F2634" s="1">
        <v>38778</v>
      </c>
      <c r="G2634" s="2">
        <v>1220.612207509583</v>
      </c>
      <c r="H2634" s="4">
        <f t="shared" si="249"/>
        <v>1.000082191780822</v>
      </c>
      <c r="I2634" s="4">
        <f t="shared" si="250"/>
        <v>1.2206122075095791</v>
      </c>
      <c r="J2634" s="13"/>
    </row>
    <row r="2635" spans="1:10" x14ac:dyDescent="0.25">
      <c r="A2635" s="1">
        <f t="shared" si="251"/>
        <v>38777</v>
      </c>
      <c r="B2635" s="2">
        <f t="shared" ca="1" si="247"/>
        <v>66</v>
      </c>
      <c r="C2635" s="3">
        <f t="shared" ca="1" si="248"/>
        <v>6</v>
      </c>
      <c r="D2635" s="2">
        <f t="shared" ca="1" si="246"/>
        <v>1218.6745289043733</v>
      </c>
      <c r="E2635" s="3"/>
      <c r="F2635" s="1">
        <v>38777</v>
      </c>
      <c r="G2635" s="2">
        <v>1220.5118914637092</v>
      </c>
      <c r="H2635" s="4">
        <f t="shared" si="249"/>
        <v>1.0001369863013698</v>
      </c>
      <c r="I2635" s="4">
        <f t="shared" si="250"/>
        <v>1.2205118914637052</v>
      </c>
      <c r="J2635" s="13"/>
    </row>
    <row r="2636" spans="1:10" x14ac:dyDescent="0.25">
      <c r="A2636" s="1">
        <f t="shared" si="251"/>
        <v>38776</v>
      </c>
      <c r="B2636" s="2">
        <f t="shared" ca="1" si="247"/>
        <v>24</v>
      </c>
      <c r="C2636" s="3">
        <f t="shared" ca="1" si="248"/>
        <v>4</v>
      </c>
      <c r="D2636" s="2">
        <f t="shared" ca="1" si="246"/>
        <v>1218.5409901657251</v>
      </c>
      <c r="E2636" s="3"/>
      <c r="F2636" s="1">
        <v>38776</v>
      </c>
      <c r="G2636" s="2">
        <v>1220.3447209539895</v>
      </c>
      <c r="H2636" s="4">
        <f t="shared" si="249"/>
        <v>1</v>
      </c>
      <c r="I2636" s="4">
        <f t="shared" si="250"/>
        <v>1.2203447209539855</v>
      </c>
      <c r="J2636" s="13"/>
    </row>
    <row r="2637" spans="1:10" x14ac:dyDescent="0.25">
      <c r="A2637" s="1">
        <f t="shared" si="251"/>
        <v>38775</v>
      </c>
      <c r="B2637" s="2">
        <f t="shared" ca="1" si="247"/>
        <v>89</v>
      </c>
      <c r="C2637" s="3">
        <f t="shared" ca="1" si="248"/>
        <v>9</v>
      </c>
      <c r="D2637" s="2">
        <f t="shared" ca="1" si="246"/>
        <v>1218.2406020720634</v>
      </c>
      <c r="E2637" s="3"/>
      <c r="F2637" s="1">
        <v>38775</v>
      </c>
      <c r="G2637" s="2">
        <v>1220.3447209539895</v>
      </c>
      <c r="H2637" s="4">
        <f t="shared" si="249"/>
        <v>1.0001369863013698</v>
      </c>
      <c r="I2637" s="4">
        <f t="shared" si="250"/>
        <v>1.2203447209539855</v>
      </c>
      <c r="J2637" s="13"/>
    </row>
    <row r="2638" spans="1:10" x14ac:dyDescent="0.25">
      <c r="A2638" s="1">
        <f t="shared" si="251"/>
        <v>38772</v>
      </c>
      <c r="B2638" s="2">
        <f t="shared" ca="1" si="247"/>
        <v>87</v>
      </c>
      <c r="C2638" s="3">
        <f t="shared" ca="1" si="248"/>
        <v>7</v>
      </c>
      <c r="D2638" s="2">
        <f t="shared" ca="1" si="246"/>
        <v>1218.0070116862605</v>
      </c>
      <c r="E2638" s="3"/>
      <c r="F2638" s="1">
        <v>38772</v>
      </c>
      <c r="G2638" s="2">
        <v>1220.177573341203</v>
      </c>
      <c r="H2638" s="4">
        <f t="shared" si="249"/>
        <v>1.0001369863013698</v>
      </c>
      <c r="I2638" s="4">
        <f t="shared" si="250"/>
        <v>1.220177573341199</v>
      </c>
      <c r="J2638" s="13"/>
    </row>
    <row r="2639" spans="1:10" x14ac:dyDescent="0.25">
      <c r="A2639" s="1">
        <f t="shared" si="251"/>
        <v>38771</v>
      </c>
      <c r="B2639" s="2">
        <f t="shared" ca="1" si="247"/>
        <v>0</v>
      </c>
      <c r="C2639" s="3">
        <f t="shared" ca="1" si="248"/>
        <v>0</v>
      </c>
      <c r="D2639" s="2">
        <f t="shared" ca="1" si="246"/>
        <v>1218.0070116862605</v>
      </c>
      <c r="E2639" s="3"/>
      <c r="F2639" s="1">
        <v>38771</v>
      </c>
      <c r="G2639" s="2">
        <v>1220.0104486222137</v>
      </c>
      <c r="H2639" s="4">
        <f t="shared" si="249"/>
        <v>1.0001917808219178</v>
      </c>
      <c r="I2639" s="4">
        <f t="shared" si="250"/>
        <v>1.2200104486222096</v>
      </c>
      <c r="J2639" s="13"/>
    </row>
    <row r="2640" spans="1:10" x14ac:dyDescent="0.25">
      <c r="A2640" s="1">
        <f t="shared" si="251"/>
        <v>38770</v>
      </c>
      <c r="B2640" s="2">
        <f t="shared" ca="1" si="247"/>
        <v>52</v>
      </c>
      <c r="C2640" s="3">
        <f t="shared" ca="1" si="248"/>
        <v>2</v>
      </c>
      <c r="D2640" s="2">
        <f t="shared" ca="1" si="246"/>
        <v>1217.9402752328231</v>
      </c>
      <c r="E2640" s="3"/>
      <c r="F2640" s="1">
        <v>38770</v>
      </c>
      <c r="G2640" s="2">
        <v>1219.7765188788671</v>
      </c>
      <c r="H2640" s="4">
        <f t="shared" si="249"/>
        <v>1.0001369863013698</v>
      </c>
      <c r="I2640" s="4">
        <f t="shared" si="250"/>
        <v>1.219776518878863</v>
      </c>
      <c r="J2640" s="13"/>
    </row>
    <row r="2641" spans="1:10" x14ac:dyDescent="0.25">
      <c r="A2641" s="1">
        <f t="shared" si="251"/>
        <v>38769</v>
      </c>
      <c r="B2641" s="2">
        <f t="shared" ca="1" si="247"/>
        <v>12</v>
      </c>
      <c r="C2641" s="3">
        <f t="shared" ca="1" si="248"/>
        <v>2</v>
      </c>
      <c r="D2641" s="2">
        <f t="shared" ca="1" si="246"/>
        <v>1217.8735424359772</v>
      </c>
      <c r="E2641" s="3"/>
      <c r="F2641" s="1">
        <v>38769</v>
      </c>
      <c r="G2641" s="2">
        <v>1219.6094490913204</v>
      </c>
      <c r="H2641" s="4">
        <f t="shared" si="249"/>
        <v>1.000027397260274</v>
      </c>
      <c r="I2641" s="4">
        <f t="shared" si="250"/>
        <v>1.2196094490913163</v>
      </c>
      <c r="J2641" s="13"/>
    </row>
    <row r="2642" spans="1:10" x14ac:dyDescent="0.25">
      <c r="A2642" s="1">
        <f t="shared" si="251"/>
        <v>38768</v>
      </c>
      <c r="B2642" s="2">
        <f t="shared" ca="1" si="247"/>
        <v>65</v>
      </c>
      <c r="C2642" s="3">
        <f t="shared" ca="1" si="248"/>
        <v>5</v>
      </c>
      <c r="D2642" s="2">
        <f t="shared" ca="1" si="246"/>
        <v>1217.70673329443</v>
      </c>
      <c r="E2642" s="3"/>
      <c r="F2642" s="1">
        <v>38768</v>
      </c>
      <c r="G2642" s="2">
        <v>1219.5760360492368</v>
      </c>
      <c r="H2642" s="4">
        <f t="shared" si="249"/>
        <v>1.0002191780821919</v>
      </c>
      <c r="I2642" s="4">
        <f t="shared" si="250"/>
        <v>1.2195760360492327</v>
      </c>
      <c r="J2642" s="13"/>
    </row>
    <row r="2643" spans="1:10" x14ac:dyDescent="0.25">
      <c r="A2643" s="1">
        <f t="shared" si="251"/>
        <v>38765</v>
      </c>
      <c r="B2643" s="2">
        <f t="shared" ca="1" si="247"/>
        <v>38</v>
      </c>
      <c r="C2643" s="3">
        <f t="shared" ca="1" si="248"/>
        <v>8</v>
      </c>
      <c r="D2643" s="2">
        <f t="shared" ca="1" si="246"/>
        <v>1217.4398971525882</v>
      </c>
      <c r="E2643" s="3"/>
      <c r="F2643" s="1">
        <v>38765</v>
      </c>
      <c r="G2643" s="2">
        <v>1219.308790286982</v>
      </c>
      <c r="H2643" s="4">
        <f t="shared" si="249"/>
        <v>1.0001369863013698</v>
      </c>
      <c r="I2643" s="4">
        <f t="shared" si="250"/>
        <v>1.2193087902869779</v>
      </c>
      <c r="J2643" s="13"/>
    </row>
    <row r="2644" spans="1:10" x14ac:dyDescent="0.25">
      <c r="A2644" s="1">
        <f t="shared" si="251"/>
        <v>38764</v>
      </c>
      <c r="B2644" s="2">
        <f t="shared" ca="1" si="247"/>
        <v>49</v>
      </c>
      <c r="C2644" s="3">
        <f t="shared" ca="1" si="248"/>
        <v>9</v>
      </c>
      <c r="D2644" s="2">
        <f t="shared" ca="1" si="246"/>
        <v>1217.139780494384</v>
      </c>
      <c r="E2644" s="3"/>
      <c r="F2644" s="1">
        <v>38764</v>
      </c>
      <c r="G2644" s="2">
        <v>1219.1417845630692</v>
      </c>
      <c r="H2644" s="4">
        <f t="shared" si="249"/>
        <v>1.0001095890410958</v>
      </c>
      <c r="I2644" s="4">
        <f t="shared" si="250"/>
        <v>1.2191417845630652</v>
      </c>
      <c r="J2644" s="13"/>
    </row>
    <row r="2645" spans="1:10" x14ac:dyDescent="0.25">
      <c r="A2645" s="1">
        <f t="shared" si="251"/>
        <v>38763</v>
      </c>
      <c r="B2645" s="2">
        <f t="shared" ca="1" si="247"/>
        <v>56</v>
      </c>
      <c r="C2645" s="3">
        <f t="shared" ca="1" si="248"/>
        <v>6</v>
      </c>
      <c r="D2645" s="2">
        <f t="shared" ca="1" si="246"/>
        <v>1216.9397356063391</v>
      </c>
      <c r="E2645" s="3"/>
      <c r="F2645" s="1">
        <v>38763</v>
      </c>
      <c r="G2645" s="2">
        <v>1219.0081946239325</v>
      </c>
      <c r="H2645" s="4">
        <f t="shared" si="249"/>
        <v>1.0001643835616438</v>
      </c>
      <c r="I2645" s="4">
        <f t="shared" si="250"/>
        <v>1.2190081946239284</v>
      </c>
      <c r="J2645" s="13"/>
    </row>
    <row r="2646" spans="1:10" x14ac:dyDescent="0.25">
      <c r="A2646" s="1">
        <f t="shared" si="251"/>
        <v>38762</v>
      </c>
      <c r="B2646" s="2">
        <f t="shared" ca="1" si="247"/>
        <v>14</v>
      </c>
      <c r="C2646" s="3">
        <f t="shared" ca="1" si="248"/>
        <v>4</v>
      </c>
      <c r="D2646" s="2">
        <f t="shared" ca="1" si="246"/>
        <v>1216.8063869611929</v>
      </c>
      <c r="E2646" s="3"/>
      <c r="F2646" s="1">
        <v>38762</v>
      </c>
      <c r="G2646" s="2">
        <v>1218.8078426497982</v>
      </c>
      <c r="H2646" s="4">
        <f t="shared" si="249"/>
        <v>1.0002191780821919</v>
      </c>
      <c r="I2646" s="4">
        <f t="shared" si="250"/>
        <v>1.2188078426497941</v>
      </c>
      <c r="J2646" s="13"/>
    </row>
    <row r="2647" spans="1:10" x14ac:dyDescent="0.25">
      <c r="A2647" s="1">
        <f t="shared" si="251"/>
        <v>38761</v>
      </c>
      <c r="B2647" s="2">
        <f t="shared" ca="1" si="247"/>
        <v>73</v>
      </c>
      <c r="C2647" s="3">
        <f t="shared" ca="1" si="248"/>
        <v>3</v>
      </c>
      <c r="D2647" s="2">
        <f t="shared" ca="1" si="246"/>
        <v>1216.7063836967793</v>
      </c>
      <c r="E2647" s="3"/>
      <c r="F2647" s="1">
        <v>38761</v>
      </c>
      <c r="G2647" s="2">
        <v>1218.5407652218043</v>
      </c>
      <c r="H2647" s="4">
        <f t="shared" si="249"/>
        <v>1.0001643835616438</v>
      </c>
      <c r="I2647" s="4">
        <f t="shared" si="250"/>
        <v>1.2185407652218003</v>
      </c>
      <c r="J2647" s="13"/>
    </row>
    <row r="2648" spans="1:10" x14ac:dyDescent="0.25">
      <c r="A2648" s="1">
        <f t="shared" si="251"/>
        <v>38758</v>
      </c>
      <c r="B2648" s="2">
        <f t="shared" ca="1" si="247"/>
        <v>20</v>
      </c>
      <c r="C2648" s="3">
        <f t="shared" ca="1" si="248"/>
        <v>0</v>
      </c>
      <c r="D2648" s="2">
        <f t="shared" ca="1" si="246"/>
        <v>1216.7063836967793</v>
      </c>
      <c r="E2648" s="3"/>
      <c r="F2648" s="1">
        <v>38758</v>
      </c>
      <c r="G2648" s="2">
        <v>1218.3404900727512</v>
      </c>
      <c r="H2648" s="4">
        <f t="shared" si="249"/>
        <v>1</v>
      </c>
      <c r="I2648" s="4">
        <f t="shared" si="250"/>
        <v>1.2183404900727473</v>
      </c>
      <c r="J2648" s="13"/>
    </row>
    <row r="2649" spans="1:10" x14ac:dyDescent="0.25">
      <c r="A2649" s="1">
        <f t="shared" si="251"/>
        <v>38757</v>
      </c>
      <c r="B2649" s="2">
        <f t="shared" ca="1" si="247"/>
        <v>82</v>
      </c>
      <c r="C2649" s="3">
        <f t="shared" ca="1" si="248"/>
        <v>2</v>
      </c>
      <c r="D2649" s="2">
        <f t="shared" ca="1" si="246"/>
        <v>1216.639718506724</v>
      </c>
      <c r="E2649" s="3"/>
      <c r="F2649" s="1">
        <v>38757</v>
      </c>
      <c r="G2649" s="2">
        <v>1218.3404900727512</v>
      </c>
      <c r="H2649" s="4">
        <f t="shared" si="249"/>
        <v>1.0002191780821919</v>
      </c>
      <c r="I2649" s="4">
        <f t="shared" si="250"/>
        <v>1.2183404900727473</v>
      </c>
      <c r="J2649" s="13"/>
    </row>
    <row r="2650" spans="1:10" x14ac:dyDescent="0.25">
      <c r="A2650" s="1">
        <f t="shared" si="251"/>
        <v>38756</v>
      </c>
      <c r="B2650" s="2">
        <f t="shared" ca="1" si="247"/>
        <v>10</v>
      </c>
      <c r="C2650" s="3">
        <f t="shared" ca="1" si="248"/>
        <v>0</v>
      </c>
      <c r="D2650" s="2">
        <f t="shared" ca="1" si="246"/>
        <v>1216.639718506724</v>
      </c>
      <c r="E2650" s="3"/>
      <c r="F2650" s="1">
        <v>38756</v>
      </c>
      <c r="G2650" s="2">
        <v>1218.0735150557525</v>
      </c>
      <c r="H2650" s="4">
        <f t="shared" si="249"/>
        <v>1</v>
      </c>
      <c r="I2650" s="4">
        <f t="shared" si="250"/>
        <v>1.2180735150557487</v>
      </c>
      <c r="J2650" s="13"/>
    </row>
    <row r="2651" spans="1:10" x14ac:dyDescent="0.25">
      <c r="A2651" s="1">
        <f t="shared" si="251"/>
        <v>38755</v>
      </c>
      <c r="B2651" s="2">
        <f t="shared" ca="1" si="247"/>
        <v>44</v>
      </c>
      <c r="C2651" s="3">
        <f t="shared" ca="1" si="248"/>
        <v>4</v>
      </c>
      <c r="D2651" s="2">
        <f t="shared" ca="1" si="246"/>
        <v>1216.5064027365611</v>
      </c>
      <c r="E2651" s="3"/>
      <c r="F2651" s="1">
        <v>38755</v>
      </c>
      <c r="G2651" s="2">
        <v>1218.0735150557525</v>
      </c>
      <c r="H2651" s="4">
        <f t="shared" si="249"/>
        <v>1.000054794520548</v>
      </c>
      <c r="I2651" s="4">
        <f t="shared" si="250"/>
        <v>1.2180735150557487</v>
      </c>
      <c r="J2651" s="13"/>
    </row>
    <row r="2652" spans="1:10" x14ac:dyDescent="0.25">
      <c r="A2652" s="1">
        <f t="shared" si="251"/>
        <v>38754</v>
      </c>
      <c r="B2652" s="2">
        <f t="shared" ca="1" si="247"/>
        <v>94</v>
      </c>
      <c r="C2652" s="3">
        <f t="shared" ca="1" si="248"/>
        <v>4</v>
      </c>
      <c r="D2652" s="2">
        <f t="shared" ca="1" si="246"/>
        <v>1216.3731015747449</v>
      </c>
      <c r="E2652" s="3"/>
      <c r="F2652" s="1">
        <v>38754</v>
      </c>
      <c r="G2652" s="2">
        <v>1218.0067749584944</v>
      </c>
      <c r="H2652" s="4">
        <f t="shared" si="249"/>
        <v>1.000054794520548</v>
      </c>
      <c r="I2652" s="4">
        <f t="shared" si="250"/>
        <v>1.2180067749584906</v>
      </c>
      <c r="J2652" s="13"/>
    </row>
    <row r="2653" spans="1:10" x14ac:dyDescent="0.25">
      <c r="A2653" s="1">
        <f t="shared" si="251"/>
        <v>38751</v>
      </c>
      <c r="B2653" s="2">
        <f t="shared" ca="1" si="247"/>
        <v>69</v>
      </c>
      <c r="C2653" s="3">
        <f t="shared" ca="1" si="248"/>
        <v>9</v>
      </c>
      <c r="D2653" s="2">
        <f t="shared" ca="1" si="246"/>
        <v>1216.0732478971811</v>
      </c>
      <c r="E2653" s="3"/>
      <c r="F2653" s="1">
        <v>38751</v>
      </c>
      <c r="G2653" s="2">
        <v>1217.9400385180274</v>
      </c>
      <c r="H2653" s="4">
        <f t="shared" si="249"/>
        <v>1.0002465753424659</v>
      </c>
      <c r="I2653" s="4">
        <f t="shared" si="250"/>
        <v>1.2179400385180239</v>
      </c>
      <c r="J2653" s="13"/>
    </row>
    <row r="2654" spans="1:10" x14ac:dyDescent="0.25">
      <c r="A2654" s="1">
        <f t="shared" si="251"/>
        <v>38750</v>
      </c>
      <c r="B2654" s="2">
        <f t="shared" ca="1" si="247"/>
        <v>70</v>
      </c>
      <c r="C2654" s="3">
        <f t="shared" ca="1" si="248"/>
        <v>0</v>
      </c>
      <c r="D2654" s="2">
        <f t="shared" ca="1" si="246"/>
        <v>1216.0732478971811</v>
      </c>
      <c r="E2654" s="3"/>
      <c r="F2654" s="1">
        <v>38750</v>
      </c>
      <c r="G2654" s="2">
        <v>1217.6397985676956</v>
      </c>
      <c r="H2654" s="4">
        <f t="shared" si="249"/>
        <v>1.000054794520548</v>
      </c>
      <c r="I2654" s="4">
        <f t="shared" si="250"/>
        <v>1.2176397985676921</v>
      </c>
      <c r="J2654" s="13"/>
    </row>
    <row r="2655" spans="1:10" x14ac:dyDescent="0.25">
      <c r="A2655" s="1">
        <f t="shared" si="251"/>
        <v>38749</v>
      </c>
      <c r="B2655" s="2">
        <f t="shared" ca="1" si="247"/>
        <v>39</v>
      </c>
      <c r="C2655" s="3">
        <f t="shared" ca="1" si="248"/>
        <v>9</v>
      </c>
      <c r="D2655" s="2">
        <f t="shared" ca="1" si="246"/>
        <v>1215.7734681379141</v>
      </c>
      <c r="E2655" s="3"/>
      <c r="F2655" s="1">
        <v>38749</v>
      </c>
      <c r="G2655" s="2">
        <v>1217.5730822344224</v>
      </c>
      <c r="H2655" s="4">
        <f t="shared" si="249"/>
        <v>1.000082191780822</v>
      </c>
      <c r="I2655" s="4">
        <f t="shared" si="250"/>
        <v>1.2175730822344188</v>
      </c>
      <c r="J2655" s="13"/>
    </row>
    <row r="2656" spans="1:10" x14ac:dyDescent="0.25">
      <c r="A2656" s="1">
        <f t="shared" si="251"/>
        <v>38748</v>
      </c>
      <c r="B2656" s="2">
        <f t="shared" ca="1" si="247"/>
        <v>16</v>
      </c>
      <c r="C2656" s="3">
        <f t="shared" ca="1" si="248"/>
        <v>6</v>
      </c>
      <c r="D2656" s="2">
        <f t="shared" ca="1" si="246"/>
        <v>1215.5736478122462</v>
      </c>
      <c r="E2656" s="3"/>
      <c r="F2656" s="1">
        <v>38748</v>
      </c>
      <c r="G2656" s="2">
        <v>1217.4730159591379</v>
      </c>
      <c r="H2656" s="4">
        <f t="shared" si="249"/>
        <v>1.000054794520548</v>
      </c>
      <c r="I2656" s="4">
        <f t="shared" si="250"/>
        <v>1.2174730159591345</v>
      </c>
      <c r="J2656" s="13"/>
    </row>
    <row r="2657" spans="1:10" x14ac:dyDescent="0.25">
      <c r="A2657" s="1">
        <f t="shared" si="251"/>
        <v>38747</v>
      </c>
      <c r="B2657" s="2">
        <f t="shared" ca="1" si="247"/>
        <v>70</v>
      </c>
      <c r="C2657" s="3">
        <f t="shared" ca="1" si="248"/>
        <v>0</v>
      </c>
      <c r="D2657" s="2">
        <f t="shared" ca="1" si="246"/>
        <v>1215.5736478122462</v>
      </c>
      <c r="E2657" s="3"/>
      <c r="F2657" s="1">
        <v>38747</v>
      </c>
      <c r="G2657" s="2">
        <v>1217.4063087641371</v>
      </c>
      <c r="H2657" s="4">
        <f t="shared" si="249"/>
        <v>1.0001643835616438</v>
      </c>
      <c r="I2657" s="4">
        <f t="shared" si="250"/>
        <v>1.2174063087641336</v>
      </c>
      <c r="J2657" s="13"/>
    </row>
    <row r="2658" spans="1:10" x14ac:dyDescent="0.25">
      <c r="A2658" s="1">
        <f t="shared" si="251"/>
        <v>38744</v>
      </c>
      <c r="B2658" s="2">
        <f t="shared" ca="1" si="247"/>
        <v>6</v>
      </c>
      <c r="C2658" s="3">
        <f t="shared" ca="1" si="248"/>
        <v>6</v>
      </c>
      <c r="D2658" s="2">
        <f t="shared" ca="1" si="246"/>
        <v>1215.3738603283566</v>
      </c>
      <c r="E2658" s="3"/>
      <c r="F2658" s="1">
        <v>38744</v>
      </c>
      <c r="G2658" s="2">
        <v>1217.2062200704268</v>
      </c>
      <c r="H2658" s="4">
        <f t="shared" si="249"/>
        <v>1.0002191780821919</v>
      </c>
      <c r="I2658" s="4">
        <f t="shared" si="250"/>
        <v>1.2172062200704235</v>
      </c>
      <c r="J2658" s="13"/>
    </row>
    <row r="2659" spans="1:10" x14ac:dyDescent="0.25">
      <c r="A2659" s="1">
        <f t="shared" si="251"/>
        <v>38743</v>
      </c>
      <c r="B2659" s="2">
        <f t="shared" ca="1" si="247"/>
        <v>66</v>
      </c>
      <c r="C2659" s="3">
        <f t="shared" ca="1" si="248"/>
        <v>6</v>
      </c>
      <c r="D2659" s="2">
        <f t="shared" ca="1" si="246"/>
        <v>1215.1741056808473</v>
      </c>
      <c r="E2659" s="3"/>
      <c r="F2659" s="1">
        <v>38743</v>
      </c>
      <c r="G2659" s="2">
        <v>1216.9394936060746</v>
      </c>
      <c r="H2659" s="4">
        <f t="shared" si="249"/>
        <v>1.000054794520548</v>
      </c>
      <c r="I2659" s="4">
        <f t="shared" si="250"/>
        <v>1.2169394936060713</v>
      </c>
      <c r="J2659" s="13"/>
    </row>
    <row r="2660" spans="1:10" x14ac:dyDescent="0.25">
      <c r="A2660" s="1">
        <f t="shared" si="251"/>
        <v>38742</v>
      </c>
      <c r="B2660" s="2">
        <f t="shared" ca="1" si="247"/>
        <v>62</v>
      </c>
      <c r="C2660" s="3">
        <f t="shared" ca="1" si="248"/>
        <v>2</v>
      </c>
      <c r="D2660" s="2">
        <f t="shared" ca="1" si="246"/>
        <v>1215.107524446631</v>
      </c>
      <c r="E2660" s="3"/>
      <c r="F2660" s="1">
        <v>38742</v>
      </c>
      <c r="G2660" s="2">
        <v>1216.8728156435734</v>
      </c>
      <c r="H2660" s="4">
        <f t="shared" si="249"/>
        <v>1.0002465753424659</v>
      </c>
      <c r="I2660" s="4">
        <f t="shared" si="250"/>
        <v>1.2168728156435702</v>
      </c>
      <c r="J2660" s="13"/>
    </row>
    <row r="2661" spans="1:10" x14ac:dyDescent="0.25">
      <c r="A2661" s="1">
        <f t="shared" si="251"/>
        <v>38741</v>
      </c>
      <c r="B2661" s="2">
        <f t="shared" ca="1" si="247"/>
        <v>7</v>
      </c>
      <c r="C2661" s="3">
        <f t="shared" ca="1" si="248"/>
        <v>7</v>
      </c>
      <c r="D2661" s="2">
        <f t="shared" ca="1" si="246"/>
        <v>1214.8745348098182</v>
      </c>
      <c r="E2661" s="3"/>
      <c r="F2661" s="1">
        <v>38741</v>
      </c>
      <c r="G2661" s="2">
        <v>1216.5728387792167</v>
      </c>
      <c r="H2661" s="4">
        <f t="shared" si="249"/>
        <v>1.0001369863013698</v>
      </c>
      <c r="I2661" s="4">
        <f t="shared" si="250"/>
        <v>1.2165728387792136</v>
      </c>
      <c r="J2661" s="13"/>
    </row>
    <row r="2662" spans="1:10" x14ac:dyDescent="0.25">
      <c r="A2662" s="1">
        <f t="shared" si="251"/>
        <v>38740</v>
      </c>
      <c r="B2662" s="2">
        <f t="shared" ca="1" si="247"/>
        <v>42</v>
      </c>
      <c r="C2662" s="3">
        <f t="shared" ca="1" si="248"/>
        <v>2</v>
      </c>
      <c r="D2662" s="2">
        <f t="shared" ca="1" si="246"/>
        <v>1214.8079699895447</v>
      </c>
      <c r="E2662" s="3"/>
      <c r="F2662" s="1">
        <v>38740</v>
      </c>
      <c r="G2662" s="2">
        <v>1216.4062077918479</v>
      </c>
      <c r="H2662" s="4">
        <f t="shared" si="249"/>
        <v>1.000027397260274</v>
      </c>
      <c r="I2662" s="4">
        <f t="shared" si="250"/>
        <v>1.2164062077918449</v>
      </c>
      <c r="J2662" s="13"/>
    </row>
    <row r="2663" spans="1:10" x14ac:dyDescent="0.25">
      <c r="A2663" s="1">
        <f t="shared" si="251"/>
        <v>38737</v>
      </c>
      <c r="B2663" s="2">
        <f t="shared" ca="1" si="247"/>
        <v>36</v>
      </c>
      <c r="C2663" s="3">
        <f t="shared" ca="1" si="248"/>
        <v>6</v>
      </c>
      <c r="D2663" s="2">
        <f t="shared" ca="1" si="246"/>
        <v>1214.6083083498161</v>
      </c>
      <c r="E2663" s="3"/>
      <c r="F2663" s="1">
        <v>38737</v>
      </c>
      <c r="G2663" s="2">
        <v>1216.3728825073956</v>
      </c>
      <c r="H2663" s="4">
        <f t="shared" si="249"/>
        <v>1.0001917808219178</v>
      </c>
      <c r="I2663" s="4">
        <f t="shared" si="250"/>
        <v>1.2163728825073927</v>
      </c>
      <c r="J2663" s="13"/>
    </row>
    <row r="2664" spans="1:10" x14ac:dyDescent="0.25">
      <c r="A2664" s="1">
        <f t="shared" si="251"/>
        <v>38736</v>
      </c>
      <c r="B2664" s="2">
        <f t="shared" ca="1" si="247"/>
        <v>47</v>
      </c>
      <c r="C2664" s="3">
        <f t="shared" ca="1" si="248"/>
        <v>7</v>
      </c>
      <c r="D2664" s="2">
        <f t="shared" ca="1" si="246"/>
        <v>1214.375414434719</v>
      </c>
      <c r="E2664" s="3"/>
      <c r="F2664" s="1">
        <v>38736</v>
      </c>
      <c r="G2664" s="2">
        <v>1216.1396502457046</v>
      </c>
      <c r="H2664" s="4">
        <f t="shared" si="249"/>
        <v>1.0002465753424659</v>
      </c>
      <c r="I2664" s="4">
        <f t="shared" si="250"/>
        <v>1.2161396502457018</v>
      </c>
      <c r="J2664" s="13"/>
    </row>
    <row r="2665" spans="1:10" x14ac:dyDescent="0.25">
      <c r="A2665" s="1">
        <f t="shared" si="251"/>
        <v>38735</v>
      </c>
      <c r="B2665" s="2">
        <f t="shared" ca="1" si="247"/>
        <v>44</v>
      </c>
      <c r="C2665" s="3">
        <f t="shared" ca="1" si="248"/>
        <v>4</v>
      </c>
      <c r="D2665" s="2">
        <f t="shared" ca="1" si="246"/>
        <v>1214.2423467802773</v>
      </c>
      <c r="E2665" s="3"/>
      <c r="F2665" s="1">
        <v>38735</v>
      </c>
      <c r="G2665" s="2">
        <v>1215.8398541172919</v>
      </c>
      <c r="H2665" s="4">
        <f t="shared" si="249"/>
        <v>1.0001369863013698</v>
      </c>
      <c r="I2665" s="4">
        <f t="shared" si="250"/>
        <v>1.2158398541172892</v>
      </c>
      <c r="J2665" s="13"/>
    </row>
    <row r="2666" spans="1:10" x14ac:dyDescent="0.25">
      <c r="A2666" s="1">
        <f t="shared" si="251"/>
        <v>38734</v>
      </c>
      <c r="B2666" s="2">
        <f t="shared" ca="1" si="247"/>
        <v>34</v>
      </c>
      <c r="C2666" s="3">
        <f t="shared" ca="1" si="248"/>
        <v>4</v>
      </c>
      <c r="D2666" s="2">
        <f t="shared" ca="1" si="246"/>
        <v>1214.1092937069945</v>
      </c>
      <c r="E2666" s="3"/>
      <c r="F2666" s="1">
        <v>38734</v>
      </c>
      <c r="G2666" s="2">
        <v>1215.6733235250283</v>
      </c>
      <c r="H2666" s="4">
        <f t="shared" si="249"/>
        <v>1.0001095890410958</v>
      </c>
      <c r="I2666" s="4">
        <f t="shared" si="250"/>
        <v>1.2156733235250257</v>
      </c>
      <c r="J2666" s="13"/>
    </row>
    <row r="2667" spans="1:10" x14ac:dyDescent="0.25">
      <c r="A2667" s="1">
        <f t="shared" si="251"/>
        <v>38733</v>
      </c>
      <c r="B2667" s="2">
        <f t="shared" ca="1" si="247"/>
        <v>49</v>
      </c>
      <c r="C2667" s="3">
        <f t="shared" ca="1" si="248"/>
        <v>9</v>
      </c>
      <c r="D2667" s="2">
        <f t="shared" ca="1" si="246"/>
        <v>1213.8099980910267</v>
      </c>
      <c r="E2667" s="3"/>
      <c r="F2667" s="1">
        <v>38733</v>
      </c>
      <c r="G2667" s="2">
        <v>1215.54011364956</v>
      </c>
      <c r="H2667" s="4">
        <f t="shared" si="249"/>
        <v>1.000082191780822</v>
      </c>
      <c r="I2667" s="4">
        <f t="shared" si="250"/>
        <v>1.2155401136495574</v>
      </c>
      <c r="J2667" s="13"/>
    </row>
    <row r="2668" spans="1:10" x14ac:dyDescent="0.25">
      <c r="A2668" s="1">
        <f t="shared" si="251"/>
        <v>38730</v>
      </c>
      <c r="B2668" s="2">
        <f t="shared" ca="1" si="247"/>
        <v>26</v>
      </c>
      <c r="C2668" s="3">
        <f t="shared" ca="1" si="248"/>
        <v>6</v>
      </c>
      <c r="D2668" s="2">
        <f t="shared" ca="1" si="246"/>
        <v>1213.6105004745104</v>
      </c>
      <c r="E2668" s="3"/>
      <c r="F2668" s="1">
        <v>38730</v>
      </c>
      <c r="G2668" s="2">
        <v>1215.4402144538512</v>
      </c>
      <c r="H2668" s="4">
        <f t="shared" si="249"/>
        <v>1.000082191780822</v>
      </c>
      <c r="I2668" s="4">
        <f t="shared" si="250"/>
        <v>1.2154402144538488</v>
      </c>
      <c r="J2668" s="13"/>
    </row>
    <row r="2669" spans="1:10" x14ac:dyDescent="0.25">
      <c r="A2669" s="1">
        <f t="shared" si="251"/>
        <v>38729</v>
      </c>
      <c r="B2669" s="2">
        <f t="shared" ca="1" si="247"/>
        <v>92</v>
      </c>
      <c r="C2669" s="3">
        <f t="shared" ca="1" si="248"/>
        <v>2</v>
      </c>
      <c r="D2669" s="2">
        <f t="shared" ca="1" si="246"/>
        <v>1213.5440049125973</v>
      </c>
      <c r="E2669" s="3"/>
      <c r="F2669" s="1">
        <v>38729</v>
      </c>
      <c r="G2669" s="2">
        <v>1215.3403234683606</v>
      </c>
      <c r="H2669" s="4">
        <f t="shared" si="249"/>
        <v>1</v>
      </c>
      <c r="I2669" s="4">
        <f t="shared" si="250"/>
        <v>1.215340323468358</v>
      </c>
      <c r="J2669" s="13"/>
    </row>
    <row r="2670" spans="1:10" x14ac:dyDescent="0.25">
      <c r="A2670" s="1">
        <f t="shared" si="251"/>
        <v>38728</v>
      </c>
      <c r="B2670" s="2">
        <f t="shared" ca="1" si="247"/>
        <v>39</v>
      </c>
      <c r="C2670" s="3">
        <f t="shared" ca="1" si="248"/>
        <v>9</v>
      </c>
      <c r="D2670" s="2">
        <f t="shared" ca="1" si="246"/>
        <v>1213.2448486485468</v>
      </c>
      <c r="E2670" s="3"/>
      <c r="F2670" s="1">
        <v>38728</v>
      </c>
      <c r="G2670" s="2">
        <v>1215.3403234683606</v>
      </c>
      <c r="H2670" s="4">
        <f t="shared" si="249"/>
        <v>1.0001917808219178</v>
      </c>
      <c r="I2670" s="4">
        <f t="shared" si="250"/>
        <v>1.215340323468358</v>
      </c>
      <c r="J2670" s="13"/>
    </row>
    <row r="2671" spans="1:10" x14ac:dyDescent="0.25">
      <c r="A2671" s="1">
        <f t="shared" si="251"/>
        <v>38727</v>
      </c>
      <c r="B2671" s="2">
        <f t="shared" ca="1" si="247"/>
        <v>14</v>
      </c>
      <c r="C2671" s="3">
        <f t="shared" ca="1" si="248"/>
        <v>4</v>
      </c>
      <c r="D2671" s="2">
        <f t="shared" ca="1" si="246"/>
        <v>1213.1119048781493</v>
      </c>
      <c r="E2671" s="3"/>
      <c r="F2671" s="1">
        <v>38727</v>
      </c>
      <c r="G2671" s="2">
        <v>1215.1072891937206</v>
      </c>
      <c r="H2671" s="4">
        <f t="shared" si="249"/>
        <v>1.000082191780822</v>
      </c>
      <c r="I2671" s="4">
        <f t="shared" si="250"/>
        <v>1.215107289193718</v>
      </c>
      <c r="J2671" s="13"/>
    </row>
    <row r="2672" spans="1:10" x14ac:dyDescent="0.25">
      <c r="A2672" s="1">
        <f t="shared" si="251"/>
        <v>38726</v>
      </c>
      <c r="B2672" s="2">
        <f t="shared" ca="1" si="247"/>
        <v>26</v>
      </c>
      <c r="C2672" s="3">
        <f t="shared" ca="1" si="248"/>
        <v>6</v>
      </c>
      <c r="D2672" s="2">
        <f t="shared" ca="1" si="246"/>
        <v>1212.9125219978209</v>
      </c>
      <c r="E2672" s="3"/>
      <c r="F2672" s="1">
        <v>38726</v>
      </c>
      <c r="G2672" s="2">
        <v>1215.0074255697011</v>
      </c>
      <c r="H2672" s="4">
        <f t="shared" si="249"/>
        <v>1.0001643835616438</v>
      </c>
      <c r="I2672" s="4">
        <f t="shared" si="250"/>
        <v>1.2150074255696985</v>
      </c>
      <c r="J2672" s="13"/>
    </row>
    <row r="2673" spans="1:10" x14ac:dyDescent="0.25">
      <c r="A2673" s="1">
        <f t="shared" si="251"/>
        <v>38723</v>
      </c>
      <c r="B2673" s="2">
        <f t="shared" ca="1" si="247"/>
        <v>63</v>
      </c>
      <c r="C2673" s="3">
        <f t="shared" ca="1" si="248"/>
        <v>3</v>
      </c>
      <c r="D2673" s="2">
        <f t="shared" ca="1" si="246"/>
        <v>1212.8128387508002</v>
      </c>
      <c r="E2673" s="3"/>
      <c r="F2673" s="1">
        <v>38723</v>
      </c>
      <c r="G2673" s="2">
        <v>1214.8077311481425</v>
      </c>
      <c r="H2673" s="4">
        <f t="shared" si="249"/>
        <v>1.0001095890410958</v>
      </c>
      <c r="I2673" s="4">
        <f t="shared" si="250"/>
        <v>1.21480773114814</v>
      </c>
      <c r="J2673" s="13"/>
    </row>
    <row r="2674" spans="1:10" x14ac:dyDescent="0.25">
      <c r="A2674" s="1">
        <f t="shared" si="251"/>
        <v>38722</v>
      </c>
      <c r="B2674" s="2">
        <f t="shared" ca="1" si="247"/>
        <v>17</v>
      </c>
      <c r="C2674" s="3">
        <f t="shared" ca="1" si="248"/>
        <v>7</v>
      </c>
      <c r="D2674" s="2">
        <f t="shared" ca="1" si="246"/>
        <v>1212.580289106314</v>
      </c>
      <c r="E2674" s="3"/>
      <c r="F2674" s="1">
        <v>38722</v>
      </c>
      <c r="G2674" s="2">
        <v>1214.6746161217184</v>
      </c>
      <c r="H2674" s="4">
        <f t="shared" si="249"/>
        <v>1.000027397260274</v>
      </c>
      <c r="I2674" s="4">
        <f t="shared" si="250"/>
        <v>1.2146746161217159</v>
      </c>
      <c r="J2674" s="13"/>
    </row>
    <row r="2675" spans="1:10" x14ac:dyDescent="0.25">
      <c r="A2675" s="1">
        <f t="shared" si="251"/>
        <v>38721</v>
      </c>
      <c r="B2675" s="2">
        <f t="shared" ca="1" si="247"/>
        <v>74</v>
      </c>
      <c r="C2675" s="3">
        <f t="shared" ca="1" si="248"/>
        <v>4</v>
      </c>
      <c r="D2675" s="2">
        <f t="shared" ca="1" si="246"/>
        <v>1212.4474181563792</v>
      </c>
      <c r="E2675" s="3"/>
      <c r="F2675" s="1">
        <v>38721</v>
      </c>
      <c r="G2675" s="2">
        <v>1214.6413382768339</v>
      </c>
      <c r="H2675" s="4">
        <f t="shared" si="249"/>
        <v>1.0001643835616438</v>
      </c>
      <c r="I2675" s="4">
        <f t="shared" si="250"/>
        <v>1.2146413382768315</v>
      </c>
      <c r="J2675" s="13"/>
    </row>
    <row r="2676" spans="1:10" x14ac:dyDescent="0.25">
      <c r="A2676" s="1">
        <f t="shared" si="251"/>
        <v>38720</v>
      </c>
      <c r="B2676" s="2">
        <f t="shared" ca="1" si="247"/>
        <v>39</v>
      </c>
      <c r="C2676" s="3">
        <f t="shared" ca="1" si="248"/>
        <v>9</v>
      </c>
      <c r="D2676" s="2">
        <f t="shared" ca="1" si="246"/>
        <v>1212.1485322169283</v>
      </c>
      <c r="E2676" s="3"/>
      <c r="F2676" s="1">
        <v>38720</v>
      </c>
      <c r="G2676" s="2">
        <v>1214.4417040241176</v>
      </c>
      <c r="H2676" s="4">
        <f t="shared" si="249"/>
        <v>1.0001917808219178</v>
      </c>
      <c r="I2676" s="4">
        <f t="shared" si="250"/>
        <v>1.2144417040241153</v>
      </c>
      <c r="J2676" s="13"/>
    </row>
    <row r="2677" spans="1:10" x14ac:dyDescent="0.25">
      <c r="A2677" s="1">
        <f t="shared" si="251"/>
        <v>38719</v>
      </c>
      <c r="B2677" s="2">
        <f t="shared" ca="1" si="247"/>
        <v>32</v>
      </c>
      <c r="C2677" s="3">
        <f t="shared" ca="1" si="248"/>
        <v>2</v>
      </c>
      <c r="D2677" s="2">
        <f t="shared" ca="1" si="246"/>
        <v>1212.0821167584756</v>
      </c>
      <c r="E2677" s="3"/>
      <c r="F2677" s="1">
        <v>38719</v>
      </c>
      <c r="G2677" s="2">
        <v>1214.2088420544085</v>
      </c>
      <c r="H2677" s="4">
        <f t="shared" si="249"/>
        <v>1.0001369863013698</v>
      </c>
      <c r="I2677" s="4">
        <f t="shared" si="250"/>
        <v>1.2142088420544062</v>
      </c>
      <c r="J2677" s="13"/>
    </row>
    <row r="2678" spans="1:10" x14ac:dyDescent="0.25">
      <c r="A2678" s="1">
        <f t="shared" si="251"/>
        <v>38716</v>
      </c>
      <c r="B2678" s="2">
        <f t="shared" ca="1" si="247"/>
        <v>3</v>
      </c>
      <c r="C2678" s="3">
        <f t="shared" ca="1" si="248"/>
        <v>3</v>
      </c>
      <c r="D2678" s="2">
        <f t="shared" ca="1" si="246"/>
        <v>1211.982501758331</v>
      </c>
      <c r="E2678" s="3"/>
      <c r="F2678" s="1">
        <v>38716</v>
      </c>
      <c r="G2678" s="2">
        <v>1214.0425348578526</v>
      </c>
      <c r="H2678" s="4">
        <f t="shared" si="249"/>
        <v>1.000082191780822</v>
      </c>
      <c r="I2678" s="4">
        <f t="shared" si="250"/>
        <v>1.2140425348578503</v>
      </c>
      <c r="J2678" s="13"/>
    </row>
    <row r="2679" spans="1:10" x14ac:dyDescent="0.25">
      <c r="A2679" s="1">
        <f t="shared" si="251"/>
        <v>38715</v>
      </c>
      <c r="B2679" s="2">
        <f t="shared" ca="1" si="247"/>
        <v>90</v>
      </c>
      <c r="C2679" s="3">
        <f t="shared" ca="1" si="248"/>
        <v>0</v>
      </c>
      <c r="D2679" s="2">
        <f t="shared" ca="1" si="246"/>
        <v>1211.982501758331</v>
      </c>
      <c r="E2679" s="3"/>
      <c r="F2679" s="1">
        <v>38715</v>
      </c>
      <c r="G2679" s="2">
        <v>1213.9427587406958</v>
      </c>
      <c r="H2679" s="4">
        <f t="shared" si="249"/>
        <v>1.000027397260274</v>
      </c>
      <c r="I2679" s="4">
        <f t="shared" si="250"/>
        <v>1.2139427587406935</v>
      </c>
      <c r="J2679" s="13"/>
    </row>
    <row r="2680" spans="1:10" x14ac:dyDescent="0.25">
      <c r="A2680" s="1">
        <f t="shared" si="251"/>
        <v>38714</v>
      </c>
      <c r="B2680" s="2">
        <f t="shared" ca="1" si="247"/>
        <v>54</v>
      </c>
      <c r="C2680" s="3">
        <f t="shared" ca="1" si="248"/>
        <v>4</v>
      </c>
      <c r="D2680" s="2">
        <f t="shared" ca="1" si="246"/>
        <v>1211.8496963121599</v>
      </c>
      <c r="E2680" s="3"/>
      <c r="F2680" s="1">
        <v>38714</v>
      </c>
      <c r="G2680" s="2">
        <v>1213.9095009461494</v>
      </c>
      <c r="H2680" s="4">
        <f t="shared" si="249"/>
        <v>1.000082191780822</v>
      </c>
      <c r="I2680" s="4">
        <f t="shared" si="250"/>
        <v>1.2139095009461469</v>
      </c>
      <c r="J2680" s="13"/>
    </row>
    <row r="2681" spans="1:10" x14ac:dyDescent="0.25">
      <c r="A2681" s="1">
        <f t="shared" si="251"/>
        <v>38713</v>
      </c>
      <c r="B2681" s="2">
        <f t="shared" ca="1" si="247"/>
        <v>57</v>
      </c>
      <c r="C2681" s="3">
        <f t="shared" ca="1" si="248"/>
        <v>7</v>
      </c>
      <c r="D2681" s="2">
        <f t="shared" ca="1" si="246"/>
        <v>1211.6173313445047</v>
      </c>
      <c r="E2681" s="3"/>
      <c r="F2681" s="1">
        <v>38713</v>
      </c>
      <c r="G2681" s="2">
        <v>1213.8097357623878</v>
      </c>
      <c r="H2681" s="4">
        <f t="shared" si="249"/>
        <v>1.0001917808219178</v>
      </c>
      <c r="I2681" s="4">
        <f t="shared" si="250"/>
        <v>1.2138097357623854</v>
      </c>
      <c r="J2681" s="13"/>
    </row>
    <row r="2682" spans="1:10" x14ac:dyDescent="0.25">
      <c r="A2682" s="1">
        <f t="shared" si="251"/>
        <v>38712</v>
      </c>
      <c r="B2682" s="2">
        <f t="shared" ca="1" si="247"/>
        <v>80</v>
      </c>
      <c r="C2682" s="3">
        <f t="shared" ca="1" si="248"/>
        <v>0</v>
      </c>
      <c r="D2682" s="2">
        <f t="shared" ca="1" si="246"/>
        <v>1211.6173313445047</v>
      </c>
      <c r="E2682" s="3"/>
      <c r="F2682" s="1">
        <v>38712</v>
      </c>
      <c r="G2682" s="2">
        <v>1213.5769949688322</v>
      </c>
      <c r="H2682" s="4">
        <f t="shared" si="249"/>
        <v>1.0002191780821919</v>
      </c>
      <c r="I2682" s="4">
        <f t="shared" si="250"/>
        <v>1.2135769949688298</v>
      </c>
      <c r="J2682" s="13"/>
    </row>
    <row r="2683" spans="1:10" x14ac:dyDescent="0.25">
      <c r="A2683" s="1">
        <f t="shared" si="251"/>
        <v>38709</v>
      </c>
      <c r="B2683" s="2">
        <f t="shared" ca="1" si="247"/>
        <v>38</v>
      </c>
      <c r="C2683" s="3">
        <f t="shared" ca="1" si="248"/>
        <v>8</v>
      </c>
      <c r="D2683" s="2">
        <f t="shared" ca="1" si="246"/>
        <v>1211.3518295736392</v>
      </c>
      <c r="E2683" s="3"/>
      <c r="F2683" s="1">
        <v>38709</v>
      </c>
      <c r="G2683" s="2">
        <v>1213.3110637767716</v>
      </c>
      <c r="H2683" s="4">
        <f t="shared" si="249"/>
        <v>1.0001369863013698</v>
      </c>
      <c r="I2683" s="4">
        <f t="shared" si="250"/>
        <v>1.213311063776769</v>
      </c>
      <c r="J2683" s="13"/>
    </row>
    <row r="2684" spans="1:10" x14ac:dyDescent="0.25">
      <c r="A2684" s="1">
        <f t="shared" si="251"/>
        <v>38708</v>
      </c>
      <c r="B2684" s="2">
        <f t="shared" ca="1" si="247"/>
        <v>86</v>
      </c>
      <c r="C2684" s="3">
        <f t="shared" ca="1" si="248"/>
        <v>6</v>
      </c>
      <c r="D2684" s="2">
        <f t="shared" ca="1" si="246"/>
        <v>1211.1527359732052</v>
      </c>
      <c r="E2684" s="3"/>
      <c r="F2684" s="1">
        <v>38708</v>
      </c>
      <c r="G2684" s="2">
        <v>1213.1448795466968</v>
      </c>
      <c r="H2684" s="4">
        <f t="shared" si="249"/>
        <v>1.000082191780822</v>
      </c>
      <c r="I2684" s="4">
        <f t="shared" si="250"/>
        <v>1.2131448795466941</v>
      </c>
      <c r="J2684" s="13"/>
    </row>
    <row r="2685" spans="1:10" x14ac:dyDescent="0.25">
      <c r="A2685" s="1">
        <f t="shared" si="251"/>
        <v>38707</v>
      </c>
      <c r="B2685" s="2">
        <f t="shared" ca="1" si="247"/>
        <v>46</v>
      </c>
      <c r="C2685" s="3">
        <f t="shared" ca="1" si="248"/>
        <v>6</v>
      </c>
      <c r="D2685" s="2">
        <f t="shared" ca="1" si="246"/>
        <v>1210.9536750951074</v>
      </c>
      <c r="E2685" s="3"/>
      <c r="F2685" s="1">
        <v>38707</v>
      </c>
      <c r="G2685" s="2">
        <v>1213.0451772033648</v>
      </c>
      <c r="H2685" s="4">
        <f t="shared" si="249"/>
        <v>1.0002465753424659</v>
      </c>
      <c r="I2685" s="4">
        <f t="shared" si="250"/>
        <v>1.2130451772033621</v>
      </c>
      <c r="J2685" s="13"/>
    </row>
    <row r="2686" spans="1:10" x14ac:dyDescent="0.25">
      <c r="A2686" s="1">
        <f t="shared" si="251"/>
        <v>38706</v>
      </c>
      <c r="B2686" s="2">
        <f t="shared" ca="1" si="247"/>
        <v>83</v>
      </c>
      <c r="C2686" s="3">
        <f t="shared" ca="1" si="248"/>
        <v>3</v>
      </c>
      <c r="D2686" s="2">
        <f t="shared" ca="1" si="246"/>
        <v>1210.8541528359701</v>
      </c>
      <c r="E2686" s="3"/>
      <c r="F2686" s="1">
        <v>38706</v>
      </c>
      <c r="G2686" s="2">
        <v>1212.7461439076067</v>
      </c>
      <c r="H2686" s="4">
        <f t="shared" si="249"/>
        <v>1.000054794520548</v>
      </c>
      <c r="I2686" s="4">
        <f t="shared" si="250"/>
        <v>1.2127461439076039</v>
      </c>
      <c r="J2686" s="13"/>
    </row>
    <row r="2687" spans="1:10" x14ac:dyDescent="0.25">
      <c r="A2687" s="1">
        <f t="shared" si="251"/>
        <v>38705</v>
      </c>
      <c r="B2687" s="2">
        <f t="shared" ca="1" si="247"/>
        <v>25</v>
      </c>
      <c r="C2687" s="3">
        <f t="shared" ca="1" si="248"/>
        <v>5</v>
      </c>
      <c r="D2687" s="2">
        <f t="shared" ca="1" si="246"/>
        <v>1210.6883051229397</v>
      </c>
      <c r="E2687" s="3"/>
      <c r="F2687" s="1">
        <v>38705</v>
      </c>
      <c r="G2687" s="2">
        <v>1212.6796957051022</v>
      </c>
      <c r="H2687" s="4">
        <f t="shared" si="249"/>
        <v>1.000054794520548</v>
      </c>
      <c r="I2687" s="4">
        <f t="shared" si="250"/>
        <v>1.2126796957050994</v>
      </c>
      <c r="J2687" s="13"/>
    </row>
    <row r="2688" spans="1:10" x14ac:dyDescent="0.25">
      <c r="A2688" s="1">
        <f t="shared" si="251"/>
        <v>38702</v>
      </c>
      <c r="B2688" s="2">
        <f t="shared" ca="1" si="247"/>
        <v>22</v>
      </c>
      <c r="C2688" s="3">
        <f t="shared" ca="1" si="248"/>
        <v>2</v>
      </c>
      <c r="D2688" s="2">
        <f t="shared" ca="1" si="246"/>
        <v>1210.6219696725466</v>
      </c>
      <c r="E2688" s="3"/>
      <c r="F2688" s="1">
        <v>38702</v>
      </c>
      <c r="G2688" s="2">
        <v>1212.6132511433957</v>
      </c>
      <c r="H2688" s="4">
        <f t="shared" si="249"/>
        <v>1.0001369863013698</v>
      </c>
      <c r="I2688" s="4">
        <f t="shared" si="250"/>
        <v>1.2126132511433927</v>
      </c>
      <c r="J2688" s="13"/>
    </row>
    <row r="2689" spans="1:10" x14ac:dyDescent="0.25">
      <c r="A2689" s="1">
        <f t="shared" si="251"/>
        <v>38701</v>
      </c>
      <c r="B2689" s="2">
        <f t="shared" ca="1" si="247"/>
        <v>31</v>
      </c>
      <c r="C2689" s="3">
        <f t="shared" ca="1" si="248"/>
        <v>1</v>
      </c>
      <c r="D2689" s="2">
        <f t="shared" ref="D2689:D2752" ca="1" si="252">D2690*(1+(C2690/36500))</f>
        <v>1210.58880285603</v>
      </c>
      <c r="E2689" s="3"/>
      <c r="F2689" s="1">
        <v>38701</v>
      </c>
      <c r="G2689" s="2">
        <v>1212.4471624909997</v>
      </c>
      <c r="H2689" s="4">
        <f t="shared" si="249"/>
        <v>1</v>
      </c>
      <c r="I2689" s="4">
        <f t="shared" si="250"/>
        <v>1.2124471624909967</v>
      </c>
      <c r="J2689" s="13"/>
    </row>
    <row r="2690" spans="1:10" x14ac:dyDescent="0.25">
      <c r="A2690" s="1">
        <f t="shared" si="251"/>
        <v>38700</v>
      </c>
      <c r="B2690" s="2">
        <f t="shared" ca="1" si="247"/>
        <v>69</v>
      </c>
      <c r="C2690" s="3">
        <f t="shared" ca="1" si="248"/>
        <v>9</v>
      </c>
      <c r="D2690" s="2">
        <f t="shared" ca="1" si="252"/>
        <v>1210.2903750923085</v>
      </c>
      <c r="E2690" s="3"/>
      <c r="F2690" s="1">
        <v>38700</v>
      </c>
      <c r="G2690" s="2">
        <v>1212.4471624909997</v>
      </c>
      <c r="H2690" s="4">
        <f t="shared" si="249"/>
        <v>1.0001095890410958</v>
      </c>
      <c r="I2690" s="4">
        <f t="shared" si="250"/>
        <v>1.2124471624909967</v>
      </c>
      <c r="J2690" s="13"/>
    </row>
    <row r="2691" spans="1:10" x14ac:dyDescent="0.25">
      <c r="A2691" s="1">
        <f t="shared" si="251"/>
        <v>38699</v>
      </c>
      <c r="B2691" s="2">
        <f t="shared" ref="B2691:B2754" ca="1" si="253">INT(RAND()*100)</f>
        <v>7</v>
      </c>
      <c r="C2691" s="3">
        <f t="shared" ref="C2691:C2754" ca="1" si="254">MOD(B2691,10)</f>
        <v>7</v>
      </c>
      <c r="D2691" s="2">
        <f t="shared" ca="1" si="252"/>
        <v>1210.058309115218</v>
      </c>
      <c r="E2691" s="3"/>
      <c r="F2691" s="1">
        <v>38699</v>
      </c>
      <c r="G2691" s="2">
        <v>1212.3143061286844</v>
      </c>
      <c r="H2691" s="4">
        <f t="shared" ref="H2691:H2754" si="255">G2691/G2692</f>
        <v>1.0002191780821919</v>
      </c>
      <c r="I2691" s="4">
        <f t="shared" ref="I2691:I2754" si="256">H2691*I2692</f>
        <v>1.2123143061286814</v>
      </c>
      <c r="J2691" s="13"/>
    </row>
    <row r="2692" spans="1:10" x14ac:dyDescent="0.25">
      <c r="A2692" s="1">
        <f t="shared" si="251"/>
        <v>38698</v>
      </c>
      <c r="B2692" s="2">
        <f t="shared" ca="1" si="253"/>
        <v>10</v>
      </c>
      <c r="C2692" s="3">
        <f t="shared" ca="1" si="254"/>
        <v>0</v>
      </c>
      <c r="D2692" s="2">
        <f t="shared" ca="1" si="252"/>
        <v>1210.058309115218</v>
      </c>
      <c r="E2692" s="3"/>
      <c r="F2692" s="1">
        <v>38698</v>
      </c>
      <c r="G2692" s="2">
        <v>1212.0486516296969</v>
      </c>
      <c r="H2692" s="4">
        <f t="shared" si="255"/>
        <v>1</v>
      </c>
      <c r="I2692" s="4">
        <f t="shared" si="256"/>
        <v>1.212048651629694</v>
      </c>
      <c r="J2692" s="13"/>
    </row>
    <row r="2693" spans="1:10" x14ac:dyDescent="0.25">
      <c r="A2693" s="1">
        <f t="shared" si="251"/>
        <v>38695</v>
      </c>
      <c r="B2693" s="2">
        <f t="shared" ca="1" si="253"/>
        <v>13</v>
      </c>
      <c r="C2693" s="3">
        <f t="shared" ca="1" si="254"/>
        <v>3</v>
      </c>
      <c r="D2693" s="2">
        <f t="shared" ca="1" si="252"/>
        <v>1209.9588604417568</v>
      </c>
      <c r="E2693" s="3"/>
      <c r="F2693" s="1">
        <v>38695</v>
      </c>
      <c r="G2693" s="2">
        <v>1212.0486516296969</v>
      </c>
      <c r="H2693" s="4">
        <f t="shared" si="255"/>
        <v>1.0001643835616438</v>
      </c>
      <c r="I2693" s="4">
        <f t="shared" si="256"/>
        <v>1.212048651629694</v>
      </c>
      <c r="J2693" s="13"/>
    </row>
    <row r="2694" spans="1:10" x14ac:dyDescent="0.25">
      <c r="A2694" s="1">
        <f t="shared" si="251"/>
        <v>38694</v>
      </c>
      <c r="B2694" s="2">
        <f t="shared" ca="1" si="253"/>
        <v>56</v>
      </c>
      <c r="C2694" s="3">
        <f t="shared" ca="1" si="254"/>
        <v>6</v>
      </c>
      <c r="D2694" s="2">
        <f t="shared" ca="1" si="252"/>
        <v>1209.7599957849154</v>
      </c>
      <c r="E2694" s="3"/>
      <c r="F2694" s="1">
        <v>38694</v>
      </c>
      <c r="G2694" s="2">
        <v>1211.8494435019979</v>
      </c>
      <c r="H2694" s="4">
        <f t="shared" si="255"/>
        <v>1.0001917808219178</v>
      </c>
      <c r="I2694" s="4">
        <f t="shared" si="256"/>
        <v>1.2118494435019951</v>
      </c>
      <c r="J2694" s="13"/>
    </row>
    <row r="2695" spans="1:10" x14ac:dyDescent="0.25">
      <c r="A2695" s="1">
        <f t="shared" si="251"/>
        <v>38693</v>
      </c>
      <c r="B2695" s="2">
        <f t="shared" ca="1" si="253"/>
        <v>98</v>
      </c>
      <c r="C2695" s="3">
        <f t="shared" ca="1" si="254"/>
        <v>8</v>
      </c>
      <c r="D2695" s="2">
        <f t="shared" ca="1" si="252"/>
        <v>1209.4949010120908</v>
      </c>
      <c r="E2695" s="3"/>
      <c r="F2695" s="1">
        <v>38693</v>
      </c>
      <c r="G2695" s="2">
        <v>1211.6170785828176</v>
      </c>
      <c r="H2695" s="4">
        <f t="shared" si="255"/>
        <v>1.0002191780821919</v>
      </c>
      <c r="I2695" s="4">
        <f t="shared" si="256"/>
        <v>1.2116170785828149</v>
      </c>
      <c r="J2695" s="13"/>
    </row>
    <row r="2696" spans="1:10" x14ac:dyDescent="0.25">
      <c r="A2696" s="1">
        <f t="shared" ref="A2696:A2759" si="257">IF(WEEKDAY(A2695-1, 1)=7,A2695-2,IF(WEEKDAY(A2695-1,1)=1,A2695-3,A2695-1))</f>
        <v>38692</v>
      </c>
      <c r="B2696" s="2">
        <f t="shared" ca="1" si="253"/>
        <v>39</v>
      </c>
      <c r="C2696" s="3">
        <f t="shared" ca="1" si="254"/>
        <v>9</v>
      </c>
      <c r="D2696" s="2">
        <f t="shared" ca="1" si="252"/>
        <v>1209.1967429110989</v>
      </c>
      <c r="E2696" s="3"/>
      <c r="F2696" s="1">
        <v>38692</v>
      </c>
      <c r="G2696" s="2">
        <v>1211.3515768673396</v>
      </c>
      <c r="H2696" s="4">
        <f t="shared" si="255"/>
        <v>1.000054794520548</v>
      </c>
      <c r="I2696" s="4">
        <f t="shared" si="256"/>
        <v>1.2113515768673371</v>
      </c>
      <c r="J2696" s="13"/>
    </row>
    <row r="2697" spans="1:10" x14ac:dyDescent="0.25">
      <c r="A2697" s="1">
        <f t="shared" si="257"/>
        <v>38691</v>
      </c>
      <c r="B2697" s="2">
        <f t="shared" ca="1" si="253"/>
        <v>86</v>
      </c>
      <c r="C2697" s="3">
        <f t="shared" ca="1" si="254"/>
        <v>6</v>
      </c>
      <c r="D2697" s="2">
        <f t="shared" ca="1" si="252"/>
        <v>1208.9980035132612</v>
      </c>
      <c r="E2697" s="3"/>
      <c r="F2697" s="1">
        <v>38691</v>
      </c>
      <c r="G2697" s="2">
        <v>1211.2852050752806</v>
      </c>
      <c r="H2697" s="4">
        <f t="shared" si="255"/>
        <v>1.000082191780822</v>
      </c>
      <c r="I2697" s="4">
        <f t="shared" si="256"/>
        <v>1.211285205075278</v>
      </c>
      <c r="J2697" s="13"/>
    </row>
    <row r="2698" spans="1:10" x14ac:dyDescent="0.25">
      <c r="A2698" s="1">
        <f t="shared" si="257"/>
        <v>38688</v>
      </c>
      <c r="B2698" s="2">
        <f t="shared" ca="1" si="253"/>
        <v>41</v>
      </c>
      <c r="C2698" s="3">
        <f t="shared" ca="1" si="254"/>
        <v>1</v>
      </c>
      <c r="D2698" s="2">
        <f t="shared" ca="1" si="252"/>
        <v>1208.9648811877491</v>
      </c>
      <c r="E2698" s="3"/>
      <c r="F2698" s="1">
        <v>38688</v>
      </c>
      <c r="G2698" s="2">
        <v>1211.1856555693432</v>
      </c>
      <c r="H2698" s="4">
        <f t="shared" si="255"/>
        <v>1.0001917808219178</v>
      </c>
      <c r="I2698" s="4">
        <f t="shared" si="256"/>
        <v>1.2111856555693408</v>
      </c>
      <c r="J2698" s="13"/>
    </row>
    <row r="2699" spans="1:10" x14ac:dyDescent="0.25">
      <c r="A2699" s="1">
        <f t="shared" si="257"/>
        <v>38687</v>
      </c>
      <c r="B2699" s="2">
        <f t="shared" ca="1" si="253"/>
        <v>52</v>
      </c>
      <c r="C2699" s="3">
        <f t="shared" ca="1" si="254"/>
        <v>2</v>
      </c>
      <c r="D2699" s="2">
        <f t="shared" ca="1" si="252"/>
        <v>1208.8986401663701</v>
      </c>
      <c r="E2699" s="3"/>
      <c r="F2699" s="1">
        <v>38687</v>
      </c>
      <c r="G2699" s="2">
        <v>1210.9534179275488</v>
      </c>
      <c r="H2699" s="4">
        <f t="shared" si="255"/>
        <v>1.0001917808219178</v>
      </c>
      <c r="I2699" s="4">
        <f t="shared" si="256"/>
        <v>1.2109534179275463</v>
      </c>
      <c r="J2699" s="13"/>
    </row>
    <row r="2700" spans="1:10" x14ac:dyDescent="0.25">
      <c r="A2700" s="1">
        <f t="shared" si="257"/>
        <v>38686</v>
      </c>
      <c r="B2700" s="2">
        <f t="shared" ca="1" si="253"/>
        <v>95</v>
      </c>
      <c r="C2700" s="3">
        <f t="shared" ca="1" si="254"/>
        <v>5</v>
      </c>
      <c r="D2700" s="2">
        <f t="shared" ca="1" si="252"/>
        <v>1208.7330602950969</v>
      </c>
      <c r="E2700" s="3"/>
      <c r="F2700" s="1">
        <v>38686</v>
      </c>
      <c r="G2700" s="2">
        <v>1210.7212248159403</v>
      </c>
      <c r="H2700" s="4">
        <f t="shared" si="255"/>
        <v>1.0002191780821919</v>
      </c>
      <c r="I2700" s="4">
        <f t="shared" si="256"/>
        <v>1.2107212248159378</v>
      </c>
      <c r="J2700" s="13"/>
    </row>
    <row r="2701" spans="1:10" x14ac:dyDescent="0.25">
      <c r="A2701" s="1">
        <f t="shared" si="257"/>
        <v>38685</v>
      </c>
      <c r="B2701" s="2">
        <f t="shared" ca="1" si="253"/>
        <v>16</v>
      </c>
      <c r="C2701" s="3">
        <f t="shared" ca="1" si="254"/>
        <v>6</v>
      </c>
      <c r="D2701" s="2">
        <f t="shared" ca="1" si="252"/>
        <v>1208.5343971065315</v>
      </c>
      <c r="E2701" s="3"/>
      <c r="F2701" s="1">
        <v>38685</v>
      </c>
      <c r="G2701" s="2">
        <v>1210.4559194089466</v>
      </c>
      <c r="H2701" s="4">
        <f t="shared" si="255"/>
        <v>1.0001369863013698</v>
      </c>
      <c r="I2701" s="4">
        <f t="shared" si="256"/>
        <v>1.2104559194089439</v>
      </c>
      <c r="J2701" s="13"/>
    </row>
    <row r="2702" spans="1:10" x14ac:dyDescent="0.25">
      <c r="A2702" s="1">
        <f t="shared" si="257"/>
        <v>38684</v>
      </c>
      <c r="B2702" s="2">
        <f t="shared" ca="1" si="253"/>
        <v>82</v>
      </c>
      <c r="C2702" s="3">
        <f t="shared" ca="1" si="254"/>
        <v>2</v>
      </c>
      <c r="D2702" s="2">
        <f t="shared" ca="1" si="252"/>
        <v>1208.4681796720288</v>
      </c>
      <c r="E2702" s="3"/>
      <c r="F2702" s="1">
        <v>38684</v>
      </c>
      <c r="G2702" s="2">
        <v>1210.2901262409684</v>
      </c>
      <c r="H2702" s="4">
        <f t="shared" si="255"/>
        <v>1.0002465753424659</v>
      </c>
      <c r="I2702" s="4">
        <f t="shared" si="256"/>
        <v>1.2102901262409658</v>
      </c>
      <c r="J2702" s="13"/>
    </row>
    <row r="2703" spans="1:10" x14ac:dyDescent="0.25">
      <c r="A2703" s="1">
        <f t="shared" si="257"/>
        <v>38681</v>
      </c>
      <c r="B2703" s="2">
        <f t="shared" ca="1" si="253"/>
        <v>38</v>
      </c>
      <c r="C2703" s="3">
        <f t="shared" ca="1" si="254"/>
        <v>8</v>
      </c>
      <c r="D2703" s="2">
        <f t="shared" ca="1" si="252"/>
        <v>1208.2033679749384</v>
      </c>
      <c r="E2703" s="3"/>
      <c r="F2703" s="1">
        <v>38681</v>
      </c>
      <c r="G2703" s="2">
        <v>1209.9917721053807</v>
      </c>
      <c r="H2703" s="4">
        <f t="shared" si="255"/>
        <v>1.0001643835616438</v>
      </c>
      <c r="I2703" s="4">
        <f t="shared" si="256"/>
        <v>1.2099917721053781</v>
      </c>
      <c r="J2703" s="13"/>
    </row>
    <row r="2704" spans="1:10" x14ac:dyDescent="0.25">
      <c r="A2704" s="1">
        <f t="shared" si="257"/>
        <v>38680</v>
      </c>
      <c r="B2704" s="2">
        <f t="shared" ca="1" si="253"/>
        <v>35</v>
      </c>
      <c r="C2704" s="3">
        <f t="shared" ca="1" si="254"/>
        <v>5</v>
      </c>
      <c r="D2704" s="2">
        <f t="shared" ca="1" si="252"/>
        <v>1208.0378833333859</v>
      </c>
      <c r="E2704" s="3"/>
      <c r="F2704" s="1">
        <v>38680</v>
      </c>
      <c r="G2704" s="2">
        <v>1209.7929020392921</v>
      </c>
      <c r="H2704" s="4">
        <f t="shared" si="255"/>
        <v>1.000027397260274</v>
      </c>
      <c r="I2704" s="4">
        <f t="shared" si="256"/>
        <v>1.2097929020392895</v>
      </c>
      <c r="J2704" s="13"/>
    </row>
    <row r="2705" spans="1:10" x14ac:dyDescent="0.25">
      <c r="A2705" s="1">
        <f t="shared" si="257"/>
        <v>38679</v>
      </c>
      <c r="B2705" s="2">
        <f t="shared" ca="1" si="253"/>
        <v>39</v>
      </c>
      <c r="C2705" s="3">
        <f t="shared" ca="1" si="254"/>
        <v>9</v>
      </c>
      <c r="D2705" s="2">
        <f t="shared" ca="1" si="252"/>
        <v>1207.7400844084632</v>
      </c>
      <c r="E2705" s="3"/>
      <c r="F2705" s="1">
        <v>38679</v>
      </c>
      <c r="G2705" s="2">
        <v>1209.7597579363348</v>
      </c>
      <c r="H2705" s="4">
        <f t="shared" si="255"/>
        <v>1.000082191780822</v>
      </c>
      <c r="I2705" s="4">
        <f t="shared" si="256"/>
        <v>1.2097597579363322</v>
      </c>
      <c r="J2705" s="13"/>
    </row>
    <row r="2706" spans="1:10" x14ac:dyDescent="0.25">
      <c r="A2706" s="1">
        <f t="shared" si="257"/>
        <v>38678</v>
      </c>
      <c r="B2706" s="2">
        <f t="shared" ca="1" si="253"/>
        <v>84</v>
      </c>
      <c r="C2706" s="3">
        <f t="shared" ca="1" si="254"/>
        <v>4</v>
      </c>
      <c r="D2706" s="2">
        <f t="shared" ca="1" si="252"/>
        <v>1207.6077438337966</v>
      </c>
      <c r="E2706" s="3"/>
      <c r="F2706" s="1">
        <v>38678</v>
      </c>
      <c r="G2706" s="2">
        <v>1209.6603337993101</v>
      </c>
      <c r="H2706" s="4">
        <f t="shared" si="255"/>
        <v>1.0002465753424659</v>
      </c>
      <c r="I2706" s="4">
        <f t="shared" si="256"/>
        <v>1.2096603337993075</v>
      </c>
      <c r="J2706" s="13"/>
    </row>
    <row r="2707" spans="1:10" x14ac:dyDescent="0.25">
      <c r="A2707" s="1">
        <f t="shared" si="257"/>
        <v>38677</v>
      </c>
      <c r="B2707" s="2">
        <f t="shared" ca="1" si="253"/>
        <v>50</v>
      </c>
      <c r="C2707" s="3">
        <f t="shared" ca="1" si="254"/>
        <v>0</v>
      </c>
      <c r="D2707" s="2">
        <f t="shared" ca="1" si="252"/>
        <v>1207.6077438337966</v>
      </c>
      <c r="E2707" s="3"/>
      <c r="F2707" s="1">
        <v>38677</v>
      </c>
      <c r="G2707" s="2">
        <v>1209.3621349167279</v>
      </c>
      <c r="H2707" s="4">
        <f t="shared" si="255"/>
        <v>1.0002465753424659</v>
      </c>
      <c r="I2707" s="4">
        <f t="shared" si="256"/>
        <v>1.2093621349167252</v>
      </c>
      <c r="J2707" s="13"/>
    </row>
    <row r="2708" spans="1:10" x14ac:dyDescent="0.25">
      <c r="A2708" s="1">
        <f t="shared" si="257"/>
        <v>38674</v>
      </c>
      <c r="B2708" s="2">
        <f t="shared" ca="1" si="253"/>
        <v>33</v>
      </c>
      <c r="C2708" s="3">
        <f t="shared" ca="1" si="254"/>
        <v>3</v>
      </c>
      <c r="D2708" s="2">
        <f t="shared" ca="1" si="252"/>
        <v>1207.5084965601066</v>
      </c>
      <c r="E2708" s="3"/>
      <c r="F2708" s="1">
        <v>38674</v>
      </c>
      <c r="G2708" s="2">
        <v>1209.0640095445112</v>
      </c>
      <c r="H2708" s="4">
        <f t="shared" si="255"/>
        <v>1.0001643835616438</v>
      </c>
      <c r="I2708" s="4">
        <f t="shared" si="256"/>
        <v>1.2090640095445087</v>
      </c>
      <c r="J2708" s="13"/>
    </row>
    <row r="2709" spans="1:10" x14ac:dyDescent="0.25">
      <c r="A2709" s="1">
        <f t="shared" si="257"/>
        <v>38673</v>
      </c>
      <c r="B2709" s="2">
        <f t="shared" ca="1" si="253"/>
        <v>93</v>
      </c>
      <c r="C2709" s="3">
        <f t="shared" ca="1" si="254"/>
        <v>3</v>
      </c>
      <c r="D2709" s="2">
        <f t="shared" ca="1" si="252"/>
        <v>1207.4092574430563</v>
      </c>
      <c r="E2709" s="3"/>
      <c r="F2709" s="1">
        <v>38673</v>
      </c>
      <c r="G2709" s="2">
        <v>1208.8652919622709</v>
      </c>
      <c r="H2709" s="4">
        <f t="shared" si="255"/>
        <v>1.000054794520548</v>
      </c>
      <c r="I2709" s="4">
        <f t="shared" si="256"/>
        <v>1.2088652919622682</v>
      </c>
      <c r="J2709" s="13"/>
    </row>
    <row r="2710" spans="1:10" x14ac:dyDescent="0.25">
      <c r="A2710" s="1">
        <f t="shared" si="257"/>
        <v>38672</v>
      </c>
      <c r="B2710" s="2">
        <f t="shared" ca="1" si="253"/>
        <v>82</v>
      </c>
      <c r="C2710" s="3">
        <f t="shared" ca="1" si="254"/>
        <v>2</v>
      </c>
      <c r="D2710" s="2">
        <f t="shared" ca="1" si="252"/>
        <v>1207.343101656664</v>
      </c>
      <c r="E2710" s="3"/>
      <c r="F2710" s="1">
        <v>38672</v>
      </c>
      <c r="G2710" s="2">
        <v>1208.7990563975368</v>
      </c>
      <c r="H2710" s="4">
        <f t="shared" si="255"/>
        <v>1.0002465753424659</v>
      </c>
      <c r="I2710" s="4">
        <f t="shared" si="256"/>
        <v>1.2087990563975339</v>
      </c>
      <c r="J2710" s="13"/>
    </row>
    <row r="2711" spans="1:10" x14ac:dyDescent="0.25">
      <c r="A2711" s="1">
        <f t="shared" si="257"/>
        <v>38671</v>
      </c>
      <c r="B2711" s="2">
        <f t="shared" ca="1" si="253"/>
        <v>6</v>
      </c>
      <c r="C2711" s="3">
        <f t="shared" ca="1" si="254"/>
        <v>6</v>
      </c>
      <c r="D2711" s="2">
        <f t="shared" ca="1" si="252"/>
        <v>1207.1446669168968</v>
      </c>
      <c r="E2711" s="3"/>
      <c r="F2711" s="1">
        <v>38671</v>
      </c>
      <c r="G2711" s="2">
        <v>1208.5010698323724</v>
      </c>
      <c r="H2711" s="4">
        <f t="shared" si="255"/>
        <v>1.000054794520548</v>
      </c>
      <c r="I2711" s="4">
        <f t="shared" si="256"/>
        <v>1.2085010698323697</v>
      </c>
      <c r="J2711" s="13"/>
    </row>
    <row r="2712" spans="1:10" x14ac:dyDescent="0.25">
      <c r="A2712" s="1">
        <f t="shared" si="257"/>
        <v>38670</v>
      </c>
      <c r="B2712" s="2">
        <f t="shared" ca="1" si="253"/>
        <v>87</v>
      </c>
      <c r="C2712" s="3">
        <f t="shared" ca="1" si="254"/>
        <v>7</v>
      </c>
      <c r="D2712" s="2">
        <f t="shared" ca="1" si="252"/>
        <v>1206.9132041106288</v>
      </c>
      <c r="E2712" s="3"/>
      <c r="F2712" s="1">
        <v>38670</v>
      </c>
      <c r="G2712" s="2">
        <v>1208.4348542239218</v>
      </c>
      <c r="H2712" s="4">
        <f t="shared" si="255"/>
        <v>1.000054794520548</v>
      </c>
      <c r="I2712" s="4">
        <f t="shared" si="256"/>
        <v>1.2084348542239189</v>
      </c>
      <c r="J2712" s="13"/>
    </row>
    <row r="2713" spans="1:10" x14ac:dyDescent="0.25">
      <c r="A2713" s="1">
        <f t="shared" si="257"/>
        <v>38667</v>
      </c>
      <c r="B2713" s="2">
        <f t="shared" ca="1" si="253"/>
        <v>26</v>
      </c>
      <c r="C2713" s="3">
        <f t="shared" ca="1" si="254"/>
        <v>6</v>
      </c>
      <c r="D2713" s="2">
        <f t="shared" ca="1" si="252"/>
        <v>1206.7148400273368</v>
      </c>
      <c r="E2713" s="3"/>
      <c r="F2713" s="1">
        <v>38667</v>
      </c>
      <c r="G2713" s="2">
        <v>1208.3686422435248</v>
      </c>
      <c r="H2713" s="4">
        <f t="shared" si="255"/>
        <v>1.000054794520548</v>
      </c>
      <c r="I2713" s="4">
        <f t="shared" si="256"/>
        <v>1.208368642243522</v>
      </c>
      <c r="J2713" s="13"/>
    </row>
    <row r="2714" spans="1:10" x14ac:dyDescent="0.25">
      <c r="A2714" s="1">
        <f t="shared" si="257"/>
        <v>38666</v>
      </c>
      <c r="B2714" s="2">
        <f t="shared" ca="1" si="253"/>
        <v>1</v>
      </c>
      <c r="C2714" s="3">
        <f t="shared" ca="1" si="254"/>
        <v>1</v>
      </c>
      <c r="D2714" s="2">
        <f t="shared" ca="1" si="252"/>
        <v>1206.6817802525352</v>
      </c>
      <c r="E2714" s="3"/>
      <c r="F2714" s="1">
        <v>38666</v>
      </c>
      <c r="G2714" s="2">
        <v>1208.3024338909827</v>
      </c>
      <c r="H2714" s="4">
        <f t="shared" si="255"/>
        <v>1</v>
      </c>
      <c r="I2714" s="4">
        <f t="shared" si="256"/>
        <v>1.20830243389098</v>
      </c>
      <c r="J2714" s="13"/>
    </row>
    <row r="2715" spans="1:10" x14ac:dyDescent="0.25">
      <c r="A2715" s="1">
        <f t="shared" si="257"/>
        <v>38665</v>
      </c>
      <c r="B2715" s="2">
        <f t="shared" ca="1" si="253"/>
        <v>90</v>
      </c>
      <c r="C2715" s="3">
        <f t="shared" ca="1" si="254"/>
        <v>0</v>
      </c>
      <c r="D2715" s="2">
        <f t="shared" ca="1" si="252"/>
        <v>1206.6817802525352</v>
      </c>
      <c r="E2715" s="3"/>
      <c r="F2715" s="1">
        <v>38665</v>
      </c>
      <c r="G2715" s="2">
        <v>1208.3024338909827</v>
      </c>
      <c r="H2715" s="4">
        <f t="shared" si="255"/>
        <v>1.000027397260274</v>
      </c>
      <c r="I2715" s="4">
        <f t="shared" si="256"/>
        <v>1.20830243389098</v>
      </c>
      <c r="J2715" s="13"/>
    </row>
    <row r="2716" spans="1:10" x14ac:dyDescent="0.25">
      <c r="A2716" s="1">
        <f t="shared" si="257"/>
        <v>38664</v>
      </c>
      <c r="B2716" s="2">
        <f t="shared" ca="1" si="253"/>
        <v>3</v>
      </c>
      <c r="C2716" s="3">
        <f t="shared" ca="1" si="254"/>
        <v>3</v>
      </c>
      <c r="D2716" s="2">
        <f t="shared" ca="1" si="252"/>
        <v>1206.5826090791861</v>
      </c>
      <c r="E2716" s="3"/>
      <c r="F2716" s="1">
        <v>38664</v>
      </c>
      <c r="G2716" s="2">
        <v>1208.2693306216506</v>
      </c>
      <c r="H2716" s="4">
        <f t="shared" si="255"/>
        <v>1.0002465753424659</v>
      </c>
      <c r="I2716" s="4">
        <f t="shared" si="256"/>
        <v>1.2082693306216479</v>
      </c>
      <c r="J2716" s="13"/>
    </row>
    <row r="2717" spans="1:10" x14ac:dyDescent="0.25">
      <c r="A2717" s="1">
        <f t="shared" si="257"/>
        <v>38663</v>
      </c>
      <c r="B2717" s="2">
        <f t="shared" ca="1" si="253"/>
        <v>10</v>
      </c>
      <c r="C2717" s="3">
        <f t="shared" ca="1" si="254"/>
        <v>0</v>
      </c>
      <c r="D2717" s="2">
        <f t="shared" ca="1" si="252"/>
        <v>1206.5826090791861</v>
      </c>
      <c r="E2717" s="3"/>
      <c r="F2717" s="1">
        <v>38663</v>
      </c>
      <c r="G2717" s="2">
        <v>1207.9714746416018</v>
      </c>
      <c r="H2717" s="4">
        <f t="shared" si="255"/>
        <v>1.0002465753424659</v>
      </c>
      <c r="I2717" s="4">
        <f t="shared" si="256"/>
        <v>1.207971474641599</v>
      </c>
      <c r="J2717" s="13"/>
    </row>
    <row r="2718" spans="1:10" x14ac:dyDescent="0.25">
      <c r="A2718" s="1">
        <f t="shared" si="257"/>
        <v>38660</v>
      </c>
      <c r="B2718" s="2">
        <f t="shared" ca="1" si="253"/>
        <v>9</v>
      </c>
      <c r="C2718" s="3">
        <f t="shared" ca="1" si="254"/>
        <v>9</v>
      </c>
      <c r="D2718" s="2">
        <f t="shared" ca="1" si="252"/>
        <v>1206.2851689005529</v>
      </c>
      <c r="E2718" s="3"/>
      <c r="F2718" s="1">
        <v>38660</v>
      </c>
      <c r="G2718" s="2">
        <v>1207.6736920873884</v>
      </c>
      <c r="H2718" s="4">
        <f t="shared" si="255"/>
        <v>1.0001369863013698</v>
      </c>
      <c r="I2718" s="4">
        <f t="shared" si="256"/>
        <v>1.2076736920873856</v>
      </c>
      <c r="J2718" s="13"/>
    </row>
    <row r="2719" spans="1:10" x14ac:dyDescent="0.25">
      <c r="A2719" s="1">
        <f t="shared" si="257"/>
        <v>38659</v>
      </c>
      <c r="B2719" s="2">
        <f t="shared" ca="1" si="253"/>
        <v>63</v>
      </c>
      <c r="C2719" s="3">
        <f t="shared" ca="1" si="254"/>
        <v>3</v>
      </c>
      <c r="D2719" s="2">
        <f t="shared" ca="1" si="252"/>
        <v>1206.1860303227181</v>
      </c>
      <c r="E2719" s="3"/>
      <c r="F2719" s="1">
        <v>38659</v>
      </c>
      <c r="G2719" s="2">
        <v>1207.5082799942386</v>
      </c>
      <c r="H2719" s="4">
        <f t="shared" si="255"/>
        <v>1.0001917808219178</v>
      </c>
      <c r="I2719" s="4">
        <f t="shared" si="256"/>
        <v>1.2075082799942358</v>
      </c>
      <c r="J2719" s="13"/>
    </row>
    <row r="2720" spans="1:10" x14ac:dyDescent="0.25">
      <c r="A2720" s="1">
        <f t="shared" si="257"/>
        <v>38658</v>
      </c>
      <c r="B2720" s="2">
        <f t="shared" ca="1" si="253"/>
        <v>90</v>
      </c>
      <c r="C2720" s="3">
        <f t="shared" ca="1" si="254"/>
        <v>0</v>
      </c>
      <c r="D2720" s="2">
        <f t="shared" ca="1" si="252"/>
        <v>1206.1860303227181</v>
      </c>
      <c r="E2720" s="3"/>
      <c r="F2720" s="1">
        <v>38658</v>
      </c>
      <c r="G2720" s="2">
        <v>1207.2767474673269</v>
      </c>
      <c r="H2720" s="4">
        <f t="shared" si="255"/>
        <v>1.000082191780822</v>
      </c>
      <c r="I2720" s="4">
        <f t="shared" si="256"/>
        <v>1.2072767474673243</v>
      </c>
      <c r="J2720" s="13"/>
    </row>
    <row r="2721" spans="1:10" x14ac:dyDescent="0.25">
      <c r="A2721" s="1">
        <f t="shared" si="257"/>
        <v>38657</v>
      </c>
      <c r="B2721" s="2">
        <f t="shared" ca="1" si="253"/>
        <v>75</v>
      </c>
      <c r="C2721" s="3">
        <f t="shared" ca="1" si="254"/>
        <v>5</v>
      </c>
      <c r="D2721" s="2">
        <f t="shared" ca="1" si="252"/>
        <v>1206.0208219909387</v>
      </c>
      <c r="E2721" s="3"/>
      <c r="F2721" s="1">
        <v>38657</v>
      </c>
      <c r="G2721" s="2">
        <v>1207.1775273965818</v>
      </c>
      <c r="H2721" s="4">
        <f t="shared" si="255"/>
        <v>1.000027397260274</v>
      </c>
      <c r="I2721" s="4">
        <f t="shared" si="256"/>
        <v>1.2071775273965792</v>
      </c>
      <c r="J2721" s="13"/>
    </row>
    <row r="2722" spans="1:10" x14ac:dyDescent="0.25">
      <c r="A2722" s="1">
        <f t="shared" si="257"/>
        <v>38656</v>
      </c>
      <c r="B2722" s="2">
        <f t="shared" ca="1" si="253"/>
        <v>37</v>
      </c>
      <c r="C2722" s="3">
        <f t="shared" ca="1" si="254"/>
        <v>7</v>
      </c>
      <c r="D2722" s="2">
        <f t="shared" ca="1" si="252"/>
        <v>1205.7895746752474</v>
      </c>
      <c r="E2722" s="3"/>
      <c r="F2722" s="1">
        <v>38656</v>
      </c>
      <c r="G2722" s="2">
        <v>1207.1444549457613</v>
      </c>
      <c r="H2722" s="4">
        <f t="shared" si="255"/>
        <v>1.0002465753424659</v>
      </c>
      <c r="I2722" s="4">
        <f t="shared" si="256"/>
        <v>1.2071444549457588</v>
      </c>
      <c r="J2722" s="13"/>
    </row>
    <row r="2723" spans="1:10" x14ac:dyDescent="0.25">
      <c r="A2723" s="1">
        <f t="shared" si="257"/>
        <v>38653</v>
      </c>
      <c r="B2723" s="2">
        <f t="shared" ca="1" si="253"/>
        <v>98</v>
      </c>
      <c r="C2723" s="3">
        <f t="shared" ca="1" si="254"/>
        <v>8</v>
      </c>
      <c r="D2723" s="2">
        <f t="shared" ca="1" si="252"/>
        <v>1205.5253499410137</v>
      </c>
      <c r="E2723" s="3"/>
      <c r="F2723" s="1">
        <v>38653</v>
      </c>
      <c r="G2723" s="2">
        <v>1206.8468762639427</v>
      </c>
      <c r="H2723" s="4">
        <f t="shared" si="255"/>
        <v>1.0001095890410958</v>
      </c>
      <c r="I2723" s="4">
        <f t="shared" si="256"/>
        <v>1.2068468762639402</v>
      </c>
      <c r="J2723" s="13"/>
    </row>
    <row r="2724" spans="1:10" x14ac:dyDescent="0.25">
      <c r="A2724" s="1">
        <f t="shared" si="257"/>
        <v>38652</v>
      </c>
      <c r="B2724" s="2">
        <f t="shared" ca="1" si="253"/>
        <v>30</v>
      </c>
      <c r="C2724" s="3">
        <f t="shared" ca="1" si="254"/>
        <v>0</v>
      </c>
      <c r="D2724" s="2">
        <f t="shared" ca="1" si="252"/>
        <v>1205.5253499410137</v>
      </c>
      <c r="E2724" s="3"/>
      <c r="F2724" s="1">
        <v>38652</v>
      </c>
      <c r="G2724" s="2">
        <v>1206.714633564374</v>
      </c>
      <c r="H2724" s="4">
        <f t="shared" si="255"/>
        <v>1.000082191780822</v>
      </c>
      <c r="I2724" s="4">
        <f t="shared" si="256"/>
        <v>1.2067146335643715</v>
      </c>
      <c r="J2724" s="13"/>
    </row>
    <row r="2725" spans="1:10" x14ac:dyDescent="0.25">
      <c r="A2725" s="1">
        <f t="shared" si="257"/>
        <v>38651</v>
      </c>
      <c r="B2725" s="2">
        <f t="shared" ca="1" si="253"/>
        <v>10</v>
      </c>
      <c r="C2725" s="3">
        <f t="shared" ca="1" si="254"/>
        <v>0</v>
      </c>
      <c r="D2725" s="2">
        <f t="shared" ca="1" si="252"/>
        <v>1205.5253499410137</v>
      </c>
      <c r="E2725" s="3"/>
      <c r="F2725" s="1">
        <v>38651</v>
      </c>
      <c r="G2725" s="2">
        <v>1206.6154596909746</v>
      </c>
      <c r="H2725" s="4">
        <f t="shared" si="255"/>
        <v>1.0001369863013698</v>
      </c>
      <c r="I2725" s="4">
        <f t="shared" si="256"/>
        <v>1.2066154596909722</v>
      </c>
      <c r="J2725" s="13"/>
    </row>
    <row r="2726" spans="1:10" x14ac:dyDescent="0.25">
      <c r="A2726" s="1">
        <f t="shared" si="257"/>
        <v>38650</v>
      </c>
      <c r="B2726" s="2">
        <f t="shared" ca="1" si="253"/>
        <v>25</v>
      </c>
      <c r="C2726" s="3">
        <f t="shared" ca="1" si="254"/>
        <v>5</v>
      </c>
      <c r="D2726" s="2">
        <f t="shared" ca="1" si="252"/>
        <v>1205.3602321009998</v>
      </c>
      <c r="E2726" s="3"/>
      <c r="F2726" s="1">
        <v>38650</v>
      </c>
      <c r="G2726" s="2">
        <v>1206.4501925413115</v>
      </c>
      <c r="H2726" s="4">
        <f t="shared" si="255"/>
        <v>1.0001095890410958</v>
      </c>
      <c r="I2726" s="4">
        <f t="shared" si="256"/>
        <v>1.2064501925413089</v>
      </c>
      <c r="J2726" s="13"/>
    </row>
    <row r="2727" spans="1:10" x14ac:dyDescent="0.25">
      <c r="A2727" s="1">
        <f t="shared" si="257"/>
        <v>38649</v>
      </c>
      <c r="B2727" s="2">
        <f t="shared" ca="1" si="253"/>
        <v>9</v>
      </c>
      <c r="C2727" s="3">
        <f t="shared" ca="1" si="254"/>
        <v>9</v>
      </c>
      <c r="D2727" s="2">
        <f t="shared" ca="1" si="252"/>
        <v>1205.0630932560873</v>
      </c>
      <c r="E2727" s="3"/>
      <c r="F2727" s="1">
        <v>38649</v>
      </c>
      <c r="G2727" s="2">
        <v>1206.3179933091681</v>
      </c>
      <c r="H2727" s="4">
        <f t="shared" si="255"/>
        <v>1.0002465753424659</v>
      </c>
      <c r="I2727" s="4">
        <f t="shared" si="256"/>
        <v>1.2063179933091654</v>
      </c>
      <c r="J2727" s="13"/>
    </row>
    <row r="2728" spans="1:10" x14ac:dyDescent="0.25">
      <c r="A2728" s="1">
        <f t="shared" si="257"/>
        <v>38646</v>
      </c>
      <c r="B2728" s="2">
        <f t="shared" ca="1" si="253"/>
        <v>63</v>
      </c>
      <c r="C2728" s="3">
        <f t="shared" ca="1" si="254"/>
        <v>3</v>
      </c>
      <c r="D2728" s="2">
        <f t="shared" ca="1" si="252"/>
        <v>1204.964055114571</v>
      </c>
      <c r="E2728" s="3"/>
      <c r="F2728" s="1">
        <v>38646</v>
      </c>
      <c r="G2728" s="2">
        <v>1206.0206183621744</v>
      </c>
      <c r="H2728" s="4">
        <f t="shared" si="255"/>
        <v>1.0002465753424659</v>
      </c>
      <c r="I2728" s="4">
        <f t="shared" si="256"/>
        <v>1.206020618362172</v>
      </c>
      <c r="J2728" s="13"/>
    </row>
    <row r="2729" spans="1:10" x14ac:dyDescent="0.25">
      <c r="A2729" s="1">
        <f t="shared" si="257"/>
        <v>38645</v>
      </c>
      <c r="B2729" s="2">
        <f t="shared" ca="1" si="253"/>
        <v>43</v>
      </c>
      <c r="C2729" s="3">
        <f t="shared" ca="1" si="254"/>
        <v>3</v>
      </c>
      <c r="D2729" s="2">
        <f t="shared" ca="1" si="252"/>
        <v>1204.8650251125068</v>
      </c>
      <c r="E2729" s="3"/>
      <c r="F2729" s="1">
        <v>38645</v>
      </c>
      <c r="G2729" s="2">
        <v>1205.7233167224344</v>
      </c>
      <c r="H2729" s="4">
        <f t="shared" si="255"/>
        <v>1.0001917808219178</v>
      </c>
      <c r="I2729" s="4">
        <f t="shared" si="256"/>
        <v>1.2057233167224322</v>
      </c>
      <c r="J2729" s="13"/>
    </row>
    <row r="2730" spans="1:10" x14ac:dyDescent="0.25">
      <c r="A2730" s="1">
        <f t="shared" si="257"/>
        <v>38644</v>
      </c>
      <c r="B2730" s="2">
        <f t="shared" ca="1" si="253"/>
        <v>14</v>
      </c>
      <c r="C2730" s="3">
        <f t="shared" ca="1" si="254"/>
        <v>4</v>
      </c>
      <c r="D2730" s="2">
        <f t="shared" ca="1" si="252"/>
        <v>1204.7329995783066</v>
      </c>
      <c r="E2730" s="3"/>
      <c r="F2730" s="1">
        <v>38644</v>
      </c>
      <c r="G2730" s="2">
        <v>1205.4921264516081</v>
      </c>
      <c r="H2730" s="4">
        <f t="shared" si="255"/>
        <v>1.000054794520548</v>
      </c>
      <c r="I2730" s="4">
        <f t="shared" si="256"/>
        <v>1.2054921264516059</v>
      </c>
      <c r="J2730" s="13"/>
    </row>
    <row r="2731" spans="1:10" x14ac:dyDescent="0.25">
      <c r="A2731" s="1">
        <f t="shared" si="257"/>
        <v>38643</v>
      </c>
      <c r="B2731" s="2">
        <f t="shared" ca="1" si="253"/>
        <v>19</v>
      </c>
      <c r="C2731" s="3">
        <f t="shared" ca="1" si="254"/>
        <v>9</v>
      </c>
      <c r="D2731" s="2">
        <f t="shared" ca="1" si="252"/>
        <v>1204.4360153553421</v>
      </c>
      <c r="E2731" s="3"/>
      <c r="F2731" s="1">
        <v>38643</v>
      </c>
      <c r="G2731" s="2">
        <v>1205.4260757077336</v>
      </c>
      <c r="H2731" s="4">
        <f t="shared" si="255"/>
        <v>1.0002465753424659</v>
      </c>
      <c r="I2731" s="4">
        <f t="shared" si="256"/>
        <v>1.2054260757077313</v>
      </c>
      <c r="J2731" s="13"/>
    </row>
    <row r="2732" spans="1:10" x14ac:dyDescent="0.25">
      <c r="A2732" s="1">
        <f t="shared" si="257"/>
        <v>38642</v>
      </c>
      <c r="B2732" s="2">
        <f t="shared" ca="1" si="253"/>
        <v>16</v>
      </c>
      <c r="C2732" s="3">
        <f t="shared" ca="1" si="254"/>
        <v>6</v>
      </c>
      <c r="D2732" s="2">
        <f t="shared" ca="1" si="252"/>
        <v>1204.2380584142329</v>
      </c>
      <c r="E2732" s="3"/>
      <c r="F2732" s="1">
        <v>38642</v>
      </c>
      <c r="G2732" s="2">
        <v>1205.1289206314134</v>
      </c>
      <c r="H2732" s="4">
        <f t="shared" si="255"/>
        <v>1.000054794520548</v>
      </c>
      <c r="I2732" s="4">
        <f t="shared" si="256"/>
        <v>1.2051289206314111</v>
      </c>
      <c r="J2732" s="13"/>
    </row>
    <row r="2733" spans="1:10" x14ac:dyDescent="0.25">
      <c r="A2733" s="1">
        <f t="shared" si="257"/>
        <v>38639</v>
      </c>
      <c r="B2733" s="2">
        <f t="shared" ca="1" si="253"/>
        <v>14</v>
      </c>
      <c r="C2733" s="3">
        <f t="shared" ca="1" si="254"/>
        <v>4</v>
      </c>
      <c r="D2733" s="2">
        <f t="shared" ca="1" si="252"/>
        <v>1204.1061015811831</v>
      </c>
      <c r="E2733" s="3"/>
      <c r="F2733" s="1">
        <v>38639</v>
      </c>
      <c r="G2733" s="2">
        <v>1205.0628897881372</v>
      </c>
      <c r="H2733" s="4">
        <f t="shared" si="255"/>
        <v>1.0001369863013698</v>
      </c>
      <c r="I2733" s="4">
        <f t="shared" si="256"/>
        <v>1.205062889788135</v>
      </c>
      <c r="J2733" s="13"/>
    </row>
    <row r="2734" spans="1:10" x14ac:dyDescent="0.25">
      <c r="A2734" s="1">
        <f t="shared" si="257"/>
        <v>38638</v>
      </c>
      <c r="B2734" s="2">
        <f t="shared" ca="1" si="253"/>
        <v>23</v>
      </c>
      <c r="C2734" s="3">
        <f t="shared" ca="1" si="254"/>
        <v>3</v>
      </c>
      <c r="D2734" s="2">
        <f t="shared" ca="1" si="252"/>
        <v>1204.0071420900522</v>
      </c>
      <c r="E2734" s="3"/>
      <c r="F2734" s="1">
        <v>38638</v>
      </c>
      <c r="G2734" s="2">
        <v>1204.8978352901522</v>
      </c>
      <c r="H2734" s="4">
        <f t="shared" si="255"/>
        <v>1</v>
      </c>
      <c r="I2734" s="4">
        <f t="shared" si="256"/>
        <v>1.20489783529015</v>
      </c>
      <c r="J2734" s="13"/>
    </row>
    <row r="2735" spans="1:10" x14ac:dyDescent="0.25">
      <c r="A2735" s="1">
        <f t="shared" si="257"/>
        <v>38637</v>
      </c>
      <c r="B2735" s="2">
        <f t="shared" ca="1" si="253"/>
        <v>40</v>
      </c>
      <c r="C2735" s="3">
        <f t="shared" ca="1" si="254"/>
        <v>0</v>
      </c>
      <c r="D2735" s="2">
        <f t="shared" ca="1" si="252"/>
        <v>1204.0071420900522</v>
      </c>
      <c r="E2735" s="3"/>
      <c r="F2735" s="1">
        <v>38637</v>
      </c>
      <c r="G2735" s="2">
        <v>1204.8978352901522</v>
      </c>
      <c r="H2735" s="4">
        <f t="shared" si="255"/>
        <v>1.000054794520548</v>
      </c>
      <c r="I2735" s="4">
        <f t="shared" si="256"/>
        <v>1.20489783529015</v>
      </c>
      <c r="J2735" s="13"/>
    </row>
    <row r="2736" spans="1:10" x14ac:dyDescent="0.25">
      <c r="A2736" s="1">
        <f t="shared" si="257"/>
        <v>38636</v>
      </c>
      <c r="B2736" s="2">
        <f t="shared" ca="1" si="253"/>
        <v>77</v>
      </c>
      <c r="C2736" s="3">
        <f t="shared" ca="1" si="254"/>
        <v>7</v>
      </c>
      <c r="D2736" s="2">
        <f t="shared" ca="1" si="252"/>
        <v>1203.7762808854989</v>
      </c>
      <c r="E2736" s="3"/>
      <c r="F2736" s="1">
        <v>38636</v>
      </c>
      <c r="G2736" s="2">
        <v>1204.8318171083927</v>
      </c>
      <c r="H2736" s="4">
        <f t="shared" si="255"/>
        <v>1.0002191780821919</v>
      </c>
      <c r="I2736" s="4">
        <f t="shared" si="256"/>
        <v>1.2048318171083905</v>
      </c>
      <c r="J2736" s="13"/>
    </row>
    <row r="2737" spans="1:10" x14ac:dyDescent="0.25">
      <c r="A2737" s="1">
        <f t="shared" si="257"/>
        <v>38635</v>
      </c>
      <c r="B2737" s="2">
        <f t="shared" ca="1" si="253"/>
        <v>35</v>
      </c>
      <c r="C2737" s="3">
        <f t="shared" ca="1" si="254"/>
        <v>5</v>
      </c>
      <c r="D2737" s="2">
        <f t="shared" ca="1" si="252"/>
        <v>1203.6114026111686</v>
      </c>
      <c r="E2737" s="3"/>
      <c r="F2737" s="1">
        <v>38635</v>
      </c>
      <c r="G2737" s="2">
        <v>1204.5678022476259</v>
      </c>
      <c r="H2737" s="4">
        <f t="shared" si="255"/>
        <v>1.0002465753424659</v>
      </c>
      <c r="I2737" s="4">
        <f t="shared" si="256"/>
        <v>1.2045678022476238</v>
      </c>
      <c r="J2737" s="13"/>
    </row>
    <row r="2738" spans="1:10" x14ac:dyDescent="0.25">
      <c r="A2738" s="1">
        <f t="shared" si="257"/>
        <v>38632</v>
      </c>
      <c r="B2738" s="2">
        <f t="shared" ca="1" si="253"/>
        <v>9</v>
      </c>
      <c r="C2738" s="3">
        <f t="shared" ca="1" si="254"/>
        <v>9</v>
      </c>
      <c r="D2738" s="2">
        <f t="shared" ca="1" si="252"/>
        <v>1203.3146948781848</v>
      </c>
      <c r="E2738" s="3"/>
      <c r="F2738" s="1">
        <v>38632</v>
      </c>
      <c r="G2738" s="2">
        <v>1204.2708587482084</v>
      </c>
      <c r="H2738" s="4">
        <f t="shared" si="255"/>
        <v>1</v>
      </c>
      <c r="I2738" s="4">
        <f t="shared" si="256"/>
        <v>1.2042708587482063</v>
      </c>
      <c r="J2738" s="13"/>
    </row>
    <row r="2739" spans="1:10" x14ac:dyDescent="0.25">
      <c r="A2739" s="1">
        <f t="shared" si="257"/>
        <v>38631</v>
      </c>
      <c r="B2739" s="2">
        <f t="shared" ca="1" si="253"/>
        <v>76</v>
      </c>
      <c r="C2739" s="3">
        <f t="shared" ca="1" si="254"/>
        <v>6</v>
      </c>
      <c r="D2739" s="2">
        <f t="shared" ca="1" si="252"/>
        <v>1203.116922233434</v>
      </c>
      <c r="E2739" s="3"/>
      <c r="F2739" s="1">
        <v>38631</v>
      </c>
      <c r="G2739" s="2">
        <v>1204.2708587482084</v>
      </c>
      <c r="H2739" s="4">
        <f t="shared" si="255"/>
        <v>1.000027397260274</v>
      </c>
      <c r="I2739" s="4">
        <f t="shared" si="256"/>
        <v>1.2042708587482063</v>
      </c>
      <c r="J2739" s="13"/>
    </row>
    <row r="2740" spans="1:10" x14ac:dyDescent="0.25">
      <c r="A2740" s="1">
        <f t="shared" si="257"/>
        <v>38630</v>
      </c>
      <c r="B2740" s="2">
        <f t="shared" ca="1" si="253"/>
        <v>64</v>
      </c>
      <c r="C2740" s="3">
        <f t="shared" ca="1" si="254"/>
        <v>4</v>
      </c>
      <c r="D2740" s="2">
        <f t="shared" ca="1" si="252"/>
        <v>1202.9850882511601</v>
      </c>
      <c r="E2740" s="3"/>
      <c r="F2740" s="1">
        <v>38630</v>
      </c>
      <c r="G2740" s="2">
        <v>1204.2378659299636</v>
      </c>
      <c r="H2740" s="4">
        <f t="shared" si="255"/>
        <v>1</v>
      </c>
      <c r="I2740" s="4">
        <f t="shared" si="256"/>
        <v>1.2042378659299615</v>
      </c>
      <c r="J2740" s="13"/>
    </row>
    <row r="2741" spans="1:10" x14ac:dyDescent="0.25">
      <c r="A2741" s="1">
        <f t="shared" si="257"/>
        <v>38629</v>
      </c>
      <c r="B2741" s="2">
        <f t="shared" ca="1" si="253"/>
        <v>79</v>
      </c>
      <c r="C2741" s="3">
        <f t="shared" ca="1" si="254"/>
        <v>9</v>
      </c>
      <c r="D2741" s="2">
        <f t="shared" ca="1" si="252"/>
        <v>1202.688534913784</v>
      </c>
      <c r="E2741" s="3"/>
      <c r="F2741" s="1">
        <v>38629</v>
      </c>
      <c r="G2741" s="2">
        <v>1204.2378659299636</v>
      </c>
      <c r="H2741" s="4">
        <f t="shared" si="255"/>
        <v>1.0001369863013698</v>
      </c>
      <c r="I2741" s="4">
        <f t="shared" si="256"/>
        <v>1.2042378659299615</v>
      </c>
      <c r="J2741" s="13"/>
    </row>
    <row r="2742" spans="1:10" x14ac:dyDescent="0.25">
      <c r="A2742" s="1">
        <f t="shared" si="257"/>
        <v>38628</v>
      </c>
      <c r="B2742" s="2">
        <f t="shared" ca="1" si="253"/>
        <v>86</v>
      </c>
      <c r="C2742" s="3">
        <f t="shared" ca="1" si="254"/>
        <v>6</v>
      </c>
      <c r="D2742" s="2">
        <f t="shared" ca="1" si="252"/>
        <v>1202.490865182521</v>
      </c>
      <c r="E2742" s="3"/>
      <c r="F2742" s="1">
        <v>38628</v>
      </c>
      <c r="G2742" s="2">
        <v>1204.0729244334659</v>
      </c>
      <c r="H2742" s="4">
        <f t="shared" si="255"/>
        <v>1.0001369863013698</v>
      </c>
      <c r="I2742" s="4">
        <f t="shared" si="256"/>
        <v>1.2040729244334638</v>
      </c>
      <c r="J2742" s="13"/>
    </row>
    <row r="2743" spans="1:10" x14ac:dyDescent="0.25">
      <c r="A2743" s="1">
        <f t="shared" si="257"/>
        <v>38625</v>
      </c>
      <c r="B2743" s="2">
        <f t="shared" ca="1" si="253"/>
        <v>21</v>
      </c>
      <c r="C2743" s="3">
        <f t="shared" ca="1" si="254"/>
        <v>1</v>
      </c>
      <c r="D2743" s="2">
        <f t="shared" ca="1" si="252"/>
        <v>1202.4579211298874</v>
      </c>
      <c r="E2743" s="3"/>
      <c r="F2743" s="1">
        <v>38625</v>
      </c>
      <c r="G2743" s="2">
        <v>1203.908005528599</v>
      </c>
      <c r="H2743" s="4">
        <f t="shared" si="255"/>
        <v>1.0001095890410958</v>
      </c>
      <c r="I2743" s="4">
        <f t="shared" si="256"/>
        <v>1.2039080055285969</v>
      </c>
      <c r="J2743" s="13"/>
    </row>
    <row r="2744" spans="1:10" x14ac:dyDescent="0.25">
      <c r="A2744" s="1">
        <f t="shared" si="257"/>
        <v>38624</v>
      </c>
      <c r="B2744" s="2">
        <f t="shared" ca="1" si="253"/>
        <v>95</v>
      </c>
      <c r="C2744" s="3">
        <f t="shared" ca="1" si="254"/>
        <v>5</v>
      </c>
      <c r="D2744" s="2">
        <f t="shared" ca="1" si="252"/>
        <v>1202.2932234280479</v>
      </c>
      <c r="E2744" s="3"/>
      <c r="F2744" s="1">
        <v>38624</v>
      </c>
      <c r="G2744" s="2">
        <v>1203.776084861765</v>
      </c>
      <c r="H2744" s="4">
        <f t="shared" si="255"/>
        <v>1.0002191780821919</v>
      </c>
      <c r="I2744" s="4">
        <f t="shared" si="256"/>
        <v>1.2037760848617629</v>
      </c>
      <c r="J2744" s="13"/>
    </row>
    <row r="2745" spans="1:10" x14ac:dyDescent="0.25">
      <c r="A2745" s="1">
        <f t="shared" si="257"/>
        <v>38623</v>
      </c>
      <c r="B2745" s="2">
        <f t="shared" ca="1" si="253"/>
        <v>11</v>
      </c>
      <c r="C2745" s="3">
        <f t="shared" ca="1" si="254"/>
        <v>1</v>
      </c>
      <c r="D2745" s="2">
        <f t="shared" ca="1" si="252"/>
        <v>1202.2602847901085</v>
      </c>
      <c r="E2745" s="3"/>
      <c r="F2745" s="1">
        <v>38623</v>
      </c>
      <c r="G2745" s="2">
        <v>1203.5123013436621</v>
      </c>
      <c r="H2745" s="4">
        <f t="shared" si="255"/>
        <v>1</v>
      </c>
      <c r="I2745" s="4">
        <f t="shared" si="256"/>
        <v>1.2035123013436602</v>
      </c>
      <c r="J2745" s="13"/>
    </row>
    <row r="2746" spans="1:10" x14ac:dyDescent="0.25">
      <c r="A2746" s="1">
        <f t="shared" si="257"/>
        <v>38622</v>
      </c>
      <c r="B2746" s="2">
        <f t="shared" ca="1" si="253"/>
        <v>37</v>
      </c>
      <c r="C2746" s="3">
        <f t="shared" ca="1" si="254"/>
        <v>7</v>
      </c>
      <c r="D2746" s="2">
        <f t="shared" ca="1" si="252"/>
        <v>1202.029758535047</v>
      </c>
      <c r="E2746" s="3"/>
      <c r="F2746" s="1">
        <v>38622</v>
      </c>
      <c r="G2746" s="2">
        <v>1203.5123013436621</v>
      </c>
      <c r="H2746" s="4">
        <f t="shared" si="255"/>
        <v>1.000054794520548</v>
      </c>
      <c r="I2746" s="4">
        <f t="shared" si="256"/>
        <v>1.2035123013436602</v>
      </c>
      <c r="J2746" s="13"/>
    </row>
    <row r="2747" spans="1:10" x14ac:dyDescent="0.25">
      <c r="A2747" s="1">
        <f t="shared" si="257"/>
        <v>38621</v>
      </c>
      <c r="B2747" s="2">
        <f t="shared" ca="1" si="253"/>
        <v>58</v>
      </c>
      <c r="C2747" s="3">
        <f t="shared" ca="1" si="254"/>
        <v>8</v>
      </c>
      <c r="D2747" s="2">
        <f t="shared" ca="1" si="252"/>
        <v>1201.7663576895259</v>
      </c>
      <c r="E2747" s="3"/>
      <c r="F2747" s="1">
        <v>38621</v>
      </c>
      <c r="G2747" s="2">
        <v>1203.4463590774112</v>
      </c>
      <c r="H2747" s="4">
        <f t="shared" si="255"/>
        <v>1.000054794520548</v>
      </c>
      <c r="I2747" s="4">
        <f t="shared" si="256"/>
        <v>1.2034463590774092</v>
      </c>
      <c r="J2747" s="13"/>
    </row>
    <row r="2748" spans="1:10" x14ac:dyDescent="0.25">
      <c r="A2748" s="1">
        <f t="shared" si="257"/>
        <v>38618</v>
      </c>
      <c r="B2748" s="2">
        <f t="shared" ca="1" si="253"/>
        <v>10</v>
      </c>
      <c r="C2748" s="3">
        <f t="shared" ca="1" si="254"/>
        <v>0</v>
      </c>
      <c r="D2748" s="2">
        <f t="shared" ca="1" si="252"/>
        <v>1201.7663576895259</v>
      </c>
      <c r="E2748" s="3"/>
      <c r="F2748" s="1">
        <v>38618</v>
      </c>
      <c r="G2748" s="2">
        <v>1203.3804204242372</v>
      </c>
      <c r="H2748" s="4">
        <f t="shared" si="255"/>
        <v>1.0001095890410958</v>
      </c>
      <c r="I2748" s="4">
        <f t="shared" si="256"/>
        <v>1.2033804204242351</v>
      </c>
      <c r="J2748" s="13"/>
    </row>
    <row r="2749" spans="1:10" x14ac:dyDescent="0.25">
      <c r="A2749" s="1">
        <f t="shared" si="257"/>
        <v>38617</v>
      </c>
      <c r="B2749" s="2">
        <f t="shared" ca="1" si="253"/>
        <v>65</v>
      </c>
      <c r="C2749" s="3">
        <f t="shared" ca="1" si="254"/>
        <v>5</v>
      </c>
      <c r="D2749" s="2">
        <f t="shared" ca="1" si="252"/>
        <v>1201.6017547094286</v>
      </c>
      <c r="E2749" s="3"/>
      <c r="F2749" s="1">
        <v>38617</v>
      </c>
      <c r="G2749" s="2">
        <v>1203.2485575686133</v>
      </c>
      <c r="H2749" s="4">
        <f t="shared" si="255"/>
        <v>1</v>
      </c>
      <c r="I2749" s="4">
        <f t="shared" si="256"/>
        <v>1.2032485575686112</v>
      </c>
      <c r="J2749" s="13"/>
    </row>
    <row r="2750" spans="1:10" x14ac:dyDescent="0.25">
      <c r="A2750" s="1">
        <f t="shared" si="257"/>
        <v>38616</v>
      </c>
      <c r="B2750" s="2">
        <f t="shared" ca="1" si="253"/>
        <v>64</v>
      </c>
      <c r="C2750" s="3">
        <f t="shared" ca="1" si="254"/>
        <v>4</v>
      </c>
      <c r="D2750" s="2">
        <f t="shared" ca="1" si="252"/>
        <v>1201.4700867547158</v>
      </c>
      <c r="E2750" s="3"/>
      <c r="F2750" s="1">
        <v>38616</v>
      </c>
      <c r="G2750" s="2">
        <v>1203.2485575686133</v>
      </c>
      <c r="H2750" s="4">
        <f t="shared" si="255"/>
        <v>1</v>
      </c>
      <c r="I2750" s="4">
        <f t="shared" si="256"/>
        <v>1.2032485575686112</v>
      </c>
      <c r="J2750" s="13"/>
    </row>
    <row r="2751" spans="1:10" x14ac:dyDescent="0.25">
      <c r="A2751" s="1">
        <f t="shared" si="257"/>
        <v>38615</v>
      </c>
      <c r="B2751" s="2">
        <f t="shared" ca="1" si="253"/>
        <v>19</v>
      </c>
      <c r="C2751" s="3">
        <f t="shared" ca="1" si="254"/>
        <v>9</v>
      </c>
      <c r="D2751" s="2">
        <f t="shared" ca="1" si="252"/>
        <v>1201.1739068872639</v>
      </c>
      <c r="E2751" s="3"/>
      <c r="F2751" s="1">
        <v>38615</v>
      </c>
      <c r="G2751" s="2">
        <v>1203.2485575686133</v>
      </c>
      <c r="H2751" s="4">
        <f t="shared" si="255"/>
        <v>1.0001095890410958</v>
      </c>
      <c r="I2751" s="4">
        <f t="shared" si="256"/>
        <v>1.2032485575686112</v>
      </c>
      <c r="J2751" s="13"/>
    </row>
    <row r="2752" spans="1:10" x14ac:dyDescent="0.25">
      <c r="A2752" s="1">
        <f t="shared" si="257"/>
        <v>38614</v>
      </c>
      <c r="B2752" s="2">
        <f t="shared" ca="1" si="253"/>
        <v>83</v>
      </c>
      <c r="C2752" s="3">
        <f t="shared" ca="1" si="254"/>
        <v>3</v>
      </c>
      <c r="D2752" s="2">
        <f t="shared" ca="1" si="252"/>
        <v>1201.0751883786299</v>
      </c>
      <c r="E2752" s="3"/>
      <c r="F2752" s="1">
        <v>38614</v>
      </c>
      <c r="G2752" s="2">
        <v>1203.1167091621298</v>
      </c>
      <c r="H2752" s="4">
        <f t="shared" si="255"/>
        <v>1.000027397260274</v>
      </c>
      <c r="I2752" s="4">
        <f t="shared" si="256"/>
        <v>1.2031167091621278</v>
      </c>
      <c r="J2752" s="13"/>
    </row>
    <row r="2753" spans="1:10" x14ac:dyDescent="0.25">
      <c r="A2753" s="1">
        <f t="shared" si="257"/>
        <v>38611</v>
      </c>
      <c r="B2753" s="2">
        <f t="shared" ca="1" si="253"/>
        <v>96</v>
      </c>
      <c r="C2753" s="3">
        <f t="shared" ca="1" si="254"/>
        <v>6</v>
      </c>
      <c r="D2753" s="2">
        <f t="shared" ref="D2753:D2816" ca="1" si="258">D2754*(1+(C2754/36500))</f>
        <v>1200.8777838114281</v>
      </c>
      <c r="E2753" s="3"/>
      <c r="F2753" s="1">
        <v>38611</v>
      </c>
      <c r="G2753" s="2">
        <v>1203.0837479635554</v>
      </c>
      <c r="H2753" s="4">
        <f t="shared" si="255"/>
        <v>1.0002191780821919</v>
      </c>
      <c r="I2753" s="4">
        <f t="shared" si="256"/>
        <v>1.2030837479635534</v>
      </c>
      <c r="J2753" s="13"/>
    </row>
    <row r="2754" spans="1:10" x14ac:dyDescent="0.25">
      <c r="A2754" s="1">
        <f t="shared" si="257"/>
        <v>38610</v>
      </c>
      <c r="B2754" s="2">
        <f t="shared" ca="1" si="253"/>
        <v>73</v>
      </c>
      <c r="C2754" s="3">
        <f t="shared" ca="1" si="254"/>
        <v>3</v>
      </c>
      <c r="D2754" s="2">
        <f t="shared" ca="1" si="258"/>
        <v>1200.7790896396768</v>
      </c>
      <c r="E2754" s="3"/>
      <c r="F2754" s="1">
        <v>38610</v>
      </c>
      <c r="G2754" s="2">
        <v>1202.8201161572742</v>
      </c>
      <c r="H2754" s="4">
        <f t="shared" si="255"/>
        <v>1</v>
      </c>
      <c r="I2754" s="4">
        <f t="shared" si="256"/>
        <v>1.2028201161572722</v>
      </c>
      <c r="J2754" s="13"/>
    </row>
    <row r="2755" spans="1:10" x14ac:dyDescent="0.25">
      <c r="A2755" s="1">
        <f t="shared" si="257"/>
        <v>38609</v>
      </c>
      <c r="B2755" s="2">
        <f t="shared" ref="B2755:B2818" ca="1" si="259">INT(RAND()*100)</f>
        <v>77</v>
      </c>
      <c r="C2755" s="3">
        <f t="shared" ref="C2755:C2818" ca="1" si="260">MOD(B2755,10)</f>
        <v>7</v>
      </c>
      <c r="D2755" s="2">
        <f t="shared" ca="1" si="258"/>
        <v>1200.5488473949708</v>
      </c>
      <c r="E2755" s="3"/>
      <c r="F2755" s="1">
        <v>38609</v>
      </c>
      <c r="G2755" s="2">
        <v>1202.8201161572742</v>
      </c>
      <c r="H2755" s="4">
        <f t="shared" ref="H2755:H2818" si="261">G2755/G2756</f>
        <v>1.0001917808219178</v>
      </c>
      <c r="I2755" s="4">
        <f t="shared" ref="I2755:I2818" si="262">H2755*I2756</f>
        <v>1.2028201161572722</v>
      </c>
      <c r="J2755" s="13"/>
    </row>
    <row r="2756" spans="1:10" x14ac:dyDescent="0.25">
      <c r="A2756" s="1">
        <f t="shared" si="257"/>
        <v>38608</v>
      </c>
      <c r="B2756" s="2">
        <f t="shared" ca="1" si="259"/>
        <v>27</v>
      </c>
      <c r="C2756" s="3">
        <f t="shared" ca="1" si="260"/>
        <v>7</v>
      </c>
      <c r="D2756" s="2">
        <f t="shared" ca="1" si="258"/>
        <v>1200.3186492978452</v>
      </c>
      <c r="E2756" s="3"/>
      <c r="F2756" s="1">
        <v>38608</v>
      </c>
      <c r="G2756" s="2">
        <v>1202.5894825578796</v>
      </c>
      <c r="H2756" s="4">
        <f t="shared" si="261"/>
        <v>1.0001643835616438</v>
      </c>
      <c r="I2756" s="4">
        <f t="shared" si="262"/>
        <v>1.2025894825578776</v>
      </c>
      <c r="J2756" s="13"/>
    </row>
    <row r="2757" spans="1:10" x14ac:dyDescent="0.25">
      <c r="A2757" s="1">
        <f t="shared" si="257"/>
        <v>38607</v>
      </c>
      <c r="B2757" s="2">
        <f t="shared" ca="1" si="259"/>
        <v>98</v>
      </c>
      <c r="C2757" s="3">
        <f t="shared" ca="1" si="260"/>
        <v>8</v>
      </c>
      <c r="D2757" s="2">
        <f t="shared" ca="1" si="258"/>
        <v>1200.0556234077833</v>
      </c>
      <c r="E2757" s="3"/>
      <c r="F2757" s="1">
        <v>38607</v>
      </c>
      <c r="G2757" s="2">
        <v>1202.3918291065197</v>
      </c>
      <c r="H2757" s="4">
        <f t="shared" si="261"/>
        <v>1.0001643835616438</v>
      </c>
      <c r="I2757" s="4">
        <f t="shared" si="262"/>
        <v>1.2023918291065177</v>
      </c>
      <c r="J2757" s="13"/>
    </row>
    <row r="2758" spans="1:10" x14ac:dyDescent="0.25">
      <c r="A2758" s="1">
        <f t="shared" si="257"/>
        <v>38604</v>
      </c>
      <c r="B2758" s="2">
        <f t="shared" ca="1" si="259"/>
        <v>93</v>
      </c>
      <c r="C2758" s="3">
        <f t="shared" ca="1" si="260"/>
        <v>3</v>
      </c>
      <c r="D2758" s="2">
        <f t="shared" ca="1" si="258"/>
        <v>1199.9569968053061</v>
      </c>
      <c r="E2758" s="3"/>
      <c r="F2758" s="1">
        <v>38604</v>
      </c>
      <c r="G2758" s="2">
        <v>1202.1942081407979</v>
      </c>
      <c r="H2758" s="4">
        <f t="shared" si="261"/>
        <v>1.000054794520548</v>
      </c>
      <c r="I2758" s="4">
        <f t="shared" si="262"/>
        <v>1.2021942081407959</v>
      </c>
      <c r="J2758" s="13"/>
    </row>
    <row r="2759" spans="1:10" x14ac:dyDescent="0.25">
      <c r="A2759" s="1">
        <f t="shared" si="257"/>
        <v>38603</v>
      </c>
      <c r="B2759" s="2">
        <f t="shared" ca="1" si="259"/>
        <v>87</v>
      </c>
      <c r="C2759" s="3">
        <f t="shared" ca="1" si="260"/>
        <v>7</v>
      </c>
      <c r="D2759" s="2">
        <f t="shared" ca="1" si="258"/>
        <v>1199.726912192009</v>
      </c>
      <c r="E2759" s="3"/>
      <c r="F2759" s="1">
        <v>38603</v>
      </c>
      <c r="G2759" s="2">
        <v>1202.1283380948748</v>
      </c>
      <c r="H2759" s="4">
        <f t="shared" si="261"/>
        <v>1.000082191780822</v>
      </c>
      <c r="I2759" s="4">
        <f t="shared" si="262"/>
        <v>1.2021283380948729</v>
      </c>
      <c r="J2759" s="13"/>
    </row>
    <row r="2760" spans="1:10" x14ac:dyDescent="0.25">
      <c r="A2760" s="1">
        <f t="shared" ref="A2760:A2823" si="263">IF(WEEKDAY(A2759-1, 1)=7,A2759-2,IF(WEEKDAY(A2759-1,1)=1,A2759-3,A2759-1))</f>
        <v>38602</v>
      </c>
      <c r="B2760" s="2">
        <f t="shared" ca="1" si="259"/>
        <v>8</v>
      </c>
      <c r="C2760" s="3">
        <f t="shared" ca="1" si="260"/>
        <v>8</v>
      </c>
      <c r="D2760" s="2">
        <f t="shared" ca="1" si="258"/>
        <v>1199.4640159693306</v>
      </c>
      <c r="E2760" s="3"/>
      <c r="F2760" s="1">
        <v>38602</v>
      </c>
      <c r="G2760" s="2">
        <v>1202.0295411462873</v>
      </c>
      <c r="H2760" s="4">
        <f t="shared" si="261"/>
        <v>1.000082191780822</v>
      </c>
      <c r="I2760" s="4">
        <f t="shared" si="262"/>
        <v>1.2020295411462854</v>
      </c>
      <c r="J2760" s="13"/>
    </row>
    <row r="2761" spans="1:10" x14ac:dyDescent="0.25">
      <c r="A2761" s="1">
        <f t="shared" si="263"/>
        <v>38601</v>
      </c>
      <c r="B2761" s="2">
        <f t="shared" ca="1" si="259"/>
        <v>89</v>
      </c>
      <c r="C2761" s="3">
        <f t="shared" ca="1" si="260"/>
        <v>9</v>
      </c>
      <c r="D2761" s="2">
        <f t="shared" ca="1" si="258"/>
        <v>1199.168330627532</v>
      </c>
      <c r="E2761" s="3"/>
      <c r="F2761" s="1">
        <v>38601</v>
      </c>
      <c r="G2761" s="2">
        <v>1201.9307523173295</v>
      </c>
      <c r="H2761" s="4">
        <f t="shared" si="261"/>
        <v>1.0001369863013698</v>
      </c>
      <c r="I2761" s="4">
        <f t="shared" si="262"/>
        <v>1.2019307523173277</v>
      </c>
      <c r="J2761" s="13"/>
    </row>
    <row r="2762" spans="1:10" x14ac:dyDescent="0.25">
      <c r="A2762" s="1">
        <f t="shared" si="263"/>
        <v>38600</v>
      </c>
      <c r="B2762" s="2">
        <f t="shared" ca="1" si="259"/>
        <v>31</v>
      </c>
      <c r="C2762" s="3">
        <f t="shared" ca="1" si="260"/>
        <v>1</v>
      </c>
      <c r="D2762" s="2">
        <f t="shared" ca="1" si="258"/>
        <v>1199.1354776007483</v>
      </c>
      <c r="E2762" s="3"/>
      <c r="F2762" s="1">
        <v>38600</v>
      </c>
      <c r="G2762" s="2">
        <v>1201.7661268205047</v>
      </c>
      <c r="H2762" s="4">
        <f t="shared" si="261"/>
        <v>1.000082191780822</v>
      </c>
      <c r="I2762" s="4">
        <f t="shared" si="262"/>
        <v>1.2017661268205031</v>
      </c>
      <c r="J2762" s="13"/>
    </row>
    <row r="2763" spans="1:10" x14ac:dyDescent="0.25">
      <c r="A2763" s="1">
        <f t="shared" si="263"/>
        <v>38597</v>
      </c>
      <c r="B2763" s="2">
        <f t="shared" ca="1" si="259"/>
        <v>33</v>
      </c>
      <c r="C2763" s="3">
        <f t="shared" ca="1" si="260"/>
        <v>3</v>
      </c>
      <c r="D2763" s="2">
        <f t="shared" ca="1" si="258"/>
        <v>1199.036926620478</v>
      </c>
      <c r="E2763" s="3"/>
      <c r="F2763" s="1">
        <v>38597</v>
      </c>
      <c r="G2763" s="2">
        <v>1201.6673596402602</v>
      </c>
      <c r="H2763" s="4">
        <f t="shared" si="261"/>
        <v>1.0002465753424659</v>
      </c>
      <c r="I2763" s="4">
        <f t="shared" si="262"/>
        <v>1.2016673596402585</v>
      </c>
      <c r="J2763" s="13"/>
    </row>
    <row r="2764" spans="1:10" x14ac:dyDescent="0.25">
      <c r="A2764" s="1">
        <f t="shared" si="263"/>
        <v>38596</v>
      </c>
      <c r="B2764" s="2">
        <f t="shared" ca="1" si="259"/>
        <v>10</v>
      </c>
      <c r="C2764" s="3">
        <f t="shared" ca="1" si="260"/>
        <v>0</v>
      </c>
      <c r="D2764" s="2">
        <f t="shared" ca="1" si="258"/>
        <v>1199.036926620478</v>
      </c>
      <c r="E2764" s="3"/>
      <c r="F2764" s="1">
        <v>38596</v>
      </c>
      <c r="G2764" s="2">
        <v>1201.3711311421703</v>
      </c>
      <c r="H2764" s="4">
        <f t="shared" si="261"/>
        <v>1.000082191780822</v>
      </c>
      <c r="I2764" s="4">
        <f t="shared" si="262"/>
        <v>1.2013711311421684</v>
      </c>
      <c r="J2764" s="13"/>
    </row>
    <row r="2765" spans="1:10" x14ac:dyDescent="0.25">
      <c r="A2765" s="1">
        <f t="shared" si="263"/>
        <v>38595</v>
      </c>
      <c r="B2765" s="2">
        <f t="shared" ca="1" si="259"/>
        <v>18</v>
      </c>
      <c r="C2765" s="3">
        <f t="shared" ca="1" si="260"/>
        <v>8</v>
      </c>
      <c r="D2765" s="2">
        <f t="shared" ca="1" si="258"/>
        <v>1198.774181594375</v>
      </c>
      <c r="E2765" s="3"/>
      <c r="F2765" s="1">
        <v>38595</v>
      </c>
      <c r="G2765" s="2">
        <v>1201.2723964246559</v>
      </c>
      <c r="H2765" s="4">
        <f t="shared" si="261"/>
        <v>1.000054794520548</v>
      </c>
      <c r="I2765" s="4">
        <f t="shared" si="262"/>
        <v>1.2012723964246539</v>
      </c>
      <c r="J2765" s="13"/>
    </row>
    <row r="2766" spans="1:10" x14ac:dyDescent="0.25">
      <c r="A2766" s="1">
        <f t="shared" si="263"/>
        <v>38594</v>
      </c>
      <c r="B2766" s="2">
        <f t="shared" ca="1" si="259"/>
        <v>57</v>
      </c>
      <c r="C2766" s="3">
        <f t="shared" ca="1" si="260"/>
        <v>7</v>
      </c>
      <c r="D2766" s="2">
        <f t="shared" ca="1" si="258"/>
        <v>1198.5443237788556</v>
      </c>
      <c r="E2766" s="3"/>
      <c r="F2766" s="1">
        <v>38594</v>
      </c>
      <c r="G2766" s="2">
        <v>1201.2065768861962</v>
      </c>
      <c r="H2766" s="4">
        <f t="shared" si="261"/>
        <v>1.0002465753424659</v>
      </c>
      <c r="I2766" s="4">
        <f t="shared" si="262"/>
        <v>1.2012065768861944</v>
      </c>
      <c r="J2766" s="13"/>
    </row>
    <row r="2767" spans="1:10" x14ac:dyDescent="0.25">
      <c r="A2767" s="1">
        <f t="shared" si="263"/>
        <v>38593</v>
      </c>
      <c r="B2767" s="2">
        <f t="shared" ca="1" si="259"/>
        <v>85</v>
      </c>
      <c r="C2767" s="3">
        <f t="shared" ca="1" si="260"/>
        <v>5</v>
      </c>
      <c r="D2767" s="2">
        <f t="shared" ca="1" si="258"/>
        <v>1198.3801621128127</v>
      </c>
      <c r="E2767" s="3"/>
      <c r="F2767" s="1">
        <v>38593</v>
      </c>
      <c r="G2767" s="2">
        <v>1200.9104619777631</v>
      </c>
      <c r="H2767" s="4">
        <f t="shared" si="261"/>
        <v>1.000054794520548</v>
      </c>
      <c r="I2767" s="4">
        <f t="shared" si="262"/>
        <v>1.2009104619777613</v>
      </c>
      <c r="J2767" s="13"/>
    </row>
    <row r="2768" spans="1:10" x14ac:dyDescent="0.25">
      <c r="A2768" s="1">
        <f t="shared" si="263"/>
        <v>38590</v>
      </c>
      <c r="B2768" s="2">
        <f t="shared" ca="1" si="259"/>
        <v>89</v>
      </c>
      <c r="C2768" s="3">
        <f t="shared" ca="1" si="260"/>
        <v>9</v>
      </c>
      <c r="D2768" s="2">
        <f t="shared" ca="1" si="258"/>
        <v>1198.0847439567685</v>
      </c>
      <c r="E2768" s="3"/>
      <c r="F2768" s="1">
        <v>38590</v>
      </c>
      <c r="G2768" s="2">
        <v>1200.8446622702413</v>
      </c>
      <c r="H2768" s="4">
        <f t="shared" si="261"/>
        <v>1.0002191780821919</v>
      </c>
      <c r="I2768" s="4">
        <f t="shared" si="262"/>
        <v>1.2008446622702396</v>
      </c>
      <c r="J2768" s="13"/>
    </row>
    <row r="2769" spans="1:10" x14ac:dyDescent="0.25">
      <c r="A2769" s="1">
        <f t="shared" si="263"/>
        <v>38589</v>
      </c>
      <c r="B2769" s="2">
        <f t="shared" ca="1" si="259"/>
        <v>96</v>
      </c>
      <c r="C2769" s="3">
        <f t="shared" ca="1" si="260"/>
        <v>6</v>
      </c>
      <c r="D2769" s="2">
        <f t="shared" ca="1" si="258"/>
        <v>1197.8878308886772</v>
      </c>
      <c r="E2769" s="3"/>
      <c r="F2769" s="1">
        <v>38589</v>
      </c>
      <c r="G2769" s="2">
        <v>1200.5815211149284</v>
      </c>
      <c r="H2769" s="4">
        <f t="shared" si="261"/>
        <v>1.0001917808219178</v>
      </c>
      <c r="I2769" s="4">
        <f t="shared" si="262"/>
        <v>1.2005815211149267</v>
      </c>
      <c r="J2769" s="13"/>
    </row>
    <row r="2770" spans="1:10" x14ac:dyDescent="0.25">
      <c r="A2770" s="1">
        <f t="shared" si="263"/>
        <v>38588</v>
      </c>
      <c r="B2770" s="2">
        <f t="shared" ca="1" si="259"/>
        <v>72</v>
      </c>
      <c r="C2770" s="3">
        <f t="shared" ca="1" si="260"/>
        <v>2</v>
      </c>
      <c r="D2770" s="2">
        <f t="shared" ca="1" si="258"/>
        <v>1197.822196795702</v>
      </c>
      <c r="E2770" s="3"/>
      <c r="F2770" s="1">
        <v>38588</v>
      </c>
      <c r="G2770" s="2">
        <v>1200.3513167528113</v>
      </c>
      <c r="H2770" s="4">
        <f t="shared" si="261"/>
        <v>1</v>
      </c>
      <c r="I2770" s="4">
        <f t="shared" si="262"/>
        <v>1.2003513167528097</v>
      </c>
      <c r="J2770" s="13"/>
    </row>
    <row r="2771" spans="1:10" x14ac:dyDescent="0.25">
      <c r="A2771" s="1">
        <f t="shared" si="263"/>
        <v>38587</v>
      </c>
      <c r="B2771" s="2">
        <f t="shared" ca="1" si="259"/>
        <v>16</v>
      </c>
      <c r="C2771" s="3">
        <f t="shared" ca="1" si="260"/>
        <v>6</v>
      </c>
      <c r="D2771" s="2">
        <f t="shared" ca="1" si="258"/>
        <v>1197.6253268789549</v>
      </c>
      <c r="E2771" s="3"/>
      <c r="F2771" s="1">
        <v>38587</v>
      </c>
      <c r="G2771" s="2">
        <v>1200.3513167528113</v>
      </c>
      <c r="H2771" s="4">
        <f t="shared" si="261"/>
        <v>1.000054794520548</v>
      </c>
      <c r="I2771" s="4">
        <f t="shared" si="262"/>
        <v>1.2003513167528097</v>
      </c>
      <c r="J2771" s="13"/>
    </row>
    <row r="2772" spans="1:10" x14ac:dyDescent="0.25">
      <c r="A2772" s="1">
        <f t="shared" si="263"/>
        <v>38586</v>
      </c>
      <c r="B2772" s="2">
        <f t="shared" ca="1" si="259"/>
        <v>34</v>
      </c>
      <c r="C2772" s="3">
        <f t="shared" ca="1" si="260"/>
        <v>4</v>
      </c>
      <c r="D2772" s="2">
        <f t="shared" ca="1" si="258"/>
        <v>1197.4940946494044</v>
      </c>
      <c r="E2772" s="3"/>
      <c r="F2772" s="1">
        <v>38586</v>
      </c>
      <c r="G2772" s="2">
        <v>1200.2855476817053</v>
      </c>
      <c r="H2772" s="4">
        <f t="shared" si="261"/>
        <v>1</v>
      </c>
      <c r="I2772" s="4">
        <f t="shared" si="262"/>
        <v>1.2002855476817038</v>
      </c>
      <c r="J2772" s="13"/>
    </row>
    <row r="2773" spans="1:10" x14ac:dyDescent="0.25">
      <c r="A2773" s="1">
        <f t="shared" si="263"/>
        <v>38583</v>
      </c>
      <c r="B2773" s="2">
        <f t="shared" ca="1" si="259"/>
        <v>53</v>
      </c>
      <c r="C2773" s="3">
        <f t="shared" ca="1" si="260"/>
        <v>3</v>
      </c>
      <c r="D2773" s="2">
        <f t="shared" ca="1" si="258"/>
        <v>1197.3956785662344</v>
      </c>
      <c r="E2773" s="3"/>
      <c r="F2773" s="1">
        <v>38583</v>
      </c>
      <c r="G2773" s="2">
        <v>1200.2855476817053</v>
      </c>
      <c r="H2773" s="4">
        <f t="shared" si="261"/>
        <v>1.0001917808219178</v>
      </c>
      <c r="I2773" s="4">
        <f t="shared" si="262"/>
        <v>1.2002855476817038</v>
      </c>
      <c r="J2773" s="13"/>
    </row>
    <row r="2774" spans="1:10" x14ac:dyDescent="0.25">
      <c r="A2774" s="1">
        <f t="shared" si="263"/>
        <v>38582</v>
      </c>
      <c r="B2774" s="2">
        <f t="shared" ca="1" si="259"/>
        <v>16</v>
      </c>
      <c r="C2774" s="3">
        <f t="shared" ca="1" si="260"/>
        <v>6</v>
      </c>
      <c r="D2774" s="2">
        <f t="shared" ca="1" si="258"/>
        <v>1197.1988787505495</v>
      </c>
      <c r="E2774" s="3"/>
      <c r="F2774" s="1">
        <v>38582</v>
      </c>
      <c r="G2774" s="2">
        <v>1200.0554000707327</v>
      </c>
      <c r="H2774" s="4">
        <f t="shared" si="261"/>
        <v>1.0001917808219178</v>
      </c>
      <c r="I2774" s="4">
        <f t="shared" si="262"/>
        <v>1.2000554000707313</v>
      </c>
      <c r="J2774" s="13"/>
    </row>
    <row r="2775" spans="1:10" x14ac:dyDescent="0.25">
      <c r="A2775" s="1">
        <f t="shared" si="263"/>
        <v>38581</v>
      </c>
      <c r="B2775" s="2">
        <f t="shared" ca="1" si="259"/>
        <v>85</v>
      </c>
      <c r="C2775" s="3">
        <f t="shared" ca="1" si="260"/>
        <v>5</v>
      </c>
      <c r="D2775" s="2">
        <f t="shared" ca="1" si="258"/>
        <v>1197.0349013668006</v>
      </c>
      <c r="E2775" s="3"/>
      <c r="F2775" s="1">
        <v>38581</v>
      </c>
      <c r="G2775" s="2">
        <v>1199.825296589195</v>
      </c>
      <c r="H2775" s="4">
        <f t="shared" si="261"/>
        <v>1.0001643835616438</v>
      </c>
      <c r="I2775" s="4">
        <f t="shared" si="262"/>
        <v>1.1998252965891936</v>
      </c>
      <c r="J2775" s="13"/>
    </row>
    <row r="2776" spans="1:10" x14ac:dyDescent="0.25">
      <c r="A2776" s="1">
        <f t="shared" si="263"/>
        <v>38580</v>
      </c>
      <c r="B2776" s="2">
        <f t="shared" ca="1" si="259"/>
        <v>98</v>
      </c>
      <c r="C2776" s="3">
        <f t="shared" ca="1" si="260"/>
        <v>8</v>
      </c>
      <c r="D2776" s="2">
        <f t="shared" ca="1" si="258"/>
        <v>1196.772595044599</v>
      </c>
      <c r="E2776" s="3"/>
      <c r="F2776" s="1">
        <v>38580</v>
      </c>
      <c r="G2776" s="2">
        <v>1199.6280974498882</v>
      </c>
      <c r="H2776" s="4">
        <f t="shared" si="261"/>
        <v>1</v>
      </c>
      <c r="I2776" s="4">
        <f t="shared" si="262"/>
        <v>1.1996280974498867</v>
      </c>
      <c r="J2776" s="13"/>
    </row>
    <row r="2777" spans="1:10" x14ac:dyDescent="0.25">
      <c r="A2777" s="1">
        <f t="shared" si="263"/>
        <v>38579</v>
      </c>
      <c r="B2777" s="2">
        <f t="shared" ca="1" si="259"/>
        <v>74</v>
      </c>
      <c r="C2777" s="3">
        <f t="shared" ca="1" si="260"/>
        <v>4</v>
      </c>
      <c r="D2777" s="2">
        <f t="shared" ca="1" si="258"/>
        <v>1196.6414562548725</v>
      </c>
      <c r="E2777" s="3"/>
      <c r="F2777" s="1">
        <v>38579</v>
      </c>
      <c r="G2777" s="2">
        <v>1199.6280974498882</v>
      </c>
      <c r="H2777" s="4">
        <f t="shared" si="261"/>
        <v>1.0001369863013698</v>
      </c>
      <c r="I2777" s="4">
        <f t="shared" si="262"/>
        <v>1.1996280974498867</v>
      </c>
      <c r="J2777" s="13"/>
    </row>
    <row r="2778" spans="1:10" x14ac:dyDescent="0.25">
      <c r="A2778" s="1">
        <f t="shared" si="263"/>
        <v>38576</v>
      </c>
      <c r="B2778" s="2">
        <f t="shared" ca="1" si="259"/>
        <v>14</v>
      </c>
      <c r="C2778" s="3">
        <f t="shared" ca="1" si="260"/>
        <v>4</v>
      </c>
      <c r="D2778" s="2">
        <f t="shared" ca="1" si="258"/>
        <v>1196.5103318349454</v>
      </c>
      <c r="E2778" s="3"/>
      <c r="F2778" s="1">
        <v>38576</v>
      </c>
      <c r="G2778" s="2">
        <v>1199.4637873420331</v>
      </c>
      <c r="H2778" s="4">
        <f t="shared" si="261"/>
        <v>1.0001095890410958</v>
      </c>
      <c r="I2778" s="4">
        <f t="shared" si="262"/>
        <v>1.1994637873420317</v>
      </c>
      <c r="J2778" s="13"/>
    </row>
    <row r="2779" spans="1:10" x14ac:dyDescent="0.25">
      <c r="A2779" s="1">
        <f t="shared" si="263"/>
        <v>38575</v>
      </c>
      <c r="B2779" s="2">
        <f t="shared" ca="1" si="259"/>
        <v>24</v>
      </c>
      <c r="C2779" s="3">
        <f t="shared" ca="1" si="260"/>
        <v>4</v>
      </c>
      <c r="D2779" s="2">
        <f t="shared" ca="1" si="258"/>
        <v>1196.3792217832433</v>
      </c>
      <c r="E2779" s="3"/>
      <c r="F2779" s="1">
        <v>38575</v>
      </c>
      <c r="G2779" s="2">
        <v>1199.3323536594405</v>
      </c>
      <c r="H2779" s="4">
        <f t="shared" si="261"/>
        <v>1.0001095890410958</v>
      </c>
      <c r="I2779" s="4">
        <f t="shared" si="262"/>
        <v>1.1993323536594389</v>
      </c>
      <c r="J2779" s="13"/>
    </row>
    <row r="2780" spans="1:10" x14ac:dyDescent="0.25">
      <c r="A2780" s="1">
        <f t="shared" si="263"/>
        <v>38574</v>
      </c>
      <c r="B2780" s="2">
        <f t="shared" ca="1" si="259"/>
        <v>58</v>
      </c>
      <c r="C2780" s="3">
        <f t="shared" ca="1" si="260"/>
        <v>8</v>
      </c>
      <c r="D2780" s="2">
        <f t="shared" ca="1" si="258"/>
        <v>1196.117059140144</v>
      </c>
      <c r="E2780" s="3"/>
      <c r="F2780" s="1">
        <v>38574</v>
      </c>
      <c r="G2780" s="2">
        <v>1199.2009343789607</v>
      </c>
      <c r="H2780" s="4">
        <f t="shared" si="261"/>
        <v>1.0002191780821919</v>
      </c>
      <c r="I2780" s="4">
        <f t="shared" si="262"/>
        <v>1.1992009343789591</v>
      </c>
      <c r="J2780" s="13"/>
    </row>
    <row r="2781" spans="1:10" x14ac:dyDescent="0.25">
      <c r="A2781" s="1">
        <f t="shared" si="263"/>
        <v>38573</v>
      </c>
      <c r="B2781" s="2">
        <f t="shared" ca="1" si="259"/>
        <v>7</v>
      </c>
      <c r="C2781" s="3">
        <f t="shared" ca="1" si="260"/>
        <v>7</v>
      </c>
      <c r="D2781" s="2">
        <f t="shared" ca="1" si="258"/>
        <v>1195.887710812043</v>
      </c>
      <c r="E2781" s="3"/>
      <c r="F2781" s="1">
        <v>38573</v>
      </c>
      <c r="G2781" s="2">
        <v>1198.9381534138288</v>
      </c>
      <c r="H2781" s="4">
        <f t="shared" si="261"/>
        <v>1.0001917808219178</v>
      </c>
      <c r="I2781" s="4">
        <f t="shared" si="262"/>
        <v>1.1989381534138273</v>
      </c>
      <c r="J2781" s="13"/>
    </row>
    <row r="2782" spans="1:10" x14ac:dyDescent="0.25">
      <c r="A2782" s="1">
        <f t="shared" si="263"/>
        <v>38572</v>
      </c>
      <c r="B2782" s="2">
        <f t="shared" ca="1" si="259"/>
        <v>53</v>
      </c>
      <c r="C2782" s="3">
        <f t="shared" ca="1" si="260"/>
        <v>3</v>
      </c>
      <c r="D2782" s="2">
        <f t="shared" ca="1" si="258"/>
        <v>1195.7894267495703</v>
      </c>
      <c r="E2782" s="3"/>
      <c r="F2782" s="1">
        <v>38572</v>
      </c>
      <c r="G2782" s="2">
        <v>1198.708264157689</v>
      </c>
      <c r="H2782" s="4">
        <f t="shared" si="261"/>
        <v>1</v>
      </c>
      <c r="I2782" s="4">
        <f t="shared" si="262"/>
        <v>1.1987082641576874</v>
      </c>
      <c r="J2782" s="13"/>
    </row>
    <row r="2783" spans="1:10" x14ac:dyDescent="0.25">
      <c r="A2783" s="1">
        <f t="shared" si="263"/>
        <v>38569</v>
      </c>
      <c r="B2783" s="2">
        <f t="shared" ca="1" si="259"/>
        <v>92</v>
      </c>
      <c r="C2783" s="3">
        <f t="shared" ca="1" si="260"/>
        <v>2</v>
      </c>
      <c r="D2783" s="2">
        <f t="shared" ca="1" si="258"/>
        <v>1195.7239076313438</v>
      </c>
      <c r="E2783" s="3"/>
      <c r="F2783" s="1">
        <v>38569</v>
      </c>
      <c r="G2783" s="2">
        <v>1198.708264157689</v>
      </c>
      <c r="H2783" s="4">
        <f t="shared" si="261"/>
        <v>1.0001917808219178</v>
      </c>
      <c r="I2783" s="4">
        <f t="shared" si="262"/>
        <v>1.1987082641576874</v>
      </c>
      <c r="J2783" s="13"/>
    </row>
    <row r="2784" spans="1:10" x14ac:dyDescent="0.25">
      <c r="A2784" s="1">
        <f t="shared" si="263"/>
        <v>38568</v>
      </c>
      <c r="B2784" s="2">
        <f t="shared" ca="1" si="259"/>
        <v>3</v>
      </c>
      <c r="C2784" s="3">
        <f t="shared" ca="1" si="260"/>
        <v>3</v>
      </c>
      <c r="D2784" s="2">
        <f t="shared" ca="1" si="258"/>
        <v>1195.6256370310398</v>
      </c>
      <c r="E2784" s="3"/>
      <c r="F2784" s="1">
        <v>38568</v>
      </c>
      <c r="G2784" s="2">
        <v>1198.4784189814459</v>
      </c>
      <c r="H2784" s="4">
        <f t="shared" si="261"/>
        <v>1.000054794520548</v>
      </c>
      <c r="I2784" s="4">
        <f t="shared" si="262"/>
        <v>1.1984784189814444</v>
      </c>
      <c r="J2784" s="13"/>
    </row>
    <row r="2785" spans="1:10" x14ac:dyDescent="0.25">
      <c r="A2785" s="1">
        <f t="shared" si="263"/>
        <v>38567</v>
      </c>
      <c r="B2785" s="2">
        <f t="shared" ca="1" si="259"/>
        <v>22</v>
      </c>
      <c r="C2785" s="3">
        <f t="shared" ca="1" si="260"/>
        <v>2</v>
      </c>
      <c r="D2785" s="2">
        <f t="shared" ca="1" si="258"/>
        <v>1195.5601268871008</v>
      </c>
      <c r="E2785" s="3"/>
      <c r="F2785" s="1">
        <v>38567</v>
      </c>
      <c r="G2785" s="2">
        <v>1198.4127525292524</v>
      </c>
      <c r="H2785" s="4">
        <f t="shared" si="261"/>
        <v>1.0001369863013698</v>
      </c>
      <c r="I2785" s="4">
        <f t="shared" si="262"/>
        <v>1.1984127525292509</v>
      </c>
      <c r="J2785" s="13"/>
    </row>
    <row r="2786" spans="1:10" x14ac:dyDescent="0.25">
      <c r="A2786" s="1">
        <f t="shared" si="263"/>
        <v>38566</v>
      </c>
      <c r="B2786" s="2">
        <f t="shared" ca="1" si="259"/>
        <v>74</v>
      </c>
      <c r="C2786" s="3">
        <f t="shared" ca="1" si="260"/>
        <v>4</v>
      </c>
      <c r="D2786" s="2">
        <f t="shared" ca="1" si="258"/>
        <v>1195.4291209560372</v>
      </c>
      <c r="E2786" s="3"/>
      <c r="F2786" s="1">
        <v>38566</v>
      </c>
      <c r="G2786" s="2">
        <v>1198.2486088841999</v>
      </c>
      <c r="H2786" s="4">
        <f t="shared" si="261"/>
        <v>1.0001643835616438</v>
      </c>
      <c r="I2786" s="4">
        <f t="shared" si="262"/>
        <v>1.1982486088841984</v>
      </c>
      <c r="J2786" s="13"/>
    </row>
    <row r="2787" spans="1:10" x14ac:dyDescent="0.25">
      <c r="A2787" s="1">
        <f t="shared" si="263"/>
        <v>38565</v>
      </c>
      <c r="B2787" s="2">
        <f t="shared" ca="1" si="259"/>
        <v>38</v>
      </c>
      <c r="C2787" s="3">
        <f t="shared" ca="1" si="260"/>
        <v>8</v>
      </c>
      <c r="D2787" s="2">
        <f t="shared" ca="1" si="258"/>
        <v>1195.1671665085833</v>
      </c>
      <c r="E2787" s="3"/>
      <c r="F2787" s="1">
        <v>38565</v>
      </c>
      <c r="G2787" s="2">
        <v>1198.0516688838354</v>
      </c>
      <c r="H2787" s="4">
        <f t="shared" si="261"/>
        <v>1.0001643835616438</v>
      </c>
      <c r="I2787" s="4">
        <f t="shared" si="262"/>
        <v>1.1980516688838339</v>
      </c>
      <c r="J2787" s="13"/>
    </row>
    <row r="2788" spans="1:10" x14ac:dyDescent="0.25">
      <c r="A2788" s="1">
        <f t="shared" si="263"/>
        <v>38562</v>
      </c>
      <c r="B2788" s="2">
        <f t="shared" ca="1" si="259"/>
        <v>52</v>
      </c>
      <c r="C2788" s="3">
        <f t="shared" ca="1" si="260"/>
        <v>2</v>
      </c>
      <c r="D2788" s="2">
        <f t="shared" ca="1" si="258"/>
        <v>1195.1016814849402</v>
      </c>
      <c r="E2788" s="3"/>
      <c r="F2788" s="1">
        <v>38562</v>
      </c>
      <c r="G2788" s="2">
        <v>1197.8547612518489</v>
      </c>
      <c r="H2788" s="4">
        <f t="shared" si="261"/>
        <v>1.0001917808219178</v>
      </c>
      <c r="I2788" s="4">
        <f t="shared" si="262"/>
        <v>1.1978547612518473</v>
      </c>
      <c r="J2788" s="13"/>
    </row>
    <row r="2789" spans="1:10" x14ac:dyDescent="0.25">
      <c r="A2789" s="1">
        <f t="shared" si="263"/>
        <v>38561</v>
      </c>
      <c r="B2789" s="2">
        <f t="shared" ca="1" si="259"/>
        <v>85</v>
      </c>
      <c r="C2789" s="3">
        <f t="shared" ca="1" si="260"/>
        <v>5</v>
      </c>
      <c r="D2789" s="2">
        <f t="shared" ca="1" si="258"/>
        <v>1194.9379913491389</v>
      </c>
      <c r="E2789" s="3"/>
      <c r="F2789" s="1">
        <v>38561</v>
      </c>
      <c r="G2789" s="2">
        <v>1197.6250797297089</v>
      </c>
      <c r="H2789" s="4">
        <f t="shared" si="261"/>
        <v>1.0001095890410958</v>
      </c>
      <c r="I2789" s="4">
        <f t="shared" si="262"/>
        <v>1.1976250797297072</v>
      </c>
      <c r="J2789" s="13"/>
    </row>
    <row r="2790" spans="1:10" x14ac:dyDescent="0.25">
      <c r="A2790" s="1">
        <f t="shared" si="263"/>
        <v>38560</v>
      </c>
      <c r="B2790" s="2">
        <f t="shared" ca="1" si="259"/>
        <v>64</v>
      </c>
      <c r="C2790" s="3">
        <f t="shared" ca="1" si="260"/>
        <v>4</v>
      </c>
      <c r="D2790" s="2">
        <f t="shared" ca="1" si="258"/>
        <v>1194.8070535898414</v>
      </c>
      <c r="E2790" s="3"/>
      <c r="F2790" s="1">
        <v>38560</v>
      </c>
      <c r="G2790" s="2">
        <v>1197.4938475272402</v>
      </c>
      <c r="H2790" s="4">
        <f t="shared" si="261"/>
        <v>1.0001369863013698</v>
      </c>
      <c r="I2790" s="4">
        <f t="shared" si="262"/>
        <v>1.1974938475272385</v>
      </c>
      <c r="J2790" s="13"/>
    </row>
    <row r="2791" spans="1:10" x14ac:dyDescent="0.25">
      <c r="A2791" s="1">
        <f t="shared" si="263"/>
        <v>38559</v>
      </c>
      <c r="B2791" s="2">
        <f t="shared" ca="1" si="259"/>
        <v>84</v>
      </c>
      <c r="C2791" s="3">
        <f t="shared" ca="1" si="260"/>
        <v>4</v>
      </c>
      <c r="D2791" s="2">
        <f t="shared" ca="1" si="258"/>
        <v>1194.6761301783151</v>
      </c>
      <c r="E2791" s="3"/>
      <c r="F2791" s="1">
        <v>38559</v>
      </c>
      <c r="G2791" s="2">
        <v>1197.3298297423439</v>
      </c>
      <c r="H2791" s="4">
        <f t="shared" si="261"/>
        <v>1.0001369863013698</v>
      </c>
      <c r="I2791" s="4">
        <f t="shared" si="262"/>
        <v>1.1973298297423425</v>
      </c>
      <c r="J2791" s="13"/>
    </row>
    <row r="2792" spans="1:10" x14ac:dyDescent="0.25">
      <c r="A2792" s="1">
        <f t="shared" si="263"/>
        <v>38558</v>
      </c>
      <c r="B2792" s="2">
        <f t="shared" ca="1" si="259"/>
        <v>98</v>
      </c>
      <c r="C2792" s="3">
        <f t="shared" ca="1" si="260"/>
        <v>8</v>
      </c>
      <c r="D2792" s="2">
        <f t="shared" ca="1" si="258"/>
        <v>1194.4143407337706</v>
      </c>
      <c r="E2792" s="3"/>
      <c r="F2792" s="1">
        <v>38558</v>
      </c>
      <c r="G2792" s="2">
        <v>1197.16583442256</v>
      </c>
      <c r="H2792" s="4">
        <f t="shared" si="261"/>
        <v>1.000027397260274</v>
      </c>
      <c r="I2792" s="4">
        <f t="shared" si="262"/>
        <v>1.1971658344225586</v>
      </c>
      <c r="J2792" s="13"/>
    </row>
    <row r="2793" spans="1:10" x14ac:dyDescent="0.25">
      <c r="A2793" s="1">
        <f t="shared" si="263"/>
        <v>38555</v>
      </c>
      <c r="B2793" s="2">
        <f t="shared" ca="1" si="259"/>
        <v>65</v>
      </c>
      <c r="C2793" s="3">
        <f t="shared" ca="1" si="260"/>
        <v>5</v>
      </c>
      <c r="D2793" s="2">
        <f t="shared" ca="1" si="258"/>
        <v>1194.2507447413402</v>
      </c>
      <c r="E2793" s="3"/>
      <c r="F2793" s="1">
        <v>38555</v>
      </c>
      <c r="G2793" s="2">
        <v>1197.133036257183</v>
      </c>
      <c r="H2793" s="4">
        <f t="shared" si="261"/>
        <v>1.0001643835616438</v>
      </c>
      <c r="I2793" s="4">
        <f t="shared" si="262"/>
        <v>1.1971330362571817</v>
      </c>
      <c r="J2793" s="13"/>
    </row>
    <row r="2794" spans="1:10" x14ac:dyDescent="0.25">
      <c r="A2794" s="1">
        <f t="shared" si="263"/>
        <v>38554</v>
      </c>
      <c r="B2794" s="2">
        <f t="shared" ca="1" si="259"/>
        <v>33</v>
      </c>
      <c r="C2794" s="3">
        <f t="shared" ca="1" si="260"/>
        <v>3</v>
      </c>
      <c r="D2794" s="2">
        <f t="shared" ca="1" si="258"/>
        <v>1194.1525952129664</v>
      </c>
      <c r="E2794" s="3"/>
      <c r="F2794" s="1">
        <v>38554</v>
      </c>
      <c r="G2794" s="2">
        <v>1196.9362796084802</v>
      </c>
      <c r="H2794" s="4">
        <f t="shared" si="261"/>
        <v>1.000054794520548</v>
      </c>
      <c r="I2794" s="4">
        <f t="shared" si="262"/>
        <v>1.196936279608479</v>
      </c>
      <c r="J2794" s="13"/>
    </row>
    <row r="2795" spans="1:10" x14ac:dyDescent="0.25">
      <c r="A2795" s="1">
        <f t="shared" si="263"/>
        <v>38553</v>
      </c>
      <c r="B2795" s="2">
        <f t="shared" ca="1" si="259"/>
        <v>30</v>
      </c>
      <c r="C2795" s="3">
        <f t="shared" ca="1" si="260"/>
        <v>0</v>
      </c>
      <c r="D2795" s="2">
        <f t="shared" ca="1" si="258"/>
        <v>1194.1525952129664</v>
      </c>
      <c r="E2795" s="3"/>
      <c r="F2795" s="1">
        <v>38553</v>
      </c>
      <c r="G2795" s="2">
        <v>1196.8706976524443</v>
      </c>
      <c r="H2795" s="4">
        <f t="shared" si="261"/>
        <v>1.0001095890410958</v>
      </c>
      <c r="I2795" s="4">
        <f t="shared" si="262"/>
        <v>1.1968706976524432</v>
      </c>
      <c r="J2795" s="13"/>
    </row>
    <row r="2796" spans="1:10" x14ac:dyDescent="0.25">
      <c r="A2796" s="1">
        <f t="shared" si="263"/>
        <v>38552</v>
      </c>
      <c r="B2796" s="2">
        <f t="shared" ca="1" si="259"/>
        <v>75</v>
      </c>
      <c r="C2796" s="3">
        <f t="shared" ca="1" si="260"/>
        <v>5</v>
      </c>
      <c r="D2796" s="2">
        <f t="shared" ca="1" si="258"/>
        <v>1193.989035071176</v>
      </c>
      <c r="E2796" s="3"/>
      <c r="F2796" s="1">
        <v>38552</v>
      </c>
      <c r="G2796" s="2">
        <v>1196.7395481129251</v>
      </c>
      <c r="H2796" s="4">
        <f t="shared" si="261"/>
        <v>1.000027397260274</v>
      </c>
      <c r="I2796" s="4">
        <f t="shared" si="262"/>
        <v>1.1967395481129242</v>
      </c>
      <c r="J2796" s="13"/>
    </row>
    <row r="2797" spans="1:10" x14ac:dyDescent="0.25">
      <c r="A2797" s="1">
        <f t="shared" si="263"/>
        <v>38551</v>
      </c>
      <c r="B2797" s="2">
        <f t="shared" ca="1" si="259"/>
        <v>13</v>
      </c>
      <c r="C2797" s="3">
        <f t="shared" ca="1" si="260"/>
        <v>3</v>
      </c>
      <c r="D2797" s="2">
        <f t="shared" ca="1" si="258"/>
        <v>1193.8909070514183</v>
      </c>
      <c r="E2797" s="3"/>
      <c r="F2797" s="1">
        <v>38551</v>
      </c>
      <c r="G2797" s="2">
        <v>1196.7067616263053</v>
      </c>
      <c r="H2797" s="4">
        <f t="shared" si="261"/>
        <v>1.000027397260274</v>
      </c>
      <c r="I2797" s="4">
        <f t="shared" si="262"/>
        <v>1.1967067616263043</v>
      </c>
      <c r="J2797" s="13"/>
    </row>
    <row r="2798" spans="1:10" x14ac:dyDescent="0.25">
      <c r="A2798" s="1">
        <f t="shared" si="263"/>
        <v>38548</v>
      </c>
      <c r="B2798" s="2">
        <f t="shared" ca="1" si="259"/>
        <v>18</v>
      </c>
      <c r="C2798" s="3">
        <f t="shared" ca="1" si="260"/>
        <v>8</v>
      </c>
      <c r="D2798" s="2">
        <f t="shared" ca="1" si="258"/>
        <v>1193.6292896728598</v>
      </c>
      <c r="E2798" s="3"/>
      <c r="F2798" s="1">
        <v>38548</v>
      </c>
      <c r="G2798" s="2">
        <v>1196.6739760379205</v>
      </c>
      <c r="H2798" s="4">
        <f t="shared" si="261"/>
        <v>1.0001095890410958</v>
      </c>
      <c r="I2798" s="4">
        <f t="shared" si="262"/>
        <v>1.1966739760379197</v>
      </c>
      <c r="J2798" s="13"/>
    </row>
    <row r="2799" spans="1:10" x14ac:dyDescent="0.25">
      <c r="A2799" s="1">
        <f t="shared" si="263"/>
        <v>38547</v>
      </c>
      <c r="B2799" s="2">
        <f t="shared" ca="1" si="259"/>
        <v>72</v>
      </c>
      <c r="C2799" s="3">
        <f t="shared" ca="1" si="260"/>
        <v>2</v>
      </c>
      <c r="D2799" s="2">
        <f t="shared" ca="1" si="258"/>
        <v>1193.5638889118236</v>
      </c>
      <c r="E2799" s="3"/>
      <c r="F2799" s="1">
        <v>38547</v>
      </c>
      <c r="G2799" s="2">
        <v>1196.5428480545722</v>
      </c>
      <c r="H2799" s="4">
        <f t="shared" si="261"/>
        <v>1.000027397260274</v>
      </c>
      <c r="I2799" s="4">
        <f t="shared" si="262"/>
        <v>1.1965428480545715</v>
      </c>
      <c r="J2799" s="13"/>
    </row>
    <row r="2800" spans="1:10" x14ac:dyDescent="0.25">
      <c r="A2800" s="1">
        <f t="shared" si="263"/>
        <v>38546</v>
      </c>
      <c r="B2800" s="2">
        <f t="shared" ca="1" si="259"/>
        <v>10</v>
      </c>
      <c r="C2800" s="3">
        <f t="shared" ca="1" si="260"/>
        <v>0</v>
      </c>
      <c r="D2800" s="2">
        <f t="shared" ca="1" si="258"/>
        <v>1193.5638889118236</v>
      </c>
      <c r="E2800" s="3"/>
      <c r="F2800" s="1">
        <v>38546</v>
      </c>
      <c r="G2800" s="2">
        <v>1196.5100669568474</v>
      </c>
      <c r="H2800" s="4">
        <f t="shared" si="261"/>
        <v>1.000082191780822</v>
      </c>
      <c r="I2800" s="4">
        <f t="shared" si="262"/>
        <v>1.1965100669568465</v>
      </c>
      <c r="J2800" s="13"/>
    </row>
    <row r="2801" spans="1:10" x14ac:dyDescent="0.25">
      <c r="A2801" s="1">
        <f t="shared" si="263"/>
        <v>38545</v>
      </c>
      <c r="B2801" s="2">
        <f t="shared" ca="1" si="259"/>
        <v>6</v>
      </c>
      <c r="C2801" s="3">
        <f t="shared" ca="1" si="260"/>
        <v>6</v>
      </c>
      <c r="D2801" s="2">
        <f t="shared" ca="1" si="258"/>
        <v>1193.367718875844</v>
      </c>
      <c r="E2801" s="3"/>
      <c r="F2801" s="1">
        <v>38545</v>
      </c>
      <c r="G2801" s="2">
        <v>1196.4117317460189</v>
      </c>
      <c r="H2801" s="4">
        <f t="shared" si="261"/>
        <v>1.000027397260274</v>
      </c>
      <c r="I2801" s="4">
        <f t="shared" si="262"/>
        <v>1.1964117317460179</v>
      </c>
      <c r="J2801" s="13"/>
    </row>
    <row r="2802" spans="1:10" x14ac:dyDescent="0.25">
      <c r="A2802" s="1">
        <f t="shared" si="263"/>
        <v>38544</v>
      </c>
      <c r="B2802" s="2">
        <f t="shared" ca="1" si="259"/>
        <v>60</v>
      </c>
      <c r="C2802" s="3">
        <f t="shared" ca="1" si="260"/>
        <v>0</v>
      </c>
      <c r="D2802" s="2">
        <f t="shared" ca="1" si="258"/>
        <v>1193.367718875844</v>
      </c>
      <c r="E2802" s="3"/>
      <c r="F2802" s="1">
        <v>38544</v>
      </c>
      <c r="G2802" s="2">
        <v>1196.3789542404231</v>
      </c>
      <c r="H2802" s="4">
        <f t="shared" si="261"/>
        <v>1.000082191780822</v>
      </c>
      <c r="I2802" s="4">
        <f t="shared" si="262"/>
        <v>1.1963789542404222</v>
      </c>
      <c r="J2802" s="13"/>
    </row>
    <row r="2803" spans="1:10" x14ac:dyDescent="0.25">
      <c r="A2803" s="1">
        <f t="shared" si="263"/>
        <v>38541</v>
      </c>
      <c r="B2803" s="2">
        <f t="shared" ca="1" si="259"/>
        <v>93</v>
      </c>
      <c r="C2803" s="3">
        <f t="shared" ca="1" si="260"/>
        <v>3</v>
      </c>
      <c r="D2803" s="2">
        <f t="shared" ca="1" si="258"/>
        <v>1193.2696419189738</v>
      </c>
      <c r="E2803" s="3"/>
      <c r="F2803" s="1">
        <v>38541</v>
      </c>
      <c r="G2803" s="2">
        <v>1196.2806298050966</v>
      </c>
      <c r="H2803" s="4">
        <f t="shared" si="261"/>
        <v>1.000054794520548</v>
      </c>
      <c r="I2803" s="4">
        <f t="shared" si="262"/>
        <v>1.1962806298050956</v>
      </c>
      <c r="J2803" s="13"/>
    </row>
    <row r="2804" spans="1:10" x14ac:dyDescent="0.25">
      <c r="A2804" s="1">
        <f t="shared" si="263"/>
        <v>38540</v>
      </c>
      <c r="B2804" s="2">
        <f t="shared" ca="1" si="259"/>
        <v>75</v>
      </c>
      <c r="C2804" s="3">
        <f t="shared" ca="1" si="260"/>
        <v>5</v>
      </c>
      <c r="D2804" s="2">
        <f t="shared" ca="1" si="258"/>
        <v>1193.1062027131227</v>
      </c>
      <c r="E2804" s="3"/>
      <c r="F2804" s="1">
        <v>38540</v>
      </c>
      <c r="G2804" s="2">
        <v>1196.215083773109</v>
      </c>
      <c r="H2804" s="4">
        <f t="shared" si="261"/>
        <v>1.0001917808219178</v>
      </c>
      <c r="I2804" s="4">
        <f t="shared" si="262"/>
        <v>1.196215083773108</v>
      </c>
      <c r="J2804" s="13"/>
    </row>
    <row r="2805" spans="1:10" x14ac:dyDescent="0.25">
      <c r="A2805" s="1">
        <f t="shared" si="263"/>
        <v>38539</v>
      </c>
      <c r="B2805" s="2">
        <f t="shared" ca="1" si="259"/>
        <v>8</v>
      </c>
      <c r="C2805" s="3">
        <f t="shared" ca="1" si="260"/>
        <v>8</v>
      </c>
      <c r="D2805" s="2">
        <f t="shared" ca="1" si="258"/>
        <v>1192.8447572868679</v>
      </c>
      <c r="E2805" s="3"/>
      <c r="F2805" s="1">
        <v>38539</v>
      </c>
      <c r="G2805" s="2">
        <v>1195.985716649368</v>
      </c>
      <c r="H2805" s="4">
        <f t="shared" si="261"/>
        <v>1.000027397260274</v>
      </c>
      <c r="I2805" s="4">
        <f t="shared" si="262"/>
        <v>1.195985716649367</v>
      </c>
      <c r="J2805" s="13"/>
    </row>
    <row r="2806" spans="1:10" x14ac:dyDescent="0.25">
      <c r="A2806" s="1">
        <f t="shared" si="263"/>
        <v>38538</v>
      </c>
      <c r="B2806" s="2">
        <f t="shared" ca="1" si="259"/>
        <v>13</v>
      </c>
      <c r="C2806" s="3">
        <f t="shared" ca="1" si="260"/>
        <v>3</v>
      </c>
      <c r="D2806" s="2">
        <f t="shared" ca="1" si="258"/>
        <v>1192.7467233096095</v>
      </c>
      <c r="E2806" s="3"/>
      <c r="F2806" s="1">
        <v>38538</v>
      </c>
      <c r="G2806" s="2">
        <v>1195.952950815099</v>
      </c>
      <c r="H2806" s="4">
        <f t="shared" si="261"/>
        <v>1.000082191780822</v>
      </c>
      <c r="I2806" s="4">
        <f t="shared" si="262"/>
        <v>1.1959529508150981</v>
      </c>
      <c r="J2806" s="13"/>
    </row>
    <row r="2807" spans="1:10" x14ac:dyDescent="0.25">
      <c r="A2807" s="1">
        <f t="shared" si="263"/>
        <v>38537</v>
      </c>
      <c r="B2807" s="2">
        <f t="shared" ca="1" si="259"/>
        <v>85</v>
      </c>
      <c r="C2807" s="3">
        <f t="shared" ca="1" si="260"/>
        <v>5</v>
      </c>
      <c r="D2807" s="2">
        <f t="shared" ca="1" si="258"/>
        <v>1192.5833557266333</v>
      </c>
      <c r="E2807" s="3"/>
      <c r="F2807" s="1">
        <v>38537</v>
      </c>
      <c r="G2807" s="2">
        <v>1195.854661390875</v>
      </c>
      <c r="H2807" s="4">
        <f t="shared" si="261"/>
        <v>1.0001917808219178</v>
      </c>
      <c r="I2807" s="4">
        <f t="shared" si="262"/>
        <v>1.195854661390874</v>
      </c>
      <c r="J2807" s="13"/>
    </row>
    <row r="2808" spans="1:10" x14ac:dyDescent="0.25">
      <c r="A2808" s="1">
        <f t="shared" si="263"/>
        <v>38534</v>
      </c>
      <c r="B2808" s="2">
        <f t="shared" ca="1" si="259"/>
        <v>89</v>
      </c>
      <c r="C2808" s="3">
        <f t="shared" ca="1" si="260"/>
        <v>9</v>
      </c>
      <c r="D2808" s="2">
        <f t="shared" ca="1" si="258"/>
        <v>1192.2893665677534</v>
      </c>
      <c r="E2808" s="3"/>
      <c r="F2808" s="1">
        <v>38534</v>
      </c>
      <c r="G2808" s="2">
        <v>1195.6253633759809</v>
      </c>
      <c r="H2808" s="4">
        <f t="shared" si="261"/>
        <v>1.0002191780821919</v>
      </c>
      <c r="I2808" s="4">
        <f t="shared" si="262"/>
        <v>1.1956253633759799</v>
      </c>
      <c r="J2808" s="13"/>
    </row>
    <row r="2809" spans="1:10" x14ac:dyDescent="0.25">
      <c r="A2809" s="1">
        <f t="shared" si="263"/>
        <v>38533</v>
      </c>
      <c r="B2809" s="2">
        <f t="shared" ca="1" si="259"/>
        <v>76</v>
      </c>
      <c r="C2809" s="3">
        <f t="shared" ca="1" si="260"/>
        <v>6</v>
      </c>
      <c r="D2809" s="2">
        <f t="shared" ca="1" si="258"/>
        <v>1192.0934060078616</v>
      </c>
      <c r="E2809" s="3"/>
      <c r="F2809" s="1">
        <v>38533</v>
      </c>
      <c r="G2809" s="2">
        <v>1195.3633659259149</v>
      </c>
      <c r="H2809" s="4">
        <f t="shared" si="261"/>
        <v>1.0002465753424659</v>
      </c>
      <c r="I2809" s="4">
        <f t="shared" si="262"/>
        <v>1.195363365925914</v>
      </c>
      <c r="J2809" s="13"/>
    </row>
    <row r="2810" spans="1:10" x14ac:dyDescent="0.25">
      <c r="A2810" s="1">
        <f t="shared" si="263"/>
        <v>38532</v>
      </c>
      <c r="B2810" s="2">
        <f t="shared" ca="1" si="259"/>
        <v>4</v>
      </c>
      <c r="C2810" s="3">
        <f t="shared" ca="1" si="260"/>
        <v>4</v>
      </c>
      <c r="D2810" s="2">
        <f t="shared" ca="1" si="258"/>
        <v>1191.962779949785</v>
      </c>
      <c r="E2810" s="3"/>
      <c r="F2810" s="1">
        <v>38532</v>
      </c>
      <c r="G2810" s="2">
        <v>1195.0686914540493</v>
      </c>
      <c r="H2810" s="4">
        <f t="shared" si="261"/>
        <v>1.000027397260274</v>
      </c>
      <c r="I2810" s="4">
        <f t="shared" si="262"/>
        <v>1.1950686914540485</v>
      </c>
      <c r="J2810" s="13"/>
    </row>
    <row r="2811" spans="1:10" x14ac:dyDescent="0.25">
      <c r="A2811" s="1">
        <f t="shared" si="263"/>
        <v>38531</v>
      </c>
      <c r="B2811" s="2">
        <f t="shared" ca="1" si="259"/>
        <v>44</v>
      </c>
      <c r="C2811" s="3">
        <f t="shared" ca="1" si="260"/>
        <v>4</v>
      </c>
      <c r="D2811" s="2">
        <f t="shared" ca="1" si="258"/>
        <v>1191.8321682053243</v>
      </c>
      <c r="E2811" s="3"/>
      <c r="F2811" s="1">
        <v>38531</v>
      </c>
      <c r="G2811" s="2">
        <v>1195.0359507430699</v>
      </c>
      <c r="H2811" s="4">
        <f t="shared" si="261"/>
        <v>1</v>
      </c>
      <c r="I2811" s="4">
        <f t="shared" si="262"/>
        <v>1.1950359507430692</v>
      </c>
      <c r="J2811" s="13"/>
    </row>
    <row r="2812" spans="1:10" x14ac:dyDescent="0.25">
      <c r="A2812" s="1">
        <f t="shared" si="263"/>
        <v>38530</v>
      </c>
      <c r="B2812" s="2">
        <f t="shared" ca="1" si="259"/>
        <v>27</v>
      </c>
      <c r="C2812" s="3">
        <f t="shared" ca="1" si="260"/>
        <v>7</v>
      </c>
      <c r="D2812" s="2">
        <f t="shared" ca="1" si="258"/>
        <v>1191.603641479561</v>
      </c>
      <c r="E2812" s="3"/>
      <c r="F2812" s="1">
        <v>38530</v>
      </c>
      <c r="G2812" s="2">
        <v>1195.0359507430699</v>
      </c>
      <c r="H2812" s="4">
        <f t="shared" si="261"/>
        <v>1</v>
      </c>
      <c r="I2812" s="4">
        <f t="shared" si="262"/>
        <v>1.1950359507430692</v>
      </c>
      <c r="J2812" s="13"/>
    </row>
    <row r="2813" spans="1:10" x14ac:dyDescent="0.25">
      <c r="A2813" s="1">
        <f t="shared" si="263"/>
        <v>38527</v>
      </c>
      <c r="B2813" s="2">
        <f t="shared" ca="1" si="259"/>
        <v>72</v>
      </c>
      <c r="C2813" s="3">
        <f t="shared" ca="1" si="260"/>
        <v>2</v>
      </c>
      <c r="D2813" s="2">
        <f t="shared" ca="1" si="258"/>
        <v>1191.5383517068647</v>
      </c>
      <c r="E2813" s="3"/>
      <c r="F2813" s="1">
        <v>38527</v>
      </c>
      <c r="G2813" s="2">
        <v>1195.0359507430699</v>
      </c>
      <c r="H2813" s="4">
        <f t="shared" si="261"/>
        <v>1.0001369863013698</v>
      </c>
      <c r="I2813" s="4">
        <f t="shared" si="262"/>
        <v>1.1950359507430692</v>
      </c>
      <c r="J2813" s="13"/>
    </row>
    <row r="2814" spans="1:10" x14ac:dyDescent="0.25">
      <c r="A2814" s="1">
        <f t="shared" si="263"/>
        <v>38526</v>
      </c>
      <c r="B2814" s="2">
        <f t="shared" ca="1" si="259"/>
        <v>52</v>
      </c>
      <c r="C2814" s="3">
        <f t="shared" ca="1" si="260"/>
        <v>2</v>
      </c>
      <c r="D2814" s="2">
        <f t="shared" ca="1" si="258"/>
        <v>1191.473065511494</v>
      </c>
      <c r="E2814" s="3"/>
      <c r="F2814" s="1">
        <v>38526</v>
      </c>
      <c r="G2814" s="2">
        <v>1194.8722696102466</v>
      </c>
      <c r="H2814" s="4">
        <f t="shared" si="261"/>
        <v>1.000082191780822</v>
      </c>
      <c r="I2814" s="4">
        <f t="shared" si="262"/>
        <v>1.1948722696102461</v>
      </c>
      <c r="J2814" s="13"/>
    </row>
    <row r="2815" spans="1:10" x14ac:dyDescent="0.25">
      <c r="A2815" s="1">
        <f t="shared" si="263"/>
        <v>38525</v>
      </c>
      <c r="B2815" s="2">
        <f t="shared" ca="1" si="259"/>
        <v>29</v>
      </c>
      <c r="C2815" s="3">
        <f t="shared" ca="1" si="260"/>
        <v>9</v>
      </c>
      <c r="D2815" s="2">
        <f t="shared" ca="1" si="258"/>
        <v>1191.1793500553158</v>
      </c>
      <c r="E2815" s="3"/>
      <c r="F2815" s="1">
        <v>38525</v>
      </c>
      <c r="G2815" s="2">
        <v>1194.7740690018354</v>
      </c>
      <c r="H2815" s="4">
        <f t="shared" si="261"/>
        <v>1.000027397260274</v>
      </c>
      <c r="I2815" s="4">
        <f t="shared" si="262"/>
        <v>1.1947740690018349</v>
      </c>
      <c r="J2815" s="13"/>
    </row>
    <row r="2816" spans="1:10" x14ac:dyDescent="0.25">
      <c r="A2816" s="1">
        <f t="shared" si="263"/>
        <v>38524</v>
      </c>
      <c r="B2816" s="2">
        <f t="shared" ca="1" si="259"/>
        <v>4</v>
      </c>
      <c r="C2816" s="3">
        <f t="shared" ca="1" si="260"/>
        <v>4</v>
      </c>
      <c r="D2816" s="2">
        <f t="shared" ca="1" si="258"/>
        <v>1191.0488241567782</v>
      </c>
      <c r="E2816" s="3"/>
      <c r="F2816" s="1">
        <v>38524</v>
      </c>
      <c r="G2816" s="2">
        <v>1194.741336362483</v>
      </c>
      <c r="H2816" s="4">
        <f t="shared" si="261"/>
        <v>1.000082191780822</v>
      </c>
      <c r="I2816" s="4">
        <f t="shared" si="262"/>
        <v>1.1947413363624824</v>
      </c>
      <c r="J2816" s="13"/>
    </row>
    <row r="2817" spans="1:10" x14ac:dyDescent="0.25">
      <c r="A2817" s="1">
        <f t="shared" si="263"/>
        <v>38523</v>
      </c>
      <c r="B2817" s="2">
        <f t="shared" ca="1" si="259"/>
        <v>82</v>
      </c>
      <c r="C2817" s="3">
        <f t="shared" ca="1" si="260"/>
        <v>2</v>
      </c>
      <c r="D2817" s="2">
        <f t="shared" ref="D2817:D2880" ca="1" si="264">D2818*(1+(C2818/36500))</f>
        <v>1190.9835647833654</v>
      </c>
      <c r="E2817" s="3"/>
      <c r="F2817" s="1">
        <v>38523</v>
      </c>
      <c r="G2817" s="2">
        <v>1194.6431465148241</v>
      </c>
      <c r="H2817" s="4">
        <f t="shared" si="261"/>
        <v>1.0001643835616438</v>
      </c>
      <c r="I2817" s="4">
        <f t="shared" si="262"/>
        <v>1.1946431465148235</v>
      </c>
      <c r="J2817" s="13"/>
    </row>
    <row r="2818" spans="1:10" x14ac:dyDescent="0.25">
      <c r="A2818" s="1">
        <f t="shared" si="263"/>
        <v>38520</v>
      </c>
      <c r="B2818" s="2">
        <f t="shared" ca="1" si="259"/>
        <v>14</v>
      </c>
      <c r="C2818" s="3">
        <f t="shared" ca="1" si="260"/>
        <v>4</v>
      </c>
      <c r="D2818" s="2">
        <f t="shared" ca="1" si="264"/>
        <v>1190.853060338397</v>
      </c>
      <c r="E2818" s="3"/>
      <c r="F2818" s="1">
        <v>38520</v>
      </c>
      <c r="G2818" s="2">
        <v>1194.4467990957946</v>
      </c>
      <c r="H2818" s="4">
        <f t="shared" si="261"/>
        <v>1.0001095890410958</v>
      </c>
      <c r="I2818" s="4">
        <f t="shared" si="262"/>
        <v>1.1944467990957941</v>
      </c>
      <c r="J2818" s="13"/>
    </row>
    <row r="2819" spans="1:10" x14ac:dyDescent="0.25">
      <c r="A2819" s="1">
        <f t="shared" si="263"/>
        <v>38519</v>
      </c>
      <c r="B2819" s="2">
        <f t="shared" ref="B2819:B2882" ca="1" si="265">INT(RAND()*100)</f>
        <v>51</v>
      </c>
      <c r="C2819" s="3">
        <f t="shared" ref="C2819:C2882" ca="1" si="266">MOD(B2819,10)</f>
        <v>1</v>
      </c>
      <c r="D2819" s="2">
        <f t="shared" ca="1" si="264"/>
        <v>1190.8204351209963</v>
      </c>
      <c r="E2819" s="3"/>
      <c r="F2819" s="1">
        <v>38519</v>
      </c>
      <c r="G2819" s="2">
        <v>1194.3159151598868</v>
      </c>
      <c r="H2819" s="4">
        <f t="shared" ref="H2819:H2882" si="267">G2819/G2820</f>
        <v>1.0001643835616438</v>
      </c>
      <c r="I2819" s="4">
        <f t="shared" ref="I2819:I2882" si="268">H2819*I2820</f>
        <v>1.1943159151598863</v>
      </c>
      <c r="J2819" s="13"/>
    </row>
    <row r="2820" spans="1:10" x14ac:dyDescent="0.25">
      <c r="A2820" s="1">
        <f t="shared" si="263"/>
        <v>38518</v>
      </c>
      <c r="B2820" s="2">
        <f t="shared" ca="1" si="265"/>
        <v>91</v>
      </c>
      <c r="C2820" s="3">
        <f t="shared" ca="1" si="266"/>
        <v>1</v>
      </c>
      <c r="D2820" s="2">
        <f t="shared" ca="1" si="264"/>
        <v>1190.7878107974127</v>
      </c>
      <c r="E2820" s="3"/>
      <c r="F2820" s="1">
        <v>38518</v>
      </c>
      <c r="G2820" s="2">
        <v>1194.119621523472</v>
      </c>
      <c r="H2820" s="4">
        <f t="shared" si="267"/>
        <v>1</v>
      </c>
      <c r="I2820" s="4">
        <f t="shared" si="268"/>
        <v>1.1941196215234715</v>
      </c>
      <c r="J2820" s="13"/>
    </row>
    <row r="2821" spans="1:10" x14ac:dyDescent="0.25">
      <c r="A2821" s="1">
        <f t="shared" si="263"/>
        <v>38517</v>
      </c>
      <c r="B2821" s="2">
        <f t="shared" ca="1" si="265"/>
        <v>90</v>
      </c>
      <c r="C2821" s="3">
        <f t="shared" ca="1" si="266"/>
        <v>0</v>
      </c>
      <c r="D2821" s="2">
        <f t="shared" ca="1" si="264"/>
        <v>1190.7878107974127</v>
      </c>
      <c r="E2821" s="3"/>
      <c r="F2821" s="1">
        <v>38517</v>
      </c>
      <c r="G2821" s="2">
        <v>1194.119621523472</v>
      </c>
      <c r="H2821" s="4">
        <f t="shared" si="267"/>
        <v>1.000082191780822</v>
      </c>
      <c r="I2821" s="4">
        <f t="shared" si="268"/>
        <v>1.1941196215234715</v>
      </c>
      <c r="J2821" s="13"/>
    </row>
    <row r="2822" spans="1:10" x14ac:dyDescent="0.25">
      <c r="A2822" s="1">
        <f t="shared" si="263"/>
        <v>38516</v>
      </c>
      <c r="B2822" s="2">
        <f t="shared" ca="1" si="265"/>
        <v>19</v>
      </c>
      <c r="C2822" s="3">
        <f t="shared" ca="1" si="266"/>
        <v>9</v>
      </c>
      <c r="D2822" s="2">
        <f t="shared" ca="1" si="264"/>
        <v>1190.4942642664976</v>
      </c>
      <c r="E2822" s="3"/>
      <c r="F2822" s="1">
        <v>38516</v>
      </c>
      <c r="G2822" s="2">
        <v>1194.0214827714633</v>
      </c>
      <c r="H2822" s="4">
        <f t="shared" si="267"/>
        <v>1.0002465753424659</v>
      </c>
      <c r="I2822" s="4">
        <f t="shared" si="268"/>
        <v>1.1940214827714628</v>
      </c>
      <c r="J2822" s="13"/>
    </row>
    <row r="2823" spans="1:10" x14ac:dyDescent="0.25">
      <c r="A2823" s="1">
        <f t="shared" si="263"/>
        <v>38513</v>
      </c>
      <c r="B2823" s="2">
        <f t="shared" ca="1" si="265"/>
        <v>55</v>
      </c>
      <c r="C2823" s="3">
        <f t="shared" ca="1" si="266"/>
        <v>5</v>
      </c>
      <c r="D2823" s="2">
        <f t="shared" ca="1" si="264"/>
        <v>1190.3312051972925</v>
      </c>
      <c r="E2823" s="3"/>
      <c r="F2823" s="1">
        <v>38513</v>
      </c>
      <c r="G2823" s="2">
        <v>1193.7271390933306</v>
      </c>
      <c r="H2823" s="4">
        <f t="shared" si="267"/>
        <v>1.0001917808219178</v>
      </c>
      <c r="I2823" s="4">
        <f t="shared" si="268"/>
        <v>1.1937271390933302</v>
      </c>
      <c r="J2823" s="13"/>
    </row>
    <row r="2824" spans="1:10" x14ac:dyDescent="0.25">
      <c r="A2824" s="1">
        <f t="shared" ref="A2824:A2887" si="269">IF(WEEKDAY(A2823-1, 1)=7,A2823-2,IF(WEEKDAY(A2823-1,1)=1,A2823-3,A2823-1))</f>
        <v>38512</v>
      </c>
      <c r="B2824" s="2">
        <f t="shared" ca="1" si="265"/>
        <v>97</v>
      </c>
      <c r="C2824" s="3">
        <f t="shared" ca="1" si="266"/>
        <v>7</v>
      </c>
      <c r="D2824" s="2">
        <f t="shared" ca="1" si="264"/>
        <v>1190.102966272254</v>
      </c>
      <c r="E2824" s="3"/>
      <c r="F2824" s="1">
        <v>38512</v>
      </c>
      <c r="G2824" s="2">
        <v>1193.4982490181765</v>
      </c>
      <c r="H2824" s="4">
        <f t="shared" si="267"/>
        <v>1.0001643835616438</v>
      </c>
      <c r="I2824" s="4">
        <f t="shared" si="268"/>
        <v>1.193498249018176</v>
      </c>
      <c r="J2824" s="13"/>
    </row>
    <row r="2825" spans="1:10" x14ac:dyDescent="0.25">
      <c r="A2825" s="1">
        <f t="shared" si="269"/>
        <v>38511</v>
      </c>
      <c r="B2825" s="2">
        <f t="shared" ca="1" si="265"/>
        <v>2</v>
      </c>
      <c r="C2825" s="3">
        <f t="shared" ca="1" si="266"/>
        <v>2</v>
      </c>
      <c r="D2825" s="2">
        <f t="shared" ca="1" si="264"/>
        <v>1190.0377587238306</v>
      </c>
      <c r="E2825" s="3"/>
      <c r="F2825" s="1">
        <v>38511</v>
      </c>
      <c r="G2825" s="2">
        <v>1193.302089770543</v>
      </c>
      <c r="H2825" s="4">
        <f t="shared" si="267"/>
        <v>1.0001643835616438</v>
      </c>
      <c r="I2825" s="4">
        <f t="shared" si="268"/>
        <v>1.1933020897705424</v>
      </c>
      <c r="J2825" s="13"/>
    </row>
    <row r="2826" spans="1:10" x14ac:dyDescent="0.25">
      <c r="A2826" s="1">
        <f t="shared" si="269"/>
        <v>38510</v>
      </c>
      <c r="B2826" s="2">
        <f t="shared" ca="1" si="265"/>
        <v>9</v>
      </c>
      <c r="C2826" s="3">
        <f t="shared" ca="1" si="266"/>
        <v>9</v>
      </c>
      <c r="D2826" s="2">
        <f t="shared" ca="1" si="264"/>
        <v>1189.7443970916709</v>
      </c>
      <c r="E2826" s="3"/>
      <c r="F2826" s="1">
        <v>38510</v>
      </c>
      <c r="G2826" s="2">
        <v>1193.1059627629656</v>
      </c>
      <c r="H2826" s="4">
        <f t="shared" si="267"/>
        <v>1</v>
      </c>
      <c r="I2826" s="4">
        <f t="shared" si="268"/>
        <v>1.193105962762965</v>
      </c>
      <c r="J2826" s="13"/>
    </row>
    <row r="2827" spans="1:10" x14ac:dyDescent="0.25">
      <c r="A2827" s="1">
        <f t="shared" si="269"/>
        <v>38509</v>
      </c>
      <c r="B2827" s="2">
        <f t="shared" ca="1" si="265"/>
        <v>90</v>
      </c>
      <c r="C2827" s="3">
        <f t="shared" ca="1" si="266"/>
        <v>0</v>
      </c>
      <c r="D2827" s="2">
        <f t="shared" ca="1" si="264"/>
        <v>1189.7443970916709</v>
      </c>
      <c r="E2827" s="3"/>
      <c r="F2827" s="1">
        <v>38509</v>
      </c>
      <c r="G2827" s="2">
        <v>1193.1059627629656</v>
      </c>
      <c r="H2827" s="4">
        <f t="shared" si="267"/>
        <v>1.0001917808219178</v>
      </c>
      <c r="I2827" s="4">
        <f t="shared" si="268"/>
        <v>1.193105962762965</v>
      </c>
      <c r="J2827" s="13"/>
    </row>
    <row r="2828" spans="1:10" x14ac:dyDescent="0.25">
      <c r="A2828" s="1">
        <f t="shared" si="269"/>
        <v>38506</v>
      </c>
      <c r="B2828" s="2">
        <f t="shared" ca="1" si="265"/>
        <v>80</v>
      </c>
      <c r="C2828" s="3">
        <f t="shared" ca="1" si="266"/>
        <v>0</v>
      </c>
      <c r="D2828" s="2">
        <f t="shared" ca="1" si="264"/>
        <v>1189.7443970916709</v>
      </c>
      <c r="E2828" s="3"/>
      <c r="F2828" s="1">
        <v>38506</v>
      </c>
      <c r="G2828" s="2">
        <v>1192.8771917946763</v>
      </c>
      <c r="H2828" s="4">
        <f t="shared" si="267"/>
        <v>1.000027397260274</v>
      </c>
      <c r="I2828" s="4">
        <f t="shared" si="268"/>
        <v>1.1928771917946757</v>
      </c>
      <c r="J2828" s="13"/>
    </row>
    <row r="2829" spans="1:10" x14ac:dyDescent="0.25">
      <c r="A2829" s="1">
        <f t="shared" si="269"/>
        <v>38505</v>
      </c>
      <c r="B2829" s="2">
        <f t="shared" ca="1" si="265"/>
        <v>10</v>
      </c>
      <c r="C2829" s="3">
        <f t="shared" ca="1" si="266"/>
        <v>0</v>
      </c>
      <c r="D2829" s="2">
        <f t="shared" ca="1" si="264"/>
        <v>1189.7443970916709</v>
      </c>
      <c r="E2829" s="3"/>
      <c r="F2829" s="1">
        <v>38505</v>
      </c>
      <c r="G2829" s="2">
        <v>1192.8445111231385</v>
      </c>
      <c r="H2829" s="4">
        <f t="shared" si="267"/>
        <v>1.0001369863013698</v>
      </c>
      <c r="I2829" s="4">
        <f t="shared" si="268"/>
        <v>1.1928445111231381</v>
      </c>
      <c r="J2829" s="13"/>
    </row>
    <row r="2830" spans="1:10" x14ac:dyDescent="0.25">
      <c r="A2830" s="1">
        <f t="shared" si="269"/>
        <v>38504</v>
      </c>
      <c r="B2830" s="2">
        <f t="shared" ca="1" si="265"/>
        <v>64</v>
      </c>
      <c r="C2830" s="3">
        <f t="shared" ca="1" si="266"/>
        <v>4</v>
      </c>
      <c r="D2830" s="2">
        <f t="shared" ca="1" si="264"/>
        <v>1189.6140284310209</v>
      </c>
      <c r="E2830" s="3"/>
      <c r="F2830" s="1">
        <v>38504</v>
      </c>
      <c r="G2830" s="2">
        <v>1192.6811301464063</v>
      </c>
      <c r="H2830" s="4">
        <f t="shared" si="267"/>
        <v>1</v>
      </c>
      <c r="I2830" s="4">
        <f t="shared" si="268"/>
        <v>1.1926811301464058</v>
      </c>
      <c r="J2830" s="13"/>
    </row>
    <row r="2831" spans="1:10" x14ac:dyDescent="0.25">
      <c r="A2831" s="1">
        <f t="shared" si="269"/>
        <v>38503</v>
      </c>
      <c r="B2831" s="2">
        <f t="shared" ca="1" si="265"/>
        <v>74</v>
      </c>
      <c r="C2831" s="3">
        <f t="shared" ca="1" si="266"/>
        <v>4</v>
      </c>
      <c r="D2831" s="2">
        <f t="shared" ca="1" si="264"/>
        <v>1189.4836740557819</v>
      </c>
      <c r="E2831" s="3"/>
      <c r="F2831" s="1">
        <v>38503</v>
      </c>
      <c r="G2831" s="2">
        <v>1192.6811301464063</v>
      </c>
      <c r="H2831" s="4">
        <f t="shared" si="267"/>
        <v>1.000054794520548</v>
      </c>
      <c r="I2831" s="4">
        <f t="shared" si="268"/>
        <v>1.1926811301464058</v>
      </c>
      <c r="J2831" s="13"/>
    </row>
    <row r="2832" spans="1:10" x14ac:dyDescent="0.25">
      <c r="A2832" s="1">
        <f t="shared" si="269"/>
        <v>38502</v>
      </c>
      <c r="B2832" s="2">
        <f t="shared" ca="1" si="265"/>
        <v>25</v>
      </c>
      <c r="C2832" s="3">
        <f t="shared" ca="1" si="266"/>
        <v>5</v>
      </c>
      <c r="D2832" s="2">
        <f t="shared" ca="1" si="264"/>
        <v>1189.3207534046305</v>
      </c>
      <c r="E2832" s="3"/>
      <c r="F2832" s="1">
        <v>38502</v>
      </c>
      <c r="G2832" s="2">
        <v>1192.61578133647</v>
      </c>
      <c r="H2832" s="4">
        <f t="shared" si="267"/>
        <v>1.0002465753424659</v>
      </c>
      <c r="I2832" s="4">
        <f t="shared" si="268"/>
        <v>1.1926157813364695</v>
      </c>
      <c r="J2832" s="13"/>
    </row>
    <row r="2833" spans="1:10" x14ac:dyDescent="0.25">
      <c r="A2833" s="1">
        <f t="shared" si="269"/>
        <v>38499</v>
      </c>
      <c r="B2833" s="2">
        <f t="shared" ca="1" si="265"/>
        <v>44</v>
      </c>
      <c r="C2833" s="3">
        <f t="shared" ca="1" si="266"/>
        <v>4</v>
      </c>
      <c r="D2833" s="2">
        <f t="shared" ca="1" si="264"/>
        <v>1189.1904311655987</v>
      </c>
      <c r="E2833" s="3"/>
      <c r="F2833" s="1">
        <v>38499</v>
      </c>
      <c r="G2833" s="2">
        <v>1192.3217841842054</v>
      </c>
      <c r="H2833" s="4">
        <f t="shared" si="267"/>
        <v>1.000027397260274</v>
      </c>
      <c r="I2833" s="4">
        <f t="shared" si="268"/>
        <v>1.1923217841842049</v>
      </c>
      <c r="J2833" s="13"/>
    </row>
    <row r="2834" spans="1:10" x14ac:dyDescent="0.25">
      <c r="A2834" s="1">
        <f t="shared" si="269"/>
        <v>38498</v>
      </c>
      <c r="B2834" s="2">
        <f t="shared" ca="1" si="265"/>
        <v>96</v>
      </c>
      <c r="C2834" s="3">
        <f t="shared" ca="1" si="266"/>
        <v>6</v>
      </c>
      <c r="D2834" s="2">
        <f t="shared" ca="1" si="264"/>
        <v>1188.9949799360202</v>
      </c>
      <c r="E2834" s="3"/>
      <c r="F2834" s="1">
        <v>38498</v>
      </c>
      <c r="G2834" s="2">
        <v>1192.2891187288976</v>
      </c>
      <c r="H2834" s="4">
        <f t="shared" si="267"/>
        <v>1</v>
      </c>
      <c r="I2834" s="4">
        <f t="shared" si="268"/>
        <v>1.1922891187288971</v>
      </c>
      <c r="J2834" s="13"/>
    </row>
    <row r="2835" spans="1:10" x14ac:dyDescent="0.25">
      <c r="A2835" s="1">
        <f t="shared" si="269"/>
        <v>38497</v>
      </c>
      <c r="B2835" s="2">
        <f t="shared" ca="1" si="265"/>
        <v>80</v>
      </c>
      <c r="C2835" s="3">
        <f t="shared" ca="1" si="266"/>
        <v>0</v>
      </c>
      <c r="D2835" s="2">
        <f t="shared" ca="1" si="264"/>
        <v>1188.9949799360202</v>
      </c>
      <c r="E2835" s="3"/>
      <c r="F2835" s="1">
        <v>38497</v>
      </c>
      <c r="G2835" s="2">
        <v>1192.2891187288976</v>
      </c>
      <c r="H2835" s="4">
        <f t="shared" si="267"/>
        <v>1.0001643835616438</v>
      </c>
      <c r="I2835" s="4">
        <f t="shared" si="268"/>
        <v>1.1922891187288971</v>
      </c>
      <c r="J2835" s="13"/>
    </row>
    <row r="2836" spans="1:10" x14ac:dyDescent="0.25">
      <c r="A2836" s="1">
        <f t="shared" si="269"/>
        <v>38496</v>
      </c>
      <c r="B2836" s="2">
        <f t="shared" ca="1" si="265"/>
        <v>61</v>
      </c>
      <c r="C2836" s="3">
        <f t="shared" ca="1" si="266"/>
        <v>1</v>
      </c>
      <c r="D2836" s="2">
        <f t="shared" ca="1" si="264"/>
        <v>1188.9624056235373</v>
      </c>
      <c r="E2836" s="3"/>
      <c r="F2836" s="1">
        <v>38496</v>
      </c>
      <c r="G2836" s="2">
        <v>1192.0931582097398</v>
      </c>
      <c r="H2836" s="4">
        <f t="shared" si="267"/>
        <v>1.000027397260274</v>
      </c>
      <c r="I2836" s="4">
        <f t="shared" si="268"/>
        <v>1.1920931582097394</v>
      </c>
      <c r="J2836" s="13"/>
    </row>
    <row r="2837" spans="1:10" x14ac:dyDescent="0.25">
      <c r="A2837" s="1">
        <f t="shared" si="269"/>
        <v>38495</v>
      </c>
      <c r="B2837" s="2">
        <f t="shared" ca="1" si="265"/>
        <v>80</v>
      </c>
      <c r="C2837" s="3">
        <f t="shared" ca="1" si="266"/>
        <v>0</v>
      </c>
      <c r="D2837" s="2">
        <f t="shared" ca="1" si="264"/>
        <v>1188.9624056235373</v>
      </c>
      <c r="E2837" s="3"/>
      <c r="F2837" s="1">
        <v>38495</v>
      </c>
      <c r="G2837" s="2">
        <v>1192.0604990179859</v>
      </c>
      <c r="H2837" s="4">
        <f t="shared" si="267"/>
        <v>1.000027397260274</v>
      </c>
      <c r="I2837" s="4">
        <f t="shared" si="268"/>
        <v>1.1920604990179855</v>
      </c>
      <c r="J2837" s="13"/>
    </row>
    <row r="2838" spans="1:10" x14ac:dyDescent="0.25">
      <c r="A2838" s="1">
        <f t="shared" si="269"/>
        <v>38492</v>
      </c>
      <c r="B2838" s="2">
        <f t="shared" ca="1" si="265"/>
        <v>97</v>
      </c>
      <c r="C2838" s="3">
        <f t="shared" ca="1" si="266"/>
        <v>7</v>
      </c>
      <c r="D2838" s="2">
        <f t="shared" ca="1" si="264"/>
        <v>1188.7344291576715</v>
      </c>
      <c r="E2838" s="3"/>
      <c r="F2838" s="1">
        <v>38492</v>
      </c>
      <c r="G2838" s="2">
        <v>1192.0278407209798</v>
      </c>
      <c r="H2838" s="4">
        <f t="shared" si="267"/>
        <v>1.0001643835616438</v>
      </c>
      <c r="I2838" s="4">
        <f t="shared" si="268"/>
        <v>1.1920278407209794</v>
      </c>
      <c r="J2838" s="13"/>
    </row>
    <row r="2839" spans="1:10" x14ac:dyDescent="0.25">
      <c r="A2839" s="1">
        <f t="shared" si="269"/>
        <v>38491</v>
      </c>
      <c r="B2839" s="2">
        <f t="shared" ca="1" si="265"/>
        <v>96</v>
      </c>
      <c r="C2839" s="3">
        <f t="shared" ca="1" si="266"/>
        <v>6</v>
      </c>
      <c r="D2839" s="2">
        <f t="shared" ca="1" si="264"/>
        <v>1188.539052875007</v>
      </c>
      <c r="E2839" s="3"/>
      <c r="F2839" s="1">
        <v>38491</v>
      </c>
      <c r="G2839" s="2">
        <v>1191.8319231445726</v>
      </c>
      <c r="H2839" s="4">
        <f t="shared" si="267"/>
        <v>1.0002465753424659</v>
      </c>
      <c r="I2839" s="4">
        <f t="shared" si="268"/>
        <v>1.1918319231445722</v>
      </c>
      <c r="J2839" s="13"/>
    </row>
    <row r="2840" spans="1:10" x14ac:dyDescent="0.25">
      <c r="A2840" s="1">
        <f t="shared" si="269"/>
        <v>38490</v>
      </c>
      <c r="B2840" s="2">
        <f t="shared" ca="1" si="265"/>
        <v>93</v>
      </c>
      <c r="C2840" s="3">
        <f t="shared" ca="1" si="266"/>
        <v>3</v>
      </c>
      <c r="D2840" s="2">
        <f t="shared" ca="1" si="264"/>
        <v>1188.441372762177</v>
      </c>
      <c r="E2840" s="3"/>
      <c r="F2840" s="1">
        <v>38490</v>
      </c>
      <c r="G2840" s="2">
        <v>1191.5381192247635</v>
      </c>
      <c r="H2840" s="4">
        <f t="shared" si="267"/>
        <v>1.0002465753424659</v>
      </c>
      <c r="I2840" s="4">
        <f t="shared" si="268"/>
        <v>1.1915381192247632</v>
      </c>
      <c r="J2840" s="13"/>
    </row>
    <row r="2841" spans="1:10" x14ac:dyDescent="0.25">
      <c r="A2841" s="1">
        <f t="shared" si="269"/>
        <v>38489</v>
      </c>
      <c r="B2841" s="2">
        <f t="shared" ca="1" si="265"/>
        <v>47</v>
      </c>
      <c r="C2841" s="3">
        <f t="shared" ca="1" si="266"/>
        <v>7</v>
      </c>
      <c r="D2841" s="2">
        <f t="shared" ca="1" si="264"/>
        <v>1188.2134962012617</v>
      </c>
      <c r="E2841" s="3"/>
      <c r="F2841" s="1">
        <v>38489</v>
      </c>
      <c r="G2841" s="2">
        <v>1191.2443877318979</v>
      </c>
      <c r="H2841" s="4">
        <f t="shared" si="267"/>
        <v>1.0001643835616438</v>
      </c>
      <c r="I2841" s="4">
        <f t="shared" si="268"/>
        <v>1.1912443877318977</v>
      </c>
      <c r="J2841" s="13"/>
    </row>
    <row r="2842" spans="1:10" x14ac:dyDescent="0.25">
      <c r="A2842" s="1">
        <f t="shared" si="269"/>
        <v>38488</v>
      </c>
      <c r="B2842" s="2">
        <f t="shared" ca="1" si="265"/>
        <v>42</v>
      </c>
      <c r="C2842" s="3">
        <f t="shared" ca="1" si="266"/>
        <v>2</v>
      </c>
      <c r="D2842" s="2">
        <f t="shared" ca="1" si="264"/>
        <v>1188.1483921797724</v>
      </c>
      <c r="E2842" s="3"/>
      <c r="F2842" s="1">
        <v>38488</v>
      </c>
      <c r="G2842" s="2">
        <v>1191.0485989211163</v>
      </c>
      <c r="H2842" s="4">
        <f t="shared" si="267"/>
        <v>1</v>
      </c>
      <c r="I2842" s="4">
        <f t="shared" si="268"/>
        <v>1.1910485989211161</v>
      </c>
      <c r="J2842" s="13"/>
    </row>
    <row r="2843" spans="1:10" x14ac:dyDescent="0.25">
      <c r="A2843" s="1">
        <f t="shared" si="269"/>
        <v>38485</v>
      </c>
      <c r="B2843" s="2">
        <f t="shared" ca="1" si="265"/>
        <v>34</v>
      </c>
      <c r="C2843" s="3">
        <f t="shared" ca="1" si="266"/>
        <v>4</v>
      </c>
      <c r="D2843" s="2">
        <f t="shared" ca="1" si="264"/>
        <v>1188.0181984046048</v>
      </c>
      <c r="E2843" s="3"/>
      <c r="F2843" s="1">
        <v>38485</v>
      </c>
      <c r="G2843" s="2">
        <v>1191.0485989211163</v>
      </c>
      <c r="H2843" s="4">
        <f t="shared" si="267"/>
        <v>1.000054794520548</v>
      </c>
      <c r="I2843" s="4">
        <f t="shared" si="268"/>
        <v>1.1910485989211161</v>
      </c>
      <c r="J2843" s="13"/>
    </row>
    <row r="2844" spans="1:10" x14ac:dyDescent="0.25">
      <c r="A2844" s="1">
        <f t="shared" si="269"/>
        <v>38484</v>
      </c>
      <c r="B2844" s="2">
        <f t="shared" ca="1" si="265"/>
        <v>11</v>
      </c>
      <c r="C2844" s="3">
        <f t="shared" ca="1" si="266"/>
        <v>1</v>
      </c>
      <c r="D2844" s="2">
        <f t="shared" ca="1" si="264"/>
        <v>1187.9856508525268</v>
      </c>
      <c r="E2844" s="3"/>
      <c r="F2844" s="1">
        <v>38484</v>
      </c>
      <c r="G2844" s="2">
        <v>1190.9833395600444</v>
      </c>
      <c r="H2844" s="4">
        <f t="shared" si="267"/>
        <v>1.000027397260274</v>
      </c>
      <c r="I2844" s="4">
        <f t="shared" si="268"/>
        <v>1.1909833395600442</v>
      </c>
      <c r="J2844" s="13"/>
    </row>
    <row r="2845" spans="1:10" x14ac:dyDescent="0.25">
      <c r="A2845" s="1">
        <f t="shared" si="269"/>
        <v>38483</v>
      </c>
      <c r="B2845" s="2">
        <f t="shared" ca="1" si="265"/>
        <v>69</v>
      </c>
      <c r="C2845" s="3">
        <f t="shared" ca="1" si="266"/>
        <v>9</v>
      </c>
      <c r="D2845" s="2">
        <f t="shared" ca="1" si="264"/>
        <v>1187.692795094832</v>
      </c>
      <c r="E2845" s="3"/>
      <c r="F2845" s="1">
        <v>38483</v>
      </c>
      <c r="G2845" s="2">
        <v>1190.9507107734478</v>
      </c>
      <c r="H2845" s="4">
        <f t="shared" si="267"/>
        <v>1.0001643835616438</v>
      </c>
      <c r="I2845" s="4">
        <f t="shared" si="268"/>
        <v>1.1909507107734476</v>
      </c>
      <c r="J2845" s="13"/>
    </row>
    <row r="2846" spans="1:10" x14ac:dyDescent="0.25">
      <c r="A2846" s="1">
        <f t="shared" si="269"/>
        <v>38482</v>
      </c>
      <c r="B2846" s="2">
        <f t="shared" ca="1" si="265"/>
        <v>15</v>
      </c>
      <c r="C2846" s="3">
        <f t="shared" ca="1" si="266"/>
        <v>5</v>
      </c>
      <c r="D2846" s="2">
        <f t="shared" ca="1" si="264"/>
        <v>1187.530119735964</v>
      </c>
      <c r="E2846" s="3"/>
      <c r="F2846" s="1">
        <v>38482</v>
      </c>
      <c r="G2846" s="2">
        <v>1190.7549702303961</v>
      </c>
      <c r="H2846" s="4">
        <f t="shared" si="267"/>
        <v>1.0001369863013698</v>
      </c>
      <c r="I2846" s="4">
        <f t="shared" si="268"/>
        <v>1.1907549702303961</v>
      </c>
      <c r="J2846" s="13"/>
    </row>
    <row r="2847" spans="1:10" x14ac:dyDescent="0.25">
      <c r="A2847" s="1">
        <f t="shared" si="269"/>
        <v>38481</v>
      </c>
      <c r="B2847" s="2">
        <f t="shared" ca="1" si="265"/>
        <v>76</v>
      </c>
      <c r="C2847" s="3">
        <f t="shared" ca="1" si="266"/>
        <v>6</v>
      </c>
      <c r="D2847" s="2">
        <f t="shared" ca="1" si="264"/>
        <v>1187.3349413894343</v>
      </c>
      <c r="E2847" s="3"/>
      <c r="F2847" s="1">
        <v>38481</v>
      </c>
      <c r="G2847" s="2">
        <v>1190.5918754529368</v>
      </c>
      <c r="H2847" s="4">
        <f t="shared" si="267"/>
        <v>1.0001369863013698</v>
      </c>
      <c r="I2847" s="4">
        <f t="shared" si="268"/>
        <v>1.1905918754529368</v>
      </c>
      <c r="J2847" s="13"/>
    </row>
    <row r="2848" spans="1:10" x14ac:dyDescent="0.25">
      <c r="A2848" s="1">
        <f t="shared" si="269"/>
        <v>38478</v>
      </c>
      <c r="B2848" s="2">
        <f t="shared" ca="1" si="265"/>
        <v>17</v>
      </c>
      <c r="C2848" s="3">
        <f t="shared" ca="1" si="266"/>
        <v>7</v>
      </c>
      <c r="D2848" s="2">
        <f t="shared" ca="1" si="264"/>
        <v>1187.1072769801503</v>
      </c>
      <c r="E2848" s="3"/>
      <c r="F2848" s="1">
        <v>38478</v>
      </c>
      <c r="G2848" s="2">
        <v>1190.4288030141679</v>
      </c>
      <c r="H2848" s="4">
        <f t="shared" si="267"/>
        <v>1.000027397260274</v>
      </c>
      <c r="I2848" s="4">
        <f t="shared" si="268"/>
        <v>1.1904288030141676</v>
      </c>
      <c r="J2848" s="13"/>
    </row>
    <row r="2849" spans="1:10" x14ac:dyDescent="0.25">
      <c r="A2849" s="1">
        <f t="shared" si="269"/>
        <v>38477</v>
      </c>
      <c r="B2849" s="2">
        <f t="shared" ca="1" si="265"/>
        <v>55</v>
      </c>
      <c r="C2849" s="3">
        <f t="shared" ca="1" si="266"/>
        <v>5</v>
      </c>
      <c r="D2849" s="2">
        <f t="shared" ca="1" si="264"/>
        <v>1186.9446818182575</v>
      </c>
      <c r="E2849" s="3"/>
      <c r="F2849" s="1">
        <v>38477</v>
      </c>
      <c r="G2849" s="2">
        <v>1190.3961894199372</v>
      </c>
      <c r="H2849" s="4">
        <f t="shared" si="267"/>
        <v>1.000082191780822</v>
      </c>
      <c r="I2849" s="4">
        <f t="shared" si="268"/>
        <v>1.1903961894199369</v>
      </c>
      <c r="J2849" s="13"/>
    </row>
    <row r="2850" spans="1:10" x14ac:dyDescent="0.25">
      <c r="A2850" s="1">
        <f t="shared" si="269"/>
        <v>38476</v>
      </c>
      <c r="B2850" s="2">
        <f t="shared" ca="1" si="265"/>
        <v>74</v>
      </c>
      <c r="C2850" s="3">
        <f t="shared" ca="1" si="266"/>
        <v>4</v>
      </c>
      <c r="D2850" s="2">
        <f t="shared" ca="1" si="264"/>
        <v>1186.8146199420996</v>
      </c>
      <c r="E2850" s="3"/>
      <c r="F2850" s="1">
        <v>38476</v>
      </c>
      <c r="G2850" s="2">
        <v>1190.2983566782923</v>
      </c>
      <c r="H2850" s="4">
        <f t="shared" si="267"/>
        <v>1.0001095890410958</v>
      </c>
      <c r="I2850" s="4">
        <f t="shared" si="268"/>
        <v>1.1902983566782919</v>
      </c>
      <c r="J2850" s="13"/>
    </row>
    <row r="2851" spans="1:10" x14ac:dyDescent="0.25">
      <c r="A2851" s="1">
        <f t="shared" si="269"/>
        <v>38475</v>
      </c>
      <c r="B2851" s="2">
        <f t="shared" ca="1" si="265"/>
        <v>62</v>
      </c>
      <c r="C2851" s="3">
        <f t="shared" ca="1" si="266"/>
        <v>2</v>
      </c>
      <c r="D2851" s="2">
        <f t="shared" ca="1" si="264"/>
        <v>1186.7495925671644</v>
      </c>
      <c r="E2851" s="3"/>
      <c r="F2851" s="1">
        <v>38475</v>
      </c>
      <c r="G2851" s="2">
        <v>1190.1679273163948</v>
      </c>
      <c r="H2851" s="4">
        <f t="shared" si="267"/>
        <v>1.0001917808219178</v>
      </c>
      <c r="I2851" s="4">
        <f t="shared" si="268"/>
        <v>1.1901679273163943</v>
      </c>
      <c r="J2851" s="13"/>
    </row>
    <row r="2852" spans="1:10" x14ac:dyDescent="0.25">
      <c r="A2852" s="1">
        <f t="shared" si="269"/>
        <v>38474</v>
      </c>
      <c r="B2852" s="2">
        <f t="shared" ca="1" si="265"/>
        <v>71</v>
      </c>
      <c r="C2852" s="3">
        <f t="shared" ca="1" si="266"/>
        <v>1</v>
      </c>
      <c r="D2852" s="2">
        <f t="shared" ca="1" si="264"/>
        <v>1186.7170797704584</v>
      </c>
      <c r="E2852" s="3"/>
      <c r="F2852" s="1">
        <v>38474</v>
      </c>
      <c r="G2852" s="2">
        <v>1189.9397196989182</v>
      </c>
      <c r="H2852" s="4">
        <f t="shared" si="267"/>
        <v>1.000054794520548</v>
      </c>
      <c r="I2852" s="4">
        <f t="shared" si="268"/>
        <v>1.1899397196989179</v>
      </c>
      <c r="J2852" s="13"/>
    </row>
    <row r="2853" spans="1:10" x14ac:dyDescent="0.25">
      <c r="A2853" s="1">
        <f t="shared" si="269"/>
        <v>38471</v>
      </c>
      <c r="B2853" s="2">
        <f t="shared" ca="1" si="265"/>
        <v>74</v>
      </c>
      <c r="C2853" s="3">
        <f t="shared" ca="1" si="266"/>
        <v>4</v>
      </c>
      <c r="D2853" s="2">
        <f t="shared" ca="1" si="264"/>
        <v>1186.5870428342575</v>
      </c>
      <c r="E2853" s="3"/>
      <c r="F2853" s="1">
        <v>38471</v>
      </c>
      <c r="G2853" s="2">
        <v>1189.8745210950226</v>
      </c>
      <c r="H2853" s="4">
        <f t="shared" si="267"/>
        <v>1.0002191780821919</v>
      </c>
      <c r="I2853" s="4">
        <f t="shared" si="268"/>
        <v>1.1898745210950221</v>
      </c>
      <c r="J2853" s="13"/>
    </row>
    <row r="2854" spans="1:10" x14ac:dyDescent="0.25">
      <c r="A2854" s="1">
        <f t="shared" si="269"/>
        <v>38470</v>
      </c>
      <c r="B2854" s="2">
        <f t="shared" ca="1" si="265"/>
        <v>9</v>
      </c>
      <c r="C2854" s="3">
        <f t="shared" ca="1" si="266"/>
        <v>9</v>
      </c>
      <c r="D2854" s="2">
        <f t="shared" ca="1" si="264"/>
        <v>1186.2945318538002</v>
      </c>
      <c r="E2854" s="3"/>
      <c r="F2854" s="1">
        <v>38470</v>
      </c>
      <c r="G2854" s="2">
        <v>1189.6137838273344</v>
      </c>
      <c r="H2854" s="4">
        <f t="shared" si="267"/>
        <v>1.0001917808219178</v>
      </c>
      <c r="I2854" s="4">
        <f t="shared" si="268"/>
        <v>1.189613783827334</v>
      </c>
      <c r="J2854" s="13"/>
    </row>
    <row r="2855" spans="1:10" x14ac:dyDescent="0.25">
      <c r="A2855" s="1">
        <f t="shared" si="269"/>
        <v>38469</v>
      </c>
      <c r="B2855" s="2">
        <f t="shared" ca="1" si="265"/>
        <v>88</v>
      </c>
      <c r="C2855" s="3">
        <f t="shared" ca="1" si="266"/>
        <v>8</v>
      </c>
      <c r="D2855" s="2">
        <f t="shared" ca="1" si="264"/>
        <v>1186.0345790693466</v>
      </c>
      <c r="E2855" s="3"/>
      <c r="F2855" s="1">
        <v>38469</v>
      </c>
      <c r="G2855" s="2">
        <v>1189.3856824635741</v>
      </c>
      <c r="H2855" s="4">
        <f t="shared" si="267"/>
        <v>1.0001095890410958</v>
      </c>
      <c r="I2855" s="4">
        <f t="shared" si="268"/>
        <v>1.1893856824635738</v>
      </c>
      <c r="J2855" s="13"/>
    </row>
    <row r="2856" spans="1:10" x14ac:dyDescent="0.25">
      <c r="A2856" s="1">
        <f t="shared" si="269"/>
        <v>38468</v>
      </c>
      <c r="B2856" s="2">
        <f t="shared" ca="1" si="265"/>
        <v>98</v>
      </c>
      <c r="C2856" s="3">
        <f t="shared" ca="1" si="266"/>
        <v>8</v>
      </c>
      <c r="D2856" s="2">
        <f t="shared" ca="1" si="264"/>
        <v>1185.7746832483606</v>
      </c>
      <c r="E2856" s="3"/>
      <c r="F2856" s="1">
        <v>38468</v>
      </c>
      <c r="G2856" s="2">
        <v>1189.2553531098088</v>
      </c>
      <c r="H2856" s="4">
        <f t="shared" si="267"/>
        <v>1.000054794520548</v>
      </c>
      <c r="I2856" s="4">
        <f t="shared" si="268"/>
        <v>1.1892553531098085</v>
      </c>
      <c r="J2856" s="13"/>
    </row>
    <row r="2857" spans="1:10" x14ac:dyDescent="0.25">
      <c r="A2857" s="1">
        <f t="shared" si="269"/>
        <v>38467</v>
      </c>
      <c r="B2857" s="2">
        <f t="shared" ca="1" si="265"/>
        <v>55</v>
      </c>
      <c r="C2857" s="3">
        <f t="shared" ca="1" si="266"/>
        <v>5</v>
      </c>
      <c r="D2857" s="2">
        <f t="shared" ca="1" si="264"/>
        <v>1185.6122706085512</v>
      </c>
      <c r="E2857" s="3"/>
      <c r="F2857" s="1">
        <v>38467</v>
      </c>
      <c r="G2857" s="2">
        <v>1189.1901920033974</v>
      </c>
      <c r="H2857" s="4">
        <f t="shared" si="267"/>
        <v>1.000054794520548</v>
      </c>
      <c r="I2857" s="4">
        <f t="shared" si="268"/>
        <v>1.1891901920033972</v>
      </c>
      <c r="J2857" s="13"/>
    </row>
    <row r="2858" spans="1:10" x14ac:dyDescent="0.25">
      <c r="A2858" s="1">
        <f t="shared" si="269"/>
        <v>38464</v>
      </c>
      <c r="B2858" s="2">
        <f t="shared" ca="1" si="265"/>
        <v>71</v>
      </c>
      <c r="C2858" s="3">
        <f t="shared" ca="1" si="266"/>
        <v>1</v>
      </c>
      <c r="D2858" s="2">
        <f t="shared" ca="1" si="264"/>
        <v>1185.5797889704972</v>
      </c>
      <c r="E2858" s="3"/>
      <c r="F2858" s="1">
        <v>38464</v>
      </c>
      <c r="G2858" s="2">
        <v>1189.1250344672621</v>
      </c>
      <c r="H2858" s="4">
        <f t="shared" si="267"/>
        <v>1.0001917808219178</v>
      </c>
      <c r="I2858" s="4">
        <f t="shared" si="268"/>
        <v>1.1891250344672619</v>
      </c>
      <c r="J2858" s="13"/>
    </row>
    <row r="2859" spans="1:10" x14ac:dyDescent="0.25">
      <c r="A2859" s="1">
        <f t="shared" si="269"/>
        <v>38463</v>
      </c>
      <c r="B2859" s="2">
        <f t="shared" ca="1" si="265"/>
        <v>29</v>
      </c>
      <c r="C2859" s="3">
        <f t="shared" ca="1" si="266"/>
        <v>9</v>
      </c>
      <c r="D2859" s="2">
        <f t="shared" ca="1" si="264"/>
        <v>1185.2875262927812</v>
      </c>
      <c r="E2859" s="3"/>
      <c r="F2859" s="1">
        <v>38463</v>
      </c>
      <c r="G2859" s="2">
        <v>1188.8970268182832</v>
      </c>
      <c r="H2859" s="4">
        <f t="shared" si="267"/>
        <v>1.0001369863013698</v>
      </c>
      <c r="I2859" s="4">
        <f t="shared" si="268"/>
        <v>1.188897026818283</v>
      </c>
      <c r="J2859" s="13"/>
    </row>
    <row r="2860" spans="1:10" x14ac:dyDescent="0.25">
      <c r="A2860" s="1">
        <f t="shared" si="269"/>
        <v>38462</v>
      </c>
      <c r="B2860" s="2">
        <f t="shared" ca="1" si="265"/>
        <v>31</v>
      </c>
      <c r="C2860" s="3">
        <f t="shared" ca="1" si="266"/>
        <v>1</v>
      </c>
      <c r="D2860" s="2">
        <f t="shared" ca="1" si="264"/>
        <v>1185.2550535515879</v>
      </c>
      <c r="E2860" s="3"/>
      <c r="F2860" s="1">
        <v>38462</v>
      </c>
      <c r="G2860" s="2">
        <v>1188.73418651876</v>
      </c>
      <c r="H2860" s="4">
        <f t="shared" si="267"/>
        <v>1.0001095890410958</v>
      </c>
      <c r="I2860" s="4">
        <f t="shared" si="268"/>
        <v>1.1887341865187599</v>
      </c>
      <c r="J2860" s="13"/>
    </row>
    <row r="2861" spans="1:10" x14ac:dyDescent="0.25">
      <c r="A2861" s="1">
        <f t="shared" si="269"/>
        <v>38461</v>
      </c>
      <c r="B2861" s="2">
        <f t="shared" ca="1" si="265"/>
        <v>2</v>
      </c>
      <c r="C2861" s="3">
        <f t="shared" ca="1" si="266"/>
        <v>2</v>
      </c>
      <c r="D2861" s="2">
        <f t="shared" ca="1" si="264"/>
        <v>1185.1901116276631</v>
      </c>
      <c r="E2861" s="3"/>
      <c r="F2861" s="1">
        <v>38461</v>
      </c>
      <c r="G2861" s="2">
        <v>1188.6039285539871</v>
      </c>
      <c r="H2861" s="4">
        <f t="shared" si="267"/>
        <v>1.0001369863013698</v>
      </c>
      <c r="I2861" s="4">
        <f t="shared" si="268"/>
        <v>1.1886039285539871</v>
      </c>
      <c r="J2861" s="13"/>
    </row>
    <row r="2862" spans="1:10" x14ac:dyDescent="0.25">
      <c r="A2862" s="1">
        <f t="shared" si="269"/>
        <v>38460</v>
      </c>
      <c r="B2862" s="2">
        <f t="shared" ca="1" si="265"/>
        <v>9</v>
      </c>
      <c r="C2862" s="3">
        <f t="shared" ca="1" si="266"/>
        <v>9</v>
      </c>
      <c r="D2862" s="2">
        <f t="shared" ca="1" si="264"/>
        <v>1184.8979450110849</v>
      </c>
      <c r="E2862" s="3"/>
      <c r="F2862" s="1">
        <v>38460</v>
      </c>
      <c r="G2862" s="2">
        <v>1188.4411283994118</v>
      </c>
      <c r="H2862" s="4">
        <f t="shared" si="267"/>
        <v>1.0002191780821919</v>
      </c>
      <c r="I2862" s="4">
        <f t="shared" si="268"/>
        <v>1.1884411283994119</v>
      </c>
      <c r="J2862" s="13"/>
    </row>
    <row r="2863" spans="1:10" x14ac:dyDescent="0.25">
      <c r="A2863" s="1">
        <f t="shared" si="269"/>
        <v>38457</v>
      </c>
      <c r="B2863" s="2">
        <f t="shared" ca="1" si="265"/>
        <v>31</v>
      </c>
      <c r="C2863" s="3">
        <f t="shared" ca="1" si="266"/>
        <v>1</v>
      </c>
      <c r="D2863" s="2">
        <f t="shared" ca="1" si="264"/>
        <v>1184.8654829430591</v>
      </c>
      <c r="E2863" s="3"/>
      <c r="F2863" s="1">
        <v>38457</v>
      </c>
      <c r="G2863" s="2">
        <v>1188.1807052311419</v>
      </c>
      <c r="H2863" s="4">
        <f t="shared" si="267"/>
        <v>1.000082191780822</v>
      </c>
      <c r="I2863" s="4">
        <f t="shared" si="268"/>
        <v>1.1881807052311419</v>
      </c>
      <c r="J2863" s="13"/>
    </row>
    <row r="2864" spans="1:10" x14ac:dyDescent="0.25">
      <c r="A2864" s="1">
        <f t="shared" si="269"/>
        <v>38456</v>
      </c>
      <c r="B2864" s="2">
        <f t="shared" ca="1" si="265"/>
        <v>13</v>
      </c>
      <c r="C2864" s="3">
        <f t="shared" ca="1" si="266"/>
        <v>3</v>
      </c>
      <c r="D2864" s="2">
        <f t="shared" ca="1" si="264"/>
        <v>1184.768104742669</v>
      </c>
      <c r="E2864" s="3"/>
      <c r="F2864" s="1">
        <v>38456</v>
      </c>
      <c r="G2864" s="2">
        <v>1188.0830545691224</v>
      </c>
      <c r="H2864" s="4">
        <f t="shared" si="267"/>
        <v>1.000027397260274</v>
      </c>
      <c r="I2864" s="4">
        <f t="shared" si="268"/>
        <v>1.1880830545691223</v>
      </c>
      <c r="J2864" s="13"/>
    </row>
    <row r="2865" spans="1:10" x14ac:dyDescent="0.25">
      <c r="A2865" s="1">
        <f t="shared" si="269"/>
        <v>38455</v>
      </c>
      <c r="B2865" s="2">
        <f t="shared" ca="1" si="265"/>
        <v>75</v>
      </c>
      <c r="C2865" s="3">
        <f t="shared" ca="1" si="266"/>
        <v>5</v>
      </c>
      <c r="D2865" s="2">
        <f t="shared" ca="1" si="264"/>
        <v>1184.60582997144</v>
      </c>
      <c r="E2865" s="3"/>
      <c r="F2865" s="1">
        <v>38455</v>
      </c>
      <c r="G2865" s="2">
        <v>1188.0505052402116</v>
      </c>
      <c r="H2865" s="4">
        <f t="shared" si="267"/>
        <v>1.0001643835616438</v>
      </c>
      <c r="I2865" s="4">
        <f t="shared" si="268"/>
        <v>1.1880505052402115</v>
      </c>
      <c r="J2865" s="13"/>
    </row>
    <row r="2866" spans="1:10" x14ac:dyDescent="0.25">
      <c r="A2866" s="1">
        <f t="shared" si="269"/>
        <v>38454</v>
      </c>
      <c r="B2866" s="2">
        <f t="shared" ca="1" si="265"/>
        <v>68</v>
      </c>
      <c r="C2866" s="3">
        <f t="shared" ca="1" si="266"/>
        <v>8</v>
      </c>
      <c r="D2866" s="2">
        <f t="shared" ca="1" si="264"/>
        <v>1184.3462472323206</v>
      </c>
      <c r="E2866" s="3"/>
      <c r="F2866" s="1">
        <v>38454</v>
      </c>
      <c r="G2866" s="2">
        <v>1187.8552413649188</v>
      </c>
      <c r="H2866" s="4">
        <f t="shared" si="267"/>
        <v>1.0001643835616438</v>
      </c>
      <c r="I2866" s="4">
        <f t="shared" si="268"/>
        <v>1.1878552413649186</v>
      </c>
      <c r="J2866" s="13"/>
    </row>
    <row r="2867" spans="1:10" x14ac:dyDescent="0.25">
      <c r="A2867" s="1">
        <f t="shared" si="269"/>
        <v>38453</v>
      </c>
      <c r="B2867" s="2">
        <f t="shared" ca="1" si="265"/>
        <v>68</v>
      </c>
      <c r="C2867" s="3">
        <f t="shared" ca="1" si="266"/>
        <v>8</v>
      </c>
      <c r="D2867" s="2">
        <f t="shared" ca="1" si="264"/>
        <v>1184.0867213755807</v>
      </c>
      <c r="E2867" s="3"/>
      <c r="F2867" s="1">
        <v>38453</v>
      </c>
      <c r="G2867" s="2">
        <v>1187.6600095825218</v>
      </c>
      <c r="H2867" s="4">
        <f t="shared" si="267"/>
        <v>1</v>
      </c>
      <c r="I2867" s="4">
        <f t="shared" si="268"/>
        <v>1.1876600095825214</v>
      </c>
      <c r="J2867" s="13"/>
    </row>
    <row r="2868" spans="1:10" x14ac:dyDescent="0.25">
      <c r="A2868" s="1">
        <f t="shared" si="269"/>
        <v>38450</v>
      </c>
      <c r="B2868" s="2">
        <f t="shared" ca="1" si="265"/>
        <v>61</v>
      </c>
      <c r="C2868" s="3">
        <f t="shared" ca="1" si="266"/>
        <v>1</v>
      </c>
      <c r="D2868" s="2">
        <f t="shared" ca="1" si="264"/>
        <v>1184.054281532251</v>
      </c>
      <c r="E2868" s="3"/>
      <c r="F2868" s="1">
        <v>38450</v>
      </c>
      <c r="G2868" s="2">
        <v>1187.6600095825218</v>
      </c>
      <c r="H2868" s="4">
        <f t="shared" si="267"/>
        <v>1.0001095890410958</v>
      </c>
      <c r="I2868" s="4">
        <f t="shared" si="268"/>
        <v>1.1876600095825214</v>
      </c>
      <c r="J2868" s="13"/>
    </row>
    <row r="2869" spans="1:10" x14ac:dyDescent="0.25">
      <c r="A2869" s="1">
        <f t="shared" si="269"/>
        <v>38449</v>
      </c>
      <c r="B2869" s="2">
        <f t="shared" ca="1" si="265"/>
        <v>33</v>
      </c>
      <c r="C2869" s="3">
        <f t="shared" ca="1" si="266"/>
        <v>3</v>
      </c>
      <c r="D2869" s="2">
        <f t="shared" ca="1" si="264"/>
        <v>1183.9569700004699</v>
      </c>
      <c r="E2869" s="3"/>
      <c r="F2869" s="1">
        <v>38449</v>
      </c>
      <c r="G2869" s="2">
        <v>1187.5298693228701</v>
      </c>
      <c r="H2869" s="4">
        <f t="shared" si="267"/>
        <v>1.0001643835616438</v>
      </c>
      <c r="I2869" s="4">
        <f t="shared" si="268"/>
        <v>1.1875298693228697</v>
      </c>
      <c r="J2869" s="13"/>
    </row>
    <row r="2870" spans="1:10" x14ac:dyDescent="0.25">
      <c r="A2870" s="1">
        <f t="shared" si="269"/>
        <v>38448</v>
      </c>
      <c r="B2870" s="2">
        <f t="shared" ca="1" si="265"/>
        <v>5</v>
      </c>
      <c r="C2870" s="3">
        <f t="shared" ca="1" si="266"/>
        <v>5</v>
      </c>
      <c r="D2870" s="2">
        <f t="shared" ca="1" si="264"/>
        <v>1183.7948063283702</v>
      </c>
      <c r="E2870" s="3"/>
      <c r="F2870" s="1">
        <v>38448</v>
      </c>
      <c r="G2870" s="2">
        <v>1187.3346910174973</v>
      </c>
      <c r="H2870" s="4">
        <f t="shared" si="267"/>
        <v>1.0002465753424659</v>
      </c>
      <c r="I2870" s="4">
        <f t="shared" si="268"/>
        <v>1.1873346910174971</v>
      </c>
      <c r="J2870" s="13"/>
    </row>
    <row r="2871" spans="1:10" x14ac:dyDescent="0.25">
      <c r="A2871" s="1">
        <f t="shared" si="269"/>
        <v>38447</v>
      </c>
      <c r="B2871" s="2">
        <f t="shared" ca="1" si="265"/>
        <v>95</v>
      </c>
      <c r="C2871" s="3">
        <f t="shared" ca="1" si="266"/>
        <v>5</v>
      </c>
      <c r="D2871" s="2">
        <f t="shared" ca="1" si="264"/>
        <v>1183.6326648674294</v>
      </c>
      <c r="E2871" s="3"/>
      <c r="F2871" s="1">
        <v>38447</v>
      </c>
      <c r="G2871" s="2">
        <v>1187.0419957308786</v>
      </c>
      <c r="H2871" s="4">
        <f t="shared" si="267"/>
        <v>1.0001643835616438</v>
      </c>
      <c r="I2871" s="4">
        <f t="shared" si="268"/>
        <v>1.1870419957308784</v>
      </c>
      <c r="J2871" s="13"/>
    </row>
    <row r="2872" spans="1:10" x14ac:dyDescent="0.25">
      <c r="A2872" s="1">
        <f t="shared" si="269"/>
        <v>38446</v>
      </c>
      <c r="B2872" s="2">
        <f t="shared" ca="1" si="265"/>
        <v>7</v>
      </c>
      <c r="C2872" s="3">
        <f t="shared" ca="1" si="266"/>
        <v>7</v>
      </c>
      <c r="D2872" s="2">
        <f t="shared" ca="1" si="264"/>
        <v>1183.4057103476366</v>
      </c>
      <c r="E2872" s="3"/>
      <c r="F2872" s="1">
        <v>38446</v>
      </c>
      <c r="G2872" s="2">
        <v>1186.8468976107235</v>
      </c>
      <c r="H2872" s="4">
        <f t="shared" si="267"/>
        <v>1.0002465753424659</v>
      </c>
      <c r="I2872" s="4">
        <f t="shared" si="268"/>
        <v>1.1868468976107232</v>
      </c>
      <c r="J2872" s="13"/>
    </row>
    <row r="2873" spans="1:10" x14ac:dyDescent="0.25">
      <c r="A2873" s="1">
        <f t="shared" si="269"/>
        <v>38443</v>
      </c>
      <c r="B2873" s="2">
        <f t="shared" ca="1" si="265"/>
        <v>44</v>
      </c>
      <c r="C2873" s="3">
        <f t="shared" ca="1" si="266"/>
        <v>4</v>
      </c>
      <c r="D2873" s="2">
        <f t="shared" ca="1" si="264"/>
        <v>1183.2760362614711</v>
      </c>
      <c r="E2873" s="3"/>
      <c r="F2873" s="1">
        <v>38443</v>
      </c>
      <c r="G2873" s="2">
        <v>1186.5543225722809</v>
      </c>
      <c r="H2873" s="4">
        <f t="shared" si="267"/>
        <v>1.0001095890410958</v>
      </c>
      <c r="I2873" s="4">
        <f t="shared" si="268"/>
        <v>1.1865543225722806</v>
      </c>
      <c r="J2873" s="13"/>
    </row>
    <row r="2874" spans="1:10" x14ac:dyDescent="0.25">
      <c r="A2874" s="1">
        <f t="shared" si="269"/>
        <v>38442</v>
      </c>
      <c r="B2874" s="2">
        <f t="shared" ca="1" si="265"/>
        <v>70</v>
      </c>
      <c r="C2874" s="3">
        <f t="shared" ca="1" si="266"/>
        <v>0</v>
      </c>
      <c r="D2874" s="2">
        <f t="shared" ca="1" si="264"/>
        <v>1183.2760362614711</v>
      </c>
      <c r="E2874" s="3"/>
      <c r="F2874" s="1">
        <v>38442</v>
      </c>
      <c r="G2874" s="2">
        <v>1186.4243034705307</v>
      </c>
      <c r="H2874" s="4">
        <f t="shared" si="267"/>
        <v>1.0001095890410958</v>
      </c>
      <c r="I2874" s="4">
        <f t="shared" si="268"/>
        <v>1.1864243034705304</v>
      </c>
      <c r="J2874" s="13"/>
    </row>
    <row r="2875" spans="1:10" x14ac:dyDescent="0.25">
      <c r="A2875" s="1">
        <f t="shared" si="269"/>
        <v>38441</v>
      </c>
      <c r="B2875" s="2">
        <f t="shared" ca="1" si="265"/>
        <v>73</v>
      </c>
      <c r="C2875" s="3">
        <f t="shared" ca="1" si="266"/>
        <v>3</v>
      </c>
      <c r="D2875" s="2">
        <f t="shared" ca="1" si="264"/>
        <v>1183.1787886897978</v>
      </c>
      <c r="E2875" s="3"/>
      <c r="F2875" s="1">
        <v>38441</v>
      </c>
      <c r="G2875" s="2">
        <v>1186.294298615888</v>
      </c>
      <c r="H2875" s="4">
        <f t="shared" si="267"/>
        <v>1.000082191780822</v>
      </c>
      <c r="I2875" s="4">
        <f t="shared" si="268"/>
        <v>1.1862942986158878</v>
      </c>
      <c r="J2875" s="13"/>
    </row>
    <row r="2876" spans="1:10" x14ac:dyDescent="0.25">
      <c r="A2876" s="1">
        <f t="shared" si="269"/>
        <v>38440</v>
      </c>
      <c r="B2876" s="2">
        <f t="shared" ca="1" si="265"/>
        <v>88</v>
      </c>
      <c r="C2876" s="3">
        <f t="shared" ca="1" si="266"/>
        <v>8</v>
      </c>
      <c r="D2876" s="2">
        <f t="shared" ca="1" si="264"/>
        <v>1182.9195186583108</v>
      </c>
      <c r="E2876" s="3"/>
      <c r="F2876" s="1">
        <v>38440</v>
      </c>
      <c r="G2876" s="2">
        <v>1186.1968029882451</v>
      </c>
      <c r="H2876" s="4">
        <f t="shared" si="267"/>
        <v>1.0001369863013698</v>
      </c>
      <c r="I2876" s="4">
        <f t="shared" si="268"/>
        <v>1.1861968029882448</v>
      </c>
      <c r="J2876" s="13"/>
    </row>
    <row r="2877" spans="1:10" x14ac:dyDescent="0.25">
      <c r="A2877" s="1">
        <f t="shared" si="269"/>
        <v>38439</v>
      </c>
      <c r="B2877" s="2">
        <f t="shared" ca="1" si="265"/>
        <v>73</v>
      </c>
      <c r="C2877" s="3">
        <f t="shared" ca="1" si="266"/>
        <v>3</v>
      </c>
      <c r="D2877" s="2">
        <f t="shared" ca="1" si="264"/>
        <v>1182.822300387046</v>
      </c>
      <c r="E2877" s="3"/>
      <c r="F2877" s="1">
        <v>38439</v>
      </c>
      <c r="G2877" s="2">
        <v>1186.034332531734</v>
      </c>
      <c r="H2877" s="4">
        <f t="shared" si="267"/>
        <v>1</v>
      </c>
      <c r="I2877" s="4">
        <f t="shared" si="268"/>
        <v>1.1860343325317337</v>
      </c>
      <c r="J2877" s="13"/>
    </row>
    <row r="2878" spans="1:10" x14ac:dyDescent="0.25">
      <c r="A2878" s="1">
        <f t="shared" si="269"/>
        <v>38436</v>
      </c>
      <c r="B2878" s="2">
        <f t="shared" ca="1" si="265"/>
        <v>2</v>
      </c>
      <c r="C2878" s="3">
        <f t="shared" ca="1" si="266"/>
        <v>2</v>
      </c>
      <c r="D2878" s="2">
        <f t="shared" ca="1" si="264"/>
        <v>1182.7574917573606</v>
      </c>
      <c r="E2878" s="3"/>
      <c r="F2878" s="1">
        <v>38436</v>
      </c>
      <c r="G2878" s="2">
        <v>1186.034332531734</v>
      </c>
      <c r="H2878" s="4">
        <f t="shared" si="267"/>
        <v>1.0002191780821919</v>
      </c>
      <c r="I2878" s="4">
        <f t="shared" si="268"/>
        <v>1.1860343325317337</v>
      </c>
      <c r="J2878" s="13"/>
    </row>
    <row r="2879" spans="1:10" x14ac:dyDescent="0.25">
      <c r="A2879" s="1">
        <f t="shared" si="269"/>
        <v>38435</v>
      </c>
      <c r="B2879" s="2">
        <f t="shared" ca="1" si="265"/>
        <v>83</v>
      </c>
      <c r="C2879" s="3">
        <f t="shared" ca="1" si="266"/>
        <v>3</v>
      </c>
      <c r="D2879" s="2">
        <f t="shared" ca="1" si="264"/>
        <v>1182.6602868022808</v>
      </c>
      <c r="E2879" s="3"/>
      <c r="F2879" s="1">
        <v>38435</v>
      </c>
      <c r="G2879" s="2">
        <v>1185.7744367647717</v>
      </c>
      <c r="H2879" s="4">
        <f t="shared" si="267"/>
        <v>1.000027397260274</v>
      </c>
      <c r="I2879" s="4">
        <f t="shared" si="268"/>
        <v>1.1857744367647716</v>
      </c>
      <c r="J2879" s="13"/>
    </row>
    <row r="2880" spans="1:10" x14ac:dyDescent="0.25">
      <c r="A2880" s="1">
        <f t="shared" si="269"/>
        <v>38434</v>
      </c>
      <c r="B2880" s="2">
        <f t="shared" ca="1" si="265"/>
        <v>36</v>
      </c>
      <c r="C2880" s="3">
        <f t="shared" ca="1" si="266"/>
        <v>6</v>
      </c>
      <c r="D2880" s="2">
        <f t="shared" ca="1" si="264"/>
        <v>1182.4659088446624</v>
      </c>
      <c r="E2880" s="3"/>
      <c r="F2880" s="1">
        <v>38434</v>
      </c>
      <c r="G2880" s="2">
        <v>1185.741950683931</v>
      </c>
      <c r="H2880" s="4">
        <f t="shared" si="267"/>
        <v>1.000054794520548</v>
      </c>
      <c r="I2880" s="4">
        <f t="shared" si="268"/>
        <v>1.1857419506839308</v>
      </c>
      <c r="J2880" s="13"/>
    </row>
    <row r="2881" spans="1:10" x14ac:dyDescent="0.25">
      <c r="A2881" s="1">
        <f t="shared" si="269"/>
        <v>38433</v>
      </c>
      <c r="B2881" s="2">
        <f t="shared" ca="1" si="265"/>
        <v>75</v>
      </c>
      <c r="C2881" s="3">
        <f t="shared" ca="1" si="266"/>
        <v>5</v>
      </c>
      <c r="D2881" s="2">
        <f t="shared" ref="D2881:D2944" ca="1" si="270">D2882*(1+(C2882/36500))</f>
        <v>1182.3039493995393</v>
      </c>
      <c r="E2881" s="3"/>
      <c r="F2881" s="1">
        <v>38433</v>
      </c>
      <c r="G2881" s="2">
        <v>1185.676982082173</v>
      </c>
      <c r="H2881" s="4">
        <f t="shared" si="267"/>
        <v>1.0002465753424659</v>
      </c>
      <c r="I2881" s="4">
        <f t="shared" si="268"/>
        <v>1.1856769820821729</v>
      </c>
      <c r="J2881" s="13"/>
    </row>
    <row r="2882" spans="1:10" x14ac:dyDescent="0.25">
      <c r="A2882" s="1">
        <f t="shared" si="269"/>
        <v>38432</v>
      </c>
      <c r="B2882" s="2">
        <f t="shared" ca="1" si="265"/>
        <v>87</v>
      </c>
      <c r="C2882" s="3">
        <f t="shared" ca="1" si="266"/>
        <v>7</v>
      </c>
      <c r="D2882" s="2">
        <f t="shared" ca="1" si="270"/>
        <v>1182.0772496530305</v>
      </c>
      <c r="E2882" s="3"/>
      <c r="F2882" s="1">
        <v>38432</v>
      </c>
      <c r="G2882" s="2">
        <v>1185.38469544494</v>
      </c>
      <c r="H2882" s="4">
        <f t="shared" si="267"/>
        <v>1.0001095890410958</v>
      </c>
      <c r="I2882" s="4">
        <f t="shared" si="268"/>
        <v>1.1853846954449399</v>
      </c>
      <c r="J2882" s="13"/>
    </row>
    <row r="2883" spans="1:10" x14ac:dyDescent="0.25">
      <c r="A2883" s="1">
        <f t="shared" si="269"/>
        <v>38429</v>
      </c>
      <c r="B2883" s="2">
        <f t="shared" ref="B2883:B2946" ca="1" si="271">INT(RAND()*100)</f>
        <v>84</v>
      </c>
      <c r="C2883" s="3">
        <f t="shared" ref="C2883:C2946" ca="1" si="272">MOD(B2883,10)</f>
        <v>4</v>
      </c>
      <c r="D2883" s="2">
        <f t="shared" ca="1" si="270"/>
        <v>1181.9477211356459</v>
      </c>
      <c r="E2883" s="3"/>
      <c r="F2883" s="1">
        <v>38429</v>
      </c>
      <c r="G2883" s="2">
        <v>1185.2548045074598</v>
      </c>
      <c r="H2883" s="4">
        <f t="shared" ref="H2883:H2946" si="273">G2883/G2884</f>
        <v>1.0002191780821919</v>
      </c>
      <c r="I2883" s="4">
        <f t="shared" ref="I2883:I2946" si="274">H2883*I2884</f>
        <v>1.1852548045074596</v>
      </c>
      <c r="J2883" s="13"/>
    </row>
    <row r="2884" spans="1:10" x14ac:dyDescent="0.25">
      <c r="A2884" s="1">
        <f t="shared" si="269"/>
        <v>38428</v>
      </c>
      <c r="B2884" s="2">
        <f t="shared" ca="1" si="271"/>
        <v>1</v>
      </c>
      <c r="C2884" s="3">
        <f t="shared" ca="1" si="272"/>
        <v>1</v>
      </c>
      <c r="D2884" s="2">
        <f t="shared" ca="1" si="270"/>
        <v>1181.915339893457</v>
      </c>
      <c r="E2884" s="3"/>
      <c r="F2884" s="1">
        <v>38428</v>
      </c>
      <c r="G2884" s="2">
        <v>1184.9950795585153</v>
      </c>
      <c r="H2884" s="4">
        <f t="shared" si="273"/>
        <v>1.0001369863013698</v>
      </c>
      <c r="I2884" s="4">
        <f t="shared" si="274"/>
        <v>1.1849950795585151</v>
      </c>
      <c r="J2884" s="13"/>
    </row>
    <row r="2885" spans="1:10" x14ac:dyDescent="0.25">
      <c r="A2885" s="1">
        <f t="shared" si="269"/>
        <v>38427</v>
      </c>
      <c r="B2885" s="2">
        <f t="shared" ca="1" si="271"/>
        <v>69</v>
      </c>
      <c r="C2885" s="3">
        <f t="shared" ca="1" si="272"/>
        <v>9</v>
      </c>
      <c r="D2885" s="2">
        <f t="shared" ca="1" si="270"/>
        <v>1181.6239805557857</v>
      </c>
      <c r="E2885" s="3"/>
      <c r="F2885" s="1">
        <v>38427</v>
      </c>
      <c r="G2885" s="2">
        <v>1184.8327736991046</v>
      </c>
      <c r="H2885" s="4">
        <f t="shared" si="273"/>
        <v>1.0002465753424659</v>
      </c>
      <c r="I2885" s="4">
        <f t="shared" si="274"/>
        <v>1.1848327736991044</v>
      </c>
      <c r="J2885" s="13"/>
    </row>
    <row r="2886" spans="1:10" x14ac:dyDescent="0.25">
      <c r="A2886" s="1">
        <f t="shared" si="269"/>
        <v>38426</v>
      </c>
      <c r="B2886" s="2">
        <f t="shared" ca="1" si="271"/>
        <v>33</v>
      </c>
      <c r="C2886" s="3">
        <f t="shared" ca="1" si="272"/>
        <v>3</v>
      </c>
      <c r="D2886" s="2">
        <f t="shared" ca="1" si="270"/>
        <v>1181.5268687583534</v>
      </c>
      <c r="E2886" s="3"/>
      <c r="F2886" s="1">
        <v>38426</v>
      </c>
      <c r="G2886" s="2">
        <v>1184.5406951715279</v>
      </c>
      <c r="H2886" s="4">
        <f t="shared" si="273"/>
        <v>1.0001643835616438</v>
      </c>
      <c r="I2886" s="4">
        <f t="shared" si="274"/>
        <v>1.1845406951715278</v>
      </c>
      <c r="J2886" s="13"/>
    </row>
    <row r="2887" spans="1:10" x14ac:dyDescent="0.25">
      <c r="A2887" s="1">
        <f t="shared" si="269"/>
        <v>38425</v>
      </c>
      <c r="B2887" s="2">
        <f t="shared" ca="1" si="271"/>
        <v>58</v>
      </c>
      <c r="C2887" s="3">
        <f t="shared" ca="1" si="272"/>
        <v>8</v>
      </c>
      <c r="D2887" s="2">
        <f t="shared" ca="1" si="270"/>
        <v>1181.26796071217</v>
      </c>
      <c r="E2887" s="3"/>
      <c r="F2887" s="1">
        <v>38425</v>
      </c>
      <c r="G2887" s="2">
        <v>1184.3460081564886</v>
      </c>
      <c r="H2887" s="4">
        <f t="shared" si="273"/>
        <v>1.0001643835616438</v>
      </c>
      <c r="I2887" s="4">
        <f t="shared" si="274"/>
        <v>1.1843460081564885</v>
      </c>
      <c r="J2887" s="13"/>
    </row>
    <row r="2888" spans="1:10" x14ac:dyDescent="0.25">
      <c r="A2888" s="1">
        <f t="shared" ref="A2888:A2951" si="275">IF(WEEKDAY(A2887-1, 1)=7,A2887-2,IF(WEEKDAY(A2887-1,1)=1,A2887-3,A2887-1))</f>
        <v>38422</v>
      </c>
      <c r="B2888" s="2">
        <f t="shared" ca="1" si="271"/>
        <v>69</v>
      </c>
      <c r="C2888" s="3">
        <f t="shared" ca="1" si="272"/>
        <v>9</v>
      </c>
      <c r="D2888" s="2">
        <f t="shared" ca="1" si="270"/>
        <v>1180.9767609628914</v>
      </c>
      <c r="E2888" s="3"/>
      <c r="F2888" s="1">
        <v>38422</v>
      </c>
      <c r="G2888" s="2">
        <v>1184.1513531395342</v>
      </c>
      <c r="H2888" s="4">
        <f t="shared" si="273"/>
        <v>1.000027397260274</v>
      </c>
      <c r="I2888" s="4">
        <f t="shared" si="274"/>
        <v>1.184151353139534</v>
      </c>
      <c r="J2888" s="13"/>
    </row>
    <row r="2889" spans="1:10" x14ac:dyDescent="0.25">
      <c r="A2889" s="1">
        <f t="shared" si="275"/>
        <v>38421</v>
      </c>
      <c r="B2889" s="2">
        <f t="shared" ca="1" si="271"/>
        <v>27</v>
      </c>
      <c r="C2889" s="3">
        <f t="shared" ca="1" si="272"/>
        <v>7</v>
      </c>
      <c r="D2889" s="2">
        <f t="shared" ca="1" si="270"/>
        <v>1180.7503156968673</v>
      </c>
      <c r="E2889" s="3"/>
      <c r="F2889" s="1">
        <v>38421</v>
      </c>
      <c r="G2889" s="2">
        <v>1184.1189115255197</v>
      </c>
      <c r="H2889" s="4">
        <f t="shared" si="273"/>
        <v>1</v>
      </c>
      <c r="I2889" s="4">
        <f t="shared" si="274"/>
        <v>1.1841189115255195</v>
      </c>
      <c r="J2889" s="13"/>
    </row>
    <row r="2890" spans="1:10" x14ac:dyDescent="0.25">
      <c r="A2890" s="1">
        <f t="shared" si="275"/>
        <v>38420</v>
      </c>
      <c r="B2890" s="2">
        <f t="shared" ca="1" si="271"/>
        <v>91</v>
      </c>
      <c r="C2890" s="3">
        <f t="shared" ca="1" si="272"/>
        <v>1</v>
      </c>
      <c r="D2890" s="2">
        <f t="shared" ca="1" si="270"/>
        <v>1180.7179672594082</v>
      </c>
      <c r="E2890" s="3"/>
      <c r="F2890" s="1">
        <v>38420</v>
      </c>
      <c r="G2890" s="2">
        <v>1184.1189115255197</v>
      </c>
      <c r="H2890" s="4">
        <f t="shared" si="273"/>
        <v>1.000054794520548</v>
      </c>
      <c r="I2890" s="4">
        <f t="shared" si="274"/>
        <v>1.1841189115255195</v>
      </c>
      <c r="J2890" s="13"/>
    </row>
    <row r="2891" spans="1:10" x14ac:dyDescent="0.25">
      <c r="A2891" s="1">
        <f t="shared" si="275"/>
        <v>38419</v>
      </c>
      <c r="B2891" s="2">
        <f t="shared" ca="1" si="271"/>
        <v>62</v>
      </c>
      <c r="C2891" s="3">
        <f t="shared" ca="1" si="272"/>
        <v>2</v>
      </c>
      <c r="D2891" s="2">
        <f t="shared" ca="1" si="270"/>
        <v>1180.6532739293298</v>
      </c>
      <c r="E2891" s="3"/>
      <c r="F2891" s="1">
        <v>38419</v>
      </c>
      <c r="G2891" s="2">
        <v>1184.0540318525414</v>
      </c>
      <c r="H2891" s="4">
        <f t="shared" si="273"/>
        <v>1.0002191780821919</v>
      </c>
      <c r="I2891" s="4">
        <f t="shared" si="274"/>
        <v>1.1840540318525412</v>
      </c>
      <c r="J2891" s="13"/>
    </row>
    <row r="2892" spans="1:10" x14ac:dyDescent="0.25">
      <c r="A2892" s="1">
        <f t="shared" si="275"/>
        <v>38418</v>
      </c>
      <c r="B2892" s="2">
        <f t="shared" ca="1" si="271"/>
        <v>23</v>
      </c>
      <c r="C2892" s="3">
        <f t="shared" ca="1" si="272"/>
        <v>3</v>
      </c>
      <c r="D2892" s="2">
        <f t="shared" ca="1" si="270"/>
        <v>1180.5562419094467</v>
      </c>
      <c r="E2892" s="3"/>
      <c r="F2892" s="1">
        <v>38418</v>
      </c>
      <c r="G2892" s="2">
        <v>1183.7945700289733</v>
      </c>
      <c r="H2892" s="4">
        <f t="shared" si="273"/>
        <v>1.0001917808219178</v>
      </c>
      <c r="I2892" s="4">
        <f t="shared" si="274"/>
        <v>1.1837945700289731</v>
      </c>
      <c r="J2892" s="13"/>
    </row>
    <row r="2893" spans="1:10" x14ac:dyDescent="0.25">
      <c r="A2893" s="1">
        <f t="shared" si="275"/>
        <v>38415</v>
      </c>
      <c r="B2893" s="2">
        <f t="shared" ca="1" si="271"/>
        <v>17</v>
      </c>
      <c r="C2893" s="3">
        <f t="shared" ca="1" si="272"/>
        <v>7</v>
      </c>
      <c r="D2893" s="2">
        <f t="shared" ca="1" si="270"/>
        <v>1180.3298772754486</v>
      </c>
      <c r="E2893" s="3"/>
      <c r="F2893" s="1">
        <v>38415</v>
      </c>
      <c r="G2893" s="2">
        <v>1183.5675844648295</v>
      </c>
      <c r="H2893" s="4">
        <f t="shared" si="273"/>
        <v>1.0001917808219178</v>
      </c>
      <c r="I2893" s="4">
        <f t="shared" si="274"/>
        <v>1.1835675844648292</v>
      </c>
      <c r="J2893" s="13"/>
    </row>
    <row r="2894" spans="1:10" x14ac:dyDescent="0.25">
      <c r="A2894" s="1">
        <f t="shared" si="275"/>
        <v>38414</v>
      </c>
      <c r="B2894" s="2">
        <f t="shared" ca="1" si="271"/>
        <v>0</v>
      </c>
      <c r="C2894" s="3">
        <f t="shared" ca="1" si="272"/>
        <v>0</v>
      </c>
      <c r="D2894" s="2">
        <f t="shared" ca="1" si="270"/>
        <v>1180.3298772754486</v>
      </c>
      <c r="E2894" s="3"/>
      <c r="F2894" s="1">
        <v>38414</v>
      </c>
      <c r="G2894" s="2">
        <v>1183.3406424238167</v>
      </c>
      <c r="H2894" s="4">
        <f t="shared" si="273"/>
        <v>1</v>
      </c>
      <c r="I2894" s="4">
        <f t="shared" si="274"/>
        <v>1.1833406424238164</v>
      </c>
      <c r="J2894" s="13"/>
    </row>
    <row r="2895" spans="1:10" x14ac:dyDescent="0.25">
      <c r="A2895" s="1">
        <f t="shared" si="275"/>
        <v>38413</v>
      </c>
      <c r="B2895" s="2">
        <f t="shared" ca="1" si="271"/>
        <v>74</v>
      </c>
      <c r="C2895" s="3">
        <f t="shared" ca="1" si="272"/>
        <v>4</v>
      </c>
      <c r="D2895" s="2">
        <f t="shared" ca="1" si="270"/>
        <v>1180.200540229944</v>
      </c>
      <c r="E2895" s="3"/>
      <c r="F2895" s="1">
        <v>38413</v>
      </c>
      <c r="G2895" s="2">
        <v>1183.3406424238167</v>
      </c>
      <c r="H2895" s="4">
        <f t="shared" si="273"/>
        <v>1.000082191780822</v>
      </c>
      <c r="I2895" s="4">
        <f t="shared" si="274"/>
        <v>1.1833406424238164</v>
      </c>
      <c r="J2895" s="13"/>
    </row>
    <row r="2896" spans="1:10" x14ac:dyDescent="0.25">
      <c r="A2896" s="1">
        <f t="shared" si="275"/>
        <v>38412</v>
      </c>
      <c r="B2896" s="2">
        <f t="shared" ca="1" si="271"/>
        <v>44</v>
      </c>
      <c r="C2896" s="3">
        <f t="shared" ca="1" si="272"/>
        <v>4</v>
      </c>
      <c r="D2896" s="2">
        <f t="shared" ca="1" si="270"/>
        <v>1180.071217356809</v>
      </c>
      <c r="E2896" s="3"/>
      <c r="F2896" s="1">
        <v>38412</v>
      </c>
      <c r="G2896" s="2">
        <v>1183.2433895424842</v>
      </c>
      <c r="H2896" s="4">
        <f t="shared" si="273"/>
        <v>1.0001369863013698</v>
      </c>
      <c r="I2896" s="4">
        <f t="shared" si="274"/>
        <v>1.1832433895424841</v>
      </c>
      <c r="J2896" s="13"/>
    </row>
    <row r="2897" spans="1:10" x14ac:dyDescent="0.25">
      <c r="A2897" s="1">
        <f t="shared" si="275"/>
        <v>38411</v>
      </c>
      <c r="B2897" s="2">
        <f t="shared" ca="1" si="271"/>
        <v>6</v>
      </c>
      <c r="C2897" s="3">
        <f t="shared" ca="1" si="272"/>
        <v>6</v>
      </c>
      <c r="D2897" s="2">
        <f t="shared" ca="1" si="270"/>
        <v>1179.8772649296973</v>
      </c>
      <c r="E2897" s="3"/>
      <c r="F2897" s="1">
        <v>38411</v>
      </c>
      <c r="G2897" s="2">
        <v>1183.0813236077436</v>
      </c>
      <c r="H2897" s="4">
        <f t="shared" si="273"/>
        <v>1</v>
      </c>
      <c r="I2897" s="4">
        <f t="shared" si="274"/>
        <v>1.1830813236077433</v>
      </c>
      <c r="J2897" s="13"/>
    </row>
    <row r="2898" spans="1:10" x14ac:dyDescent="0.25">
      <c r="A2898" s="1">
        <f t="shared" si="275"/>
        <v>38408</v>
      </c>
      <c r="B2898" s="2">
        <f t="shared" ca="1" si="271"/>
        <v>36</v>
      </c>
      <c r="C2898" s="3">
        <f t="shared" ca="1" si="272"/>
        <v>6</v>
      </c>
      <c r="D2898" s="2">
        <f t="shared" ca="1" si="270"/>
        <v>1179.6833443799362</v>
      </c>
      <c r="E2898" s="3"/>
      <c r="F2898" s="1">
        <v>38408</v>
      </c>
      <c r="G2898" s="2">
        <v>1183.0813236077436</v>
      </c>
      <c r="H2898" s="4">
        <f t="shared" si="273"/>
        <v>1.000054794520548</v>
      </c>
      <c r="I2898" s="4">
        <f t="shared" si="274"/>
        <v>1.1830813236077433</v>
      </c>
      <c r="J2898" s="13"/>
    </row>
    <row r="2899" spans="1:10" x14ac:dyDescent="0.25">
      <c r="A2899" s="1">
        <f t="shared" si="275"/>
        <v>38407</v>
      </c>
      <c r="B2899" s="2">
        <f t="shared" ca="1" si="271"/>
        <v>3</v>
      </c>
      <c r="C2899" s="3">
        <f t="shared" ca="1" si="272"/>
        <v>3</v>
      </c>
      <c r="D2899" s="2">
        <f t="shared" ca="1" si="270"/>
        <v>1179.5863920737384</v>
      </c>
      <c r="E2899" s="3"/>
      <c r="F2899" s="1">
        <v>38407</v>
      </c>
      <c r="G2899" s="2">
        <v>1183.0165007857827</v>
      </c>
      <c r="H2899" s="4">
        <f t="shared" si="273"/>
        <v>1.0002465753424659</v>
      </c>
      <c r="I2899" s="4">
        <f t="shared" si="274"/>
        <v>1.1830165007857825</v>
      </c>
      <c r="J2899" s="13"/>
    </row>
    <row r="2900" spans="1:10" x14ac:dyDescent="0.25">
      <c r="A2900" s="1">
        <f t="shared" si="275"/>
        <v>38406</v>
      </c>
      <c r="B2900" s="2">
        <f t="shared" ca="1" si="271"/>
        <v>20</v>
      </c>
      <c r="C2900" s="3">
        <f t="shared" ca="1" si="272"/>
        <v>0</v>
      </c>
      <c r="D2900" s="2">
        <f t="shared" ca="1" si="270"/>
        <v>1179.5863920737384</v>
      </c>
      <c r="E2900" s="3"/>
      <c r="F2900" s="1">
        <v>38406</v>
      </c>
      <c r="G2900" s="2">
        <v>1182.7248699959205</v>
      </c>
      <c r="H2900" s="4">
        <f t="shared" si="273"/>
        <v>1.0001643835616438</v>
      </c>
      <c r="I2900" s="4">
        <f t="shared" si="274"/>
        <v>1.1827248699959203</v>
      </c>
      <c r="J2900" s="13"/>
    </row>
    <row r="2901" spans="1:10" x14ac:dyDescent="0.25">
      <c r="A2901" s="1">
        <f t="shared" si="275"/>
        <v>38405</v>
      </c>
      <c r="B2901" s="2">
        <f t="shared" ca="1" si="271"/>
        <v>26</v>
      </c>
      <c r="C2901" s="3">
        <f t="shared" ca="1" si="272"/>
        <v>6</v>
      </c>
      <c r="D2901" s="2">
        <f t="shared" ca="1" si="270"/>
        <v>1179.3925193308346</v>
      </c>
      <c r="E2901" s="3"/>
      <c r="F2901" s="1">
        <v>38405</v>
      </c>
      <c r="G2901" s="2">
        <v>1182.5304814236317</v>
      </c>
      <c r="H2901" s="4">
        <f t="shared" si="273"/>
        <v>1.0002191780821919</v>
      </c>
      <c r="I2901" s="4">
        <f t="shared" si="274"/>
        <v>1.1825304814236315</v>
      </c>
      <c r="J2901" s="13"/>
    </row>
    <row r="2902" spans="1:10" x14ac:dyDescent="0.25">
      <c r="A2902" s="1">
        <f t="shared" si="275"/>
        <v>38404</v>
      </c>
      <c r="B2902" s="2">
        <f t="shared" ca="1" si="271"/>
        <v>14</v>
      </c>
      <c r="C2902" s="3">
        <f t="shared" ca="1" si="272"/>
        <v>4</v>
      </c>
      <c r="D2902" s="2">
        <f t="shared" ca="1" si="270"/>
        <v>1179.2632849982322</v>
      </c>
      <c r="E2902" s="3"/>
      <c r="F2902" s="1">
        <v>38404</v>
      </c>
      <c r="G2902" s="2">
        <v>1182.2713534557508</v>
      </c>
      <c r="H2902" s="4">
        <f t="shared" si="273"/>
        <v>1.0002191780821919</v>
      </c>
      <c r="I2902" s="4">
        <f t="shared" si="274"/>
        <v>1.1822713534557507</v>
      </c>
      <c r="J2902" s="13"/>
    </row>
    <row r="2903" spans="1:10" x14ac:dyDescent="0.25">
      <c r="A2903" s="1">
        <f t="shared" si="275"/>
        <v>38401</v>
      </c>
      <c r="B2903" s="2">
        <f t="shared" ca="1" si="271"/>
        <v>82</v>
      </c>
      <c r="C2903" s="3">
        <f t="shared" ca="1" si="272"/>
        <v>2</v>
      </c>
      <c r="D2903" s="2">
        <f t="shared" ca="1" si="270"/>
        <v>1179.1986713724034</v>
      </c>
      <c r="E2903" s="3"/>
      <c r="F2903" s="1">
        <v>38401</v>
      </c>
      <c r="G2903" s="2">
        <v>1182.0122822705955</v>
      </c>
      <c r="H2903" s="4">
        <f t="shared" si="273"/>
        <v>1.0002191780821919</v>
      </c>
      <c r="I2903" s="4">
        <f t="shared" si="274"/>
        <v>1.1820122822705954</v>
      </c>
      <c r="J2903" s="13"/>
    </row>
    <row r="2904" spans="1:10" x14ac:dyDescent="0.25">
      <c r="A2904" s="1">
        <f t="shared" si="275"/>
        <v>38400</v>
      </c>
      <c r="B2904" s="2">
        <f t="shared" ca="1" si="271"/>
        <v>60</v>
      </c>
      <c r="C2904" s="3">
        <f t="shared" ca="1" si="272"/>
        <v>0</v>
      </c>
      <c r="D2904" s="2">
        <f t="shared" ca="1" si="270"/>
        <v>1179.1986713724034</v>
      </c>
      <c r="E2904" s="3"/>
      <c r="F2904" s="1">
        <v>38400</v>
      </c>
      <c r="G2904" s="2">
        <v>1181.7532678557229</v>
      </c>
      <c r="H2904" s="4">
        <f t="shared" si="273"/>
        <v>1.0001643835616438</v>
      </c>
      <c r="I2904" s="4">
        <f t="shared" si="274"/>
        <v>1.1817532678557228</v>
      </c>
      <c r="J2904" s="13"/>
    </row>
    <row r="2905" spans="1:10" x14ac:dyDescent="0.25">
      <c r="A2905" s="1">
        <f t="shared" si="275"/>
        <v>38399</v>
      </c>
      <c r="B2905" s="2">
        <f t="shared" ca="1" si="271"/>
        <v>16</v>
      </c>
      <c r="C2905" s="3">
        <f t="shared" ca="1" si="272"/>
        <v>6</v>
      </c>
      <c r="D2905" s="2">
        <f t="shared" ca="1" si="270"/>
        <v>1179.0048623539342</v>
      </c>
      <c r="E2905" s="3"/>
      <c r="F2905" s="1">
        <v>38399</v>
      </c>
      <c r="G2905" s="2">
        <v>1181.5590389726042</v>
      </c>
      <c r="H2905" s="4">
        <f t="shared" si="273"/>
        <v>1</v>
      </c>
      <c r="I2905" s="4">
        <f t="shared" si="274"/>
        <v>1.1815590389726041</v>
      </c>
      <c r="J2905" s="13"/>
    </row>
    <row r="2906" spans="1:10" x14ac:dyDescent="0.25">
      <c r="A2906" s="1">
        <f t="shared" si="275"/>
        <v>38398</v>
      </c>
      <c r="B2906" s="2">
        <f t="shared" ca="1" si="271"/>
        <v>55</v>
      </c>
      <c r="C2906" s="3">
        <f t="shared" ca="1" si="272"/>
        <v>5</v>
      </c>
      <c r="D2906" s="2">
        <f t="shared" ca="1" si="270"/>
        <v>1178.84337695983</v>
      </c>
      <c r="E2906" s="3"/>
      <c r="F2906" s="1">
        <v>38398</v>
      </c>
      <c r="G2906" s="2">
        <v>1181.5590389726042</v>
      </c>
      <c r="H2906" s="4">
        <f t="shared" si="273"/>
        <v>1.000082191780822</v>
      </c>
      <c r="I2906" s="4">
        <f t="shared" si="274"/>
        <v>1.1815590389726041</v>
      </c>
      <c r="J2906" s="13"/>
    </row>
    <row r="2907" spans="1:10" x14ac:dyDescent="0.25">
      <c r="A2907" s="1">
        <f t="shared" si="275"/>
        <v>38397</v>
      </c>
      <c r="B2907" s="2">
        <f t="shared" ca="1" si="271"/>
        <v>76</v>
      </c>
      <c r="C2907" s="3">
        <f t="shared" ca="1" si="272"/>
        <v>6</v>
      </c>
      <c r="D2907" s="2">
        <f t="shared" ca="1" si="270"/>
        <v>1178.6496263363226</v>
      </c>
      <c r="E2907" s="3"/>
      <c r="F2907" s="1">
        <v>38397</v>
      </c>
      <c r="G2907" s="2">
        <v>1181.4619325123977</v>
      </c>
      <c r="H2907" s="4">
        <f t="shared" si="273"/>
        <v>1.0002191780821919</v>
      </c>
      <c r="I2907" s="4">
        <f t="shared" si="274"/>
        <v>1.1814619325123974</v>
      </c>
      <c r="J2907" s="13"/>
    </row>
    <row r="2908" spans="1:10" x14ac:dyDescent="0.25">
      <c r="A2908" s="1">
        <f t="shared" si="275"/>
        <v>38394</v>
      </c>
      <c r="B2908" s="2">
        <f t="shared" ca="1" si="271"/>
        <v>26</v>
      </c>
      <c r="C2908" s="3">
        <f t="shared" ca="1" si="272"/>
        <v>6</v>
      </c>
      <c r="D2908" s="2">
        <f t="shared" ca="1" si="270"/>
        <v>1178.4559075569982</v>
      </c>
      <c r="E2908" s="3"/>
      <c r="F2908" s="1">
        <v>38394</v>
      </c>
      <c r="G2908" s="2">
        <v>1181.2030386956972</v>
      </c>
      <c r="H2908" s="4">
        <f t="shared" si="273"/>
        <v>1.0001095890410958</v>
      </c>
      <c r="I2908" s="4">
        <f t="shared" si="274"/>
        <v>1.1812030386956969</v>
      </c>
      <c r="J2908" s="13"/>
    </row>
    <row r="2909" spans="1:10" x14ac:dyDescent="0.25">
      <c r="A2909" s="1">
        <f t="shared" si="275"/>
        <v>38393</v>
      </c>
      <c r="B2909" s="2">
        <f t="shared" ca="1" si="271"/>
        <v>17</v>
      </c>
      <c r="C2909" s="3">
        <f t="shared" ca="1" si="272"/>
        <v>7</v>
      </c>
      <c r="D2909" s="2">
        <f t="shared" ca="1" si="270"/>
        <v>1178.2299456496132</v>
      </c>
      <c r="E2909" s="3"/>
      <c r="F2909" s="1">
        <v>38393</v>
      </c>
      <c r="G2909" s="2">
        <v>1181.0736059717551</v>
      </c>
      <c r="H2909" s="4">
        <f t="shared" si="273"/>
        <v>1.0001643835616438</v>
      </c>
      <c r="I2909" s="4">
        <f t="shared" si="274"/>
        <v>1.1810736059717548</v>
      </c>
      <c r="J2909" s="13"/>
    </row>
    <row r="2910" spans="1:10" x14ac:dyDescent="0.25">
      <c r="A2910" s="1">
        <f t="shared" si="275"/>
        <v>38392</v>
      </c>
      <c r="B2910" s="2">
        <f t="shared" ca="1" si="271"/>
        <v>29</v>
      </c>
      <c r="C2910" s="3">
        <f t="shared" ca="1" si="272"/>
        <v>9</v>
      </c>
      <c r="D2910" s="2">
        <f t="shared" ca="1" si="270"/>
        <v>1177.9394948152751</v>
      </c>
      <c r="E2910" s="3"/>
      <c r="F2910" s="1">
        <v>38392</v>
      </c>
      <c r="G2910" s="2">
        <v>1180.8794887955148</v>
      </c>
      <c r="H2910" s="4">
        <f t="shared" si="273"/>
        <v>1.000027397260274</v>
      </c>
      <c r="I2910" s="4">
        <f t="shared" si="274"/>
        <v>1.1808794887955145</v>
      </c>
      <c r="J2910" s="13"/>
    </row>
    <row r="2911" spans="1:10" x14ac:dyDescent="0.25">
      <c r="A2911" s="1">
        <f t="shared" si="275"/>
        <v>38391</v>
      </c>
      <c r="B2911" s="2">
        <f t="shared" ca="1" si="271"/>
        <v>83</v>
      </c>
      <c r="C2911" s="3">
        <f t="shared" ca="1" si="272"/>
        <v>3</v>
      </c>
      <c r="D2911" s="2">
        <f t="shared" ca="1" si="270"/>
        <v>1177.8426858273988</v>
      </c>
      <c r="E2911" s="3"/>
      <c r="F2911" s="1">
        <v>38391</v>
      </c>
      <c r="G2911" s="2">
        <v>1180.8471368191636</v>
      </c>
      <c r="H2911" s="4">
        <f t="shared" si="273"/>
        <v>1.0002191780821919</v>
      </c>
      <c r="I2911" s="4">
        <f t="shared" si="274"/>
        <v>1.1808471368191633</v>
      </c>
      <c r="J2911" s="13"/>
    </row>
    <row r="2912" spans="1:10" x14ac:dyDescent="0.25">
      <c r="A2912" s="1">
        <f t="shared" si="275"/>
        <v>38390</v>
      </c>
      <c r="B2912" s="2">
        <f t="shared" ca="1" si="271"/>
        <v>82</v>
      </c>
      <c r="C2912" s="3">
        <f t="shared" ca="1" si="272"/>
        <v>2</v>
      </c>
      <c r="D2912" s="2">
        <f t="shared" ca="1" si="270"/>
        <v>1177.7781500383555</v>
      </c>
      <c r="E2912" s="3"/>
      <c r="F2912" s="1">
        <v>38390</v>
      </c>
      <c r="G2912" s="2">
        <v>1180.5883777226763</v>
      </c>
      <c r="H2912" s="4">
        <f t="shared" si="273"/>
        <v>1.000054794520548</v>
      </c>
      <c r="I2912" s="4">
        <f t="shared" si="274"/>
        <v>1.180588377722676</v>
      </c>
      <c r="J2912" s="13"/>
    </row>
    <row r="2913" spans="1:10" x14ac:dyDescent="0.25">
      <c r="A2913" s="1">
        <f t="shared" si="275"/>
        <v>38387</v>
      </c>
      <c r="B2913" s="2">
        <f t="shared" ca="1" si="271"/>
        <v>49</v>
      </c>
      <c r="C2913" s="3">
        <f t="shared" ca="1" si="272"/>
        <v>9</v>
      </c>
      <c r="D2913" s="2">
        <f t="shared" ca="1" si="270"/>
        <v>1177.4878105782129</v>
      </c>
      <c r="E2913" s="3"/>
      <c r="F2913" s="1">
        <v>38387</v>
      </c>
      <c r="G2913" s="2">
        <v>1180.5236914930053</v>
      </c>
      <c r="H2913" s="4">
        <f t="shared" si="273"/>
        <v>1.000054794520548</v>
      </c>
      <c r="I2913" s="4">
        <f t="shared" si="274"/>
        <v>1.1805236914930051</v>
      </c>
      <c r="J2913" s="13"/>
    </row>
    <row r="2914" spans="1:10" x14ac:dyDescent="0.25">
      <c r="A2914" s="1">
        <f t="shared" si="275"/>
        <v>38386</v>
      </c>
      <c r="B2914" s="2">
        <f t="shared" ca="1" si="271"/>
        <v>56</v>
      </c>
      <c r="C2914" s="3">
        <f t="shared" ca="1" si="272"/>
        <v>6</v>
      </c>
      <c r="D2914" s="2">
        <f t="shared" ca="1" si="270"/>
        <v>1177.2942827509114</v>
      </c>
      <c r="E2914" s="3"/>
      <c r="F2914" s="1">
        <v>38386</v>
      </c>
      <c r="G2914" s="2">
        <v>1180.4590088075911</v>
      </c>
      <c r="H2914" s="4">
        <f t="shared" si="273"/>
        <v>1.0002465753424659</v>
      </c>
      <c r="I2914" s="4">
        <f t="shared" si="274"/>
        <v>1.1804590088075908</v>
      </c>
      <c r="J2914" s="13"/>
    </row>
    <row r="2915" spans="1:10" x14ac:dyDescent="0.25">
      <c r="A2915" s="1">
        <f t="shared" si="275"/>
        <v>38385</v>
      </c>
      <c r="B2915" s="2">
        <f t="shared" ca="1" si="271"/>
        <v>69</v>
      </c>
      <c r="C2915" s="3">
        <f t="shared" ca="1" si="272"/>
        <v>9</v>
      </c>
      <c r="D2915" s="2">
        <f t="shared" ca="1" si="270"/>
        <v>1177.0040625710992</v>
      </c>
      <c r="E2915" s="3"/>
      <c r="F2915" s="1">
        <v>38385</v>
      </c>
      <c r="G2915" s="2">
        <v>1180.1680084767336</v>
      </c>
      <c r="H2915" s="4">
        <f t="shared" si="273"/>
        <v>1</v>
      </c>
      <c r="I2915" s="4">
        <f t="shared" si="274"/>
        <v>1.1801680084767334</v>
      </c>
      <c r="J2915" s="13"/>
    </row>
    <row r="2916" spans="1:10" x14ac:dyDescent="0.25">
      <c r="A2916" s="1">
        <f t="shared" si="275"/>
        <v>38384</v>
      </c>
      <c r="B2916" s="2">
        <f t="shared" ca="1" si="271"/>
        <v>15</v>
      </c>
      <c r="C2916" s="3">
        <f t="shared" ca="1" si="272"/>
        <v>5</v>
      </c>
      <c r="D2916" s="2">
        <f t="shared" ca="1" si="270"/>
        <v>1176.8428512216169</v>
      </c>
      <c r="E2916" s="3"/>
      <c r="F2916" s="1">
        <v>38384</v>
      </c>
      <c r="G2916" s="2">
        <v>1180.1680084767336</v>
      </c>
      <c r="H2916" s="4">
        <f t="shared" si="273"/>
        <v>1.0001917808219178</v>
      </c>
      <c r="I2916" s="4">
        <f t="shared" si="274"/>
        <v>1.1801680084767334</v>
      </c>
      <c r="J2916" s="13"/>
    </row>
    <row r="2917" spans="1:10" x14ac:dyDescent="0.25">
      <c r="A2917" s="1">
        <f t="shared" si="275"/>
        <v>38383</v>
      </c>
      <c r="B2917" s="2">
        <f t="shared" ca="1" si="271"/>
        <v>46</v>
      </c>
      <c r="C2917" s="3">
        <f t="shared" ca="1" si="272"/>
        <v>6</v>
      </c>
      <c r="D2917" s="2">
        <f t="shared" ca="1" si="270"/>
        <v>1176.6494293976064</v>
      </c>
      <c r="E2917" s="3"/>
      <c r="F2917" s="1">
        <v>38383</v>
      </c>
      <c r="G2917" s="2">
        <v>1179.941718284186</v>
      </c>
      <c r="H2917" s="4">
        <f t="shared" si="273"/>
        <v>1</v>
      </c>
      <c r="I2917" s="4">
        <f t="shared" si="274"/>
        <v>1.1799417182841858</v>
      </c>
      <c r="J2917" s="13"/>
    </row>
    <row r="2918" spans="1:10" x14ac:dyDescent="0.25">
      <c r="A2918" s="1">
        <f t="shared" si="275"/>
        <v>38380</v>
      </c>
      <c r="B2918" s="2">
        <f t="shared" ca="1" si="271"/>
        <v>16</v>
      </c>
      <c r="C2918" s="3">
        <f t="shared" ca="1" si="272"/>
        <v>6</v>
      </c>
      <c r="D2918" s="2">
        <f t="shared" ca="1" si="270"/>
        <v>1176.4560393637385</v>
      </c>
      <c r="E2918" s="3"/>
      <c r="F2918" s="1">
        <v>38380</v>
      </c>
      <c r="G2918" s="2">
        <v>1179.941718284186</v>
      </c>
      <c r="H2918" s="4">
        <f t="shared" si="273"/>
        <v>1.0001917808219178</v>
      </c>
      <c r="I2918" s="4">
        <f t="shared" si="274"/>
        <v>1.1799417182841858</v>
      </c>
      <c r="J2918" s="13"/>
    </row>
    <row r="2919" spans="1:10" x14ac:dyDescent="0.25">
      <c r="A2919" s="1">
        <f t="shared" si="275"/>
        <v>38379</v>
      </c>
      <c r="B2919" s="2">
        <f t="shared" ca="1" si="271"/>
        <v>41</v>
      </c>
      <c r="C2919" s="3">
        <f t="shared" ca="1" si="272"/>
        <v>1</v>
      </c>
      <c r="D2919" s="2">
        <f t="shared" ca="1" si="270"/>
        <v>1176.4238085744623</v>
      </c>
      <c r="E2919" s="3"/>
      <c r="F2919" s="1">
        <v>38379</v>
      </c>
      <c r="G2919" s="2">
        <v>1179.715471481436</v>
      </c>
      <c r="H2919" s="4">
        <f t="shared" si="273"/>
        <v>1.0001369863013698</v>
      </c>
      <c r="I2919" s="4">
        <f t="shared" si="274"/>
        <v>1.179715471481436</v>
      </c>
      <c r="J2919" s="13"/>
    </row>
    <row r="2920" spans="1:10" x14ac:dyDescent="0.25">
      <c r="A2920" s="1">
        <f t="shared" si="275"/>
        <v>38378</v>
      </c>
      <c r="B2920" s="2">
        <f t="shared" ca="1" si="271"/>
        <v>87</v>
      </c>
      <c r="C2920" s="3">
        <f t="shared" ca="1" si="272"/>
        <v>7</v>
      </c>
      <c r="D2920" s="2">
        <f t="shared" ca="1" si="270"/>
        <v>1176.1982363099644</v>
      </c>
      <c r="E2920" s="3"/>
      <c r="F2920" s="1">
        <v>38378</v>
      </c>
      <c r="G2920" s="2">
        <v>1179.5538887569487</v>
      </c>
      <c r="H2920" s="4">
        <f t="shared" si="273"/>
        <v>1.000027397260274</v>
      </c>
      <c r="I2920" s="4">
        <f t="shared" si="274"/>
        <v>1.1795538887569488</v>
      </c>
      <c r="J2920" s="13"/>
    </row>
    <row r="2921" spans="1:10" x14ac:dyDescent="0.25">
      <c r="A2921" s="1">
        <f t="shared" si="275"/>
        <v>38377</v>
      </c>
      <c r="B2921" s="2">
        <f t="shared" ca="1" si="271"/>
        <v>71</v>
      </c>
      <c r="C2921" s="3">
        <f t="shared" ca="1" si="272"/>
        <v>1</v>
      </c>
      <c r="D2921" s="2">
        <f t="shared" ca="1" si="270"/>
        <v>1176.1660125835922</v>
      </c>
      <c r="E2921" s="3"/>
      <c r="F2921" s="1">
        <v>38377</v>
      </c>
      <c r="G2921" s="2">
        <v>1179.5215730974116</v>
      </c>
      <c r="H2921" s="4">
        <f t="shared" si="273"/>
        <v>1.0002191780821919</v>
      </c>
      <c r="I2921" s="4">
        <f t="shared" si="274"/>
        <v>1.1795215730974118</v>
      </c>
      <c r="J2921" s="13"/>
    </row>
    <row r="2922" spans="1:10" x14ac:dyDescent="0.25">
      <c r="A2922" s="1">
        <f t="shared" si="275"/>
        <v>38376</v>
      </c>
      <c r="B2922" s="2">
        <f t="shared" ca="1" si="271"/>
        <v>55</v>
      </c>
      <c r="C2922" s="3">
        <f t="shared" ca="1" si="272"/>
        <v>5</v>
      </c>
      <c r="D2922" s="2">
        <f t="shared" ca="1" si="270"/>
        <v>1176.0049160197539</v>
      </c>
      <c r="E2922" s="3"/>
      <c r="F2922" s="1">
        <v>38376</v>
      </c>
      <c r="G2922" s="2">
        <v>1179.2631044717739</v>
      </c>
      <c r="H2922" s="4">
        <f t="shared" si="273"/>
        <v>1.000054794520548</v>
      </c>
      <c r="I2922" s="4">
        <f t="shared" si="274"/>
        <v>1.1792631044717741</v>
      </c>
      <c r="J2922" s="13"/>
    </row>
    <row r="2923" spans="1:10" x14ac:dyDescent="0.25">
      <c r="A2923" s="1">
        <f t="shared" si="275"/>
        <v>38373</v>
      </c>
      <c r="B2923" s="2">
        <f t="shared" ca="1" si="271"/>
        <v>96</v>
      </c>
      <c r="C2923" s="3">
        <f t="shared" ca="1" si="272"/>
        <v>6</v>
      </c>
      <c r="D2923" s="2">
        <f t="shared" ca="1" si="270"/>
        <v>1175.8116319158773</v>
      </c>
      <c r="E2923" s="3"/>
      <c r="F2923" s="1">
        <v>38373</v>
      </c>
      <c r="G2923" s="2">
        <v>1179.1984908558366</v>
      </c>
      <c r="H2923" s="4">
        <f t="shared" si="273"/>
        <v>1.0001917808219178</v>
      </c>
      <c r="I2923" s="4">
        <f t="shared" si="274"/>
        <v>1.1791984908558366</v>
      </c>
      <c r="J2923" s="13"/>
    </row>
    <row r="2924" spans="1:10" x14ac:dyDescent="0.25">
      <c r="A2924" s="1">
        <f t="shared" si="275"/>
        <v>38372</v>
      </c>
      <c r="B2924" s="2">
        <f t="shared" ca="1" si="271"/>
        <v>12</v>
      </c>
      <c r="C2924" s="3">
        <f t="shared" ca="1" si="272"/>
        <v>2</v>
      </c>
      <c r="D2924" s="2">
        <f t="shared" ca="1" si="270"/>
        <v>1175.7472074113616</v>
      </c>
      <c r="E2924" s="3"/>
      <c r="F2924" s="1">
        <v>38372</v>
      </c>
      <c r="G2924" s="2">
        <v>1178.9723865625231</v>
      </c>
      <c r="H2924" s="4">
        <f t="shared" si="273"/>
        <v>1.000082191780822</v>
      </c>
      <c r="I2924" s="4">
        <f t="shared" si="274"/>
        <v>1.1789723865625232</v>
      </c>
      <c r="J2924" s="13"/>
    </row>
    <row r="2925" spans="1:10" x14ac:dyDescent="0.25">
      <c r="A2925" s="1">
        <f t="shared" si="275"/>
        <v>38371</v>
      </c>
      <c r="B2925" s="2">
        <f t="shared" ca="1" si="271"/>
        <v>33</v>
      </c>
      <c r="C2925" s="3">
        <f t="shared" ca="1" si="272"/>
        <v>3</v>
      </c>
      <c r="D2925" s="2">
        <f t="shared" ca="1" si="270"/>
        <v>1175.6505785966824</v>
      </c>
      <c r="E2925" s="3"/>
      <c r="F2925" s="1">
        <v>38371</v>
      </c>
      <c r="G2925" s="2">
        <v>1178.8754926864117</v>
      </c>
      <c r="H2925" s="4">
        <f t="shared" si="273"/>
        <v>1.0001643835616438</v>
      </c>
      <c r="I2925" s="4">
        <f t="shared" si="274"/>
        <v>1.1788754926864118</v>
      </c>
      <c r="J2925" s="13"/>
    </row>
    <row r="2926" spans="1:10" x14ac:dyDescent="0.25">
      <c r="A2926" s="1">
        <f t="shared" si="275"/>
        <v>38370</v>
      </c>
      <c r="B2926" s="2">
        <f t="shared" ca="1" si="271"/>
        <v>55</v>
      </c>
      <c r="C2926" s="3">
        <f t="shared" ca="1" si="272"/>
        <v>5</v>
      </c>
      <c r="D2926" s="2">
        <f t="shared" ca="1" si="270"/>
        <v>1175.4895526305686</v>
      </c>
      <c r="E2926" s="3"/>
      <c r="F2926" s="1">
        <v>38370</v>
      </c>
      <c r="G2926" s="2">
        <v>1178.6817367844744</v>
      </c>
      <c r="H2926" s="4">
        <f t="shared" si="273"/>
        <v>1.000027397260274</v>
      </c>
      <c r="I2926" s="4">
        <f t="shared" si="274"/>
        <v>1.1786817367844746</v>
      </c>
      <c r="J2926" s="13"/>
    </row>
    <row r="2927" spans="1:10" x14ac:dyDescent="0.25">
      <c r="A2927" s="1">
        <f t="shared" si="275"/>
        <v>38369</v>
      </c>
      <c r="B2927" s="2">
        <f t="shared" ca="1" si="271"/>
        <v>36</v>
      </c>
      <c r="C2927" s="3">
        <f t="shared" ca="1" si="272"/>
        <v>6</v>
      </c>
      <c r="D2927" s="2">
        <f t="shared" ca="1" si="270"/>
        <v>1175.2963532300375</v>
      </c>
      <c r="E2927" s="3"/>
      <c r="F2927" s="1">
        <v>38369</v>
      </c>
      <c r="G2927" s="2">
        <v>1178.6494450188575</v>
      </c>
      <c r="H2927" s="4">
        <f t="shared" si="273"/>
        <v>1.0002191780821919</v>
      </c>
      <c r="I2927" s="4">
        <f t="shared" si="274"/>
        <v>1.1786494450188576</v>
      </c>
      <c r="J2927" s="13"/>
    </row>
    <row r="2928" spans="1:10" x14ac:dyDescent="0.25">
      <c r="A2928" s="1">
        <f t="shared" si="275"/>
        <v>38366</v>
      </c>
      <c r="B2928" s="2">
        <f t="shared" ca="1" si="271"/>
        <v>62</v>
      </c>
      <c r="C2928" s="3">
        <f t="shared" ca="1" si="272"/>
        <v>2</v>
      </c>
      <c r="D2928" s="2">
        <f t="shared" ca="1" si="270"/>
        <v>1175.2319569584233</v>
      </c>
      <c r="E2928" s="3"/>
      <c r="F2928" s="1">
        <v>38366</v>
      </c>
      <c r="G2928" s="2">
        <v>1178.3911675026925</v>
      </c>
      <c r="H2928" s="4">
        <f t="shared" si="273"/>
        <v>1.0001917808219178</v>
      </c>
      <c r="I2928" s="4">
        <f t="shared" si="274"/>
        <v>1.1783911675026926</v>
      </c>
      <c r="J2928" s="13"/>
    </row>
    <row r="2929" spans="1:10" x14ac:dyDescent="0.25">
      <c r="A2929" s="1">
        <f t="shared" si="275"/>
        <v>38365</v>
      </c>
      <c r="B2929" s="2">
        <f t="shared" ca="1" si="271"/>
        <v>0</v>
      </c>
      <c r="C2929" s="3">
        <f t="shared" ca="1" si="272"/>
        <v>0</v>
      </c>
      <c r="D2929" s="2">
        <f t="shared" ca="1" si="270"/>
        <v>1175.2319569584233</v>
      </c>
      <c r="E2929" s="3"/>
      <c r="F2929" s="1">
        <v>38365</v>
      </c>
      <c r="G2929" s="2">
        <v>1178.1652180088277</v>
      </c>
      <c r="H2929" s="4">
        <f t="shared" si="273"/>
        <v>1.000054794520548</v>
      </c>
      <c r="I2929" s="4">
        <f t="shared" si="274"/>
        <v>1.1781652180088278</v>
      </c>
      <c r="J2929" s="13"/>
    </row>
    <row r="2930" spans="1:10" x14ac:dyDescent="0.25">
      <c r="A2930" s="1">
        <f t="shared" si="275"/>
        <v>38364</v>
      </c>
      <c r="B2930" s="2">
        <f t="shared" ca="1" si="271"/>
        <v>83</v>
      </c>
      <c r="C2930" s="3">
        <f t="shared" ca="1" si="272"/>
        <v>3</v>
      </c>
      <c r="D2930" s="2">
        <f t="shared" ca="1" si="270"/>
        <v>1175.1353704896158</v>
      </c>
      <c r="E2930" s="3"/>
      <c r="F2930" s="1">
        <v>38364</v>
      </c>
      <c r="G2930" s="2">
        <v>1178.1006645477564</v>
      </c>
      <c r="H2930" s="4">
        <f t="shared" si="273"/>
        <v>1.0002465753424659</v>
      </c>
      <c r="I2930" s="4">
        <f t="shared" si="274"/>
        <v>1.1781006645477565</v>
      </c>
      <c r="J2930" s="13"/>
    </row>
    <row r="2931" spans="1:10" x14ac:dyDescent="0.25">
      <c r="A2931" s="1">
        <f t="shared" si="275"/>
        <v>38363</v>
      </c>
      <c r="B2931" s="2">
        <f t="shared" ca="1" si="271"/>
        <v>12</v>
      </c>
      <c r="C2931" s="3">
        <f t="shared" ca="1" si="272"/>
        <v>2</v>
      </c>
      <c r="D2931" s="2">
        <f t="shared" ca="1" si="270"/>
        <v>1175.0709830384903</v>
      </c>
      <c r="E2931" s="3"/>
      <c r="F2931" s="1">
        <v>38363</v>
      </c>
      <c r="G2931" s="2">
        <v>1177.810245583092</v>
      </c>
      <c r="H2931" s="4">
        <f t="shared" si="273"/>
        <v>1.000054794520548</v>
      </c>
      <c r="I2931" s="4">
        <f t="shared" si="274"/>
        <v>1.1778102455830921</v>
      </c>
      <c r="J2931" s="13"/>
    </row>
    <row r="2932" spans="1:10" x14ac:dyDescent="0.25">
      <c r="A2932" s="1">
        <f t="shared" si="275"/>
        <v>38362</v>
      </c>
      <c r="B2932" s="2">
        <f t="shared" ca="1" si="271"/>
        <v>95</v>
      </c>
      <c r="C2932" s="3">
        <f t="shared" ca="1" si="272"/>
        <v>5</v>
      </c>
      <c r="D2932" s="2">
        <f t="shared" ca="1" si="270"/>
        <v>1174.9100364581536</v>
      </c>
      <c r="E2932" s="3"/>
      <c r="F2932" s="1">
        <v>38362</v>
      </c>
      <c r="G2932" s="2">
        <v>1177.745711571499</v>
      </c>
      <c r="H2932" s="4">
        <f t="shared" si="273"/>
        <v>1.0002465753424659</v>
      </c>
      <c r="I2932" s="4">
        <f t="shared" si="274"/>
        <v>1.1777457115714991</v>
      </c>
      <c r="J2932" s="13"/>
    </row>
    <row r="2933" spans="1:10" x14ac:dyDescent="0.25">
      <c r="A2933" s="1">
        <f t="shared" si="275"/>
        <v>38359</v>
      </c>
      <c r="B2933" s="2">
        <f t="shared" ca="1" si="271"/>
        <v>60</v>
      </c>
      <c r="C2933" s="3">
        <f t="shared" ca="1" si="272"/>
        <v>0</v>
      </c>
      <c r="D2933" s="2">
        <f t="shared" ca="1" si="270"/>
        <v>1174.9100364581536</v>
      </c>
      <c r="E2933" s="3"/>
      <c r="F2933" s="1">
        <v>38359</v>
      </c>
      <c r="G2933" s="2">
        <v>1177.4553801079105</v>
      </c>
      <c r="H2933" s="4">
        <f t="shared" si="273"/>
        <v>1.0001095890410958</v>
      </c>
      <c r="I2933" s="4">
        <f t="shared" si="274"/>
        <v>1.1774553801079106</v>
      </c>
      <c r="J2933" s="13"/>
    </row>
    <row r="2934" spans="1:10" x14ac:dyDescent="0.25">
      <c r="A2934" s="1">
        <f t="shared" si="275"/>
        <v>38358</v>
      </c>
      <c r="B2934" s="2">
        <f t="shared" ca="1" si="271"/>
        <v>52</v>
      </c>
      <c r="C2934" s="3">
        <f t="shared" ca="1" si="272"/>
        <v>2</v>
      </c>
      <c r="D2934" s="2">
        <f t="shared" ca="1" si="270"/>
        <v>1174.8456613534217</v>
      </c>
      <c r="E2934" s="3"/>
      <c r="F2934" s="1">
        <v>38358</v>
      </c>
      <c r="G2934" s="2">
        <v>1177.3263580412759</v>
      </c>
      <c r="H2934" s="4">
        <f t="shared" si="273"/>
        <v>1.0001917808219178</v>
      </c>
      <c r="I2934" s="4">
        <f t="shared" si="274"/>
        <v>1.1773263580412761</v>
      </c>
      <c r="J2934" s="13"/>
    </row>
    <row r="2935" spans="1:10" x14ac:dyDescent="0.25">
      <c r="A2935" s="1">
        <f t="shared" si="275"/>
        <v>38357</v>
      </c>
      <c r="B2935" s="2">
        <f t="shared" ca="1" si="271"/>
        <v>70</v>
      </c>
      <c r="C2935" s="3">
        <f t="shared" ca="1" si="272"/>
        <v>0</v>
      </c>
      <c r="D2935" s="2">
        <f t="shared" ca="1" si="270"/>
        <v>1174.8456613534217</v>
      </c>
      <c r="E2935" s="3"/>
      <c r="F2935" s="1">
        <v>38357</v>
      </c>
      <c r="G2935" s="2">
        <v>1177.1006127182889</v>
      </c>
      <c r="H2935" s="4">
        <f t="shared" si="273"/>
        <v>1.0001917808219178</v>
      </c>
      <c r="I2935" s="4">
        <f t="shared" si="274"/>
        <v>1.177100612718289</v>
      </c>
      <c r="J2935" s="13"/>
    </row>
    <row r="2936" spans="1:10" x14ac:dyDescent="0.25">
      <c r="A2936" s="1">
        <f t="shared" si="275"/>
        <v>38356</v>
      </c>
      <c r="B2936" s="2">
        <f t="shared" ca="1" si="271"/>
        <v>91</v>
      </c>
      <c r="C2936" s="3">
        <f t="shared" ca="1" si="272"/>
        <v>1</v>
      </c>
      <c r="D2936" s="2">
        <f t="shared" ca="1" si="270"/>
        <v>1174.8134746828825</v>
      </c>
      <c r="E2936" s="3"/>
      <c r="F2936" s="1">
        <v>38356</v>
      </c>
      <c r="G2936" s="2">
        <v>1176.874910680624</v>
      </c>
      <c r="H2936" s="4">
        <f t="shared" si="273"/>
        <v>1.0001917808219178</v>
      </c>
      <c r="I2936" s="4">
        <f t="shared" si="274"/>
        <v>1.1768749106806242</v>
      </c>
      <c r="J2936" s="13"/>
    </row>
    <row r="2937" spans="1:10" x14ac:dyDescent="0.25">
      <c r="A2937" s="1">
        <f t="shared" si="275"/>
        <v>38355</v>
      </c>
      <c r="B2937" s="2">
        <f t="shared" ca="1" si="271"/>
        <v>58</v>
      </c>
      <c r="C2937" s="3">
        <f t="shared" ca="1" si="272"/>
        <v>8</v>
      </c>
      <c r="D2937" s="2">
        <f t="shared" ca="1" si="270"/>
        <v>1174.5560377431032</v>
      </c>
      <c r="E2937" s="3"/>
      <c r="F2937" s="1">
        <v>38355</v>
      </c>
      <c r="G2937" s="2">
        <v>1176.6492519199817</v>
      </c>
      <c r="H2937" s="4">
        <f t="shared" si="273"/>
        <v>1.0001643835616438</v>
      </c>
      <c r="I2937" s="4">
        <f t="shared" si="274"/>
        <v>1.176649251919982</v>
      </c>
      <c r="J2937" s="13"/>
    </row>
    <row r="2938" spans="1:10" x14ac:dyDescent="0.25">
      <c r="A2938" s="1">
        <f t="shared" si="275"/>
        <v>38352</v>
      </c>
      <c r="B2938" s="2">
        <f t="shared" ca="1" si="271"/>
        <v>44</v>
      </c>
      <c r="C2938" s="3">
        <f t="shared" ca="1" si="272"/>
        <v>4</v>
      </c>
      <c r="D2938" s="2">
        <f t="shared" ca="1" si="270"/>
        <v>1174.4273333778015</v>
      </c>
      <c r="E2938" s="3"/>
      <c r="F2938" s="1">
        <v>38352</v>
      </c>
      <c r="G2938" s="2">
        <v>1176.4558619152833</v>
      </c>
      <c r="H2938" s="4">
        <f t="shared" si="273"/>
        <v>1.000027397260274</v>
      </c>
      <c r="I2938" s="4">
        <f t="shared" si="274"/>
        <v>1.1764558619152836</v>
      </c>
      <c r="J2938" s="13"/>
    </row>
    <row r="2939" spans="1:10" x14ac:dyDescent="0.25">
      <c r="A2939" s="1">
        <f t="shared" si="275"/>
        <v>38351</v>
      </c>
      <c r="B2939" s="2">
        <f t="shared" ca="1" si="271"/>
        <v>89</v>
      </c>
      <c r="C2939" s="3">
        <f t="shared" ca="1" si="272"/>
        <v>9</v>
      </c>
      <c r="D2939" s="2">
        <f t="shared" ca="1" si="270"/>
        <v>1174.137819942747</v>
      </c>
      <c r="E2939" s="3"/>
      <c r="F2939" s="1">
        <v>38351</v>
      </c>
      <c r="G2939" s="2">
        <v>1176.4236311308687</v>
      </c>
      <c r="H2939" s="4">
        <f t="shared" si="273"/>
        <v>1.000027397260274</v>
      </c>
      <c r="I2939" s="4">
        <f t="shared" si="274"/>
        <v>1.1764236311308691</v>
      </c>
      <c r="J2939" s="13"/>
    </row>
    <row r="2940" spans="1:10" x14ac:dyDescent="0.25">
      <c r="A2940" s="1">
        <f t="shared" si="275"/>
        <v>38350</v>
      </c>
      <c r="B2940" s="2">
        <f t="shared" ca="1" si="271"/>
        <v>14</v>
      </c>
      <c r="C2940" s="3">
        <f t="shared" ca="1" si="272"/>
        <v>4</v>
      </c>
      <c r="D2940" s="2">
        <f t="shared" ca="1" si="270"/>
        <v>1174.0091614045109</v>
      </c>
      <c r="E2940" s="3"/>
      <c r="F2940" s="1">
        <v>38350</v>
      </c>
      <c r="G2940" s="2">
        <v>1176.3914012294651</v>
      </c>
      <c r="H2940" s="4">
        <f t="shared" si="273"/>
        <v>1</v>
      </c>
      <c r="I2940" s="4">
        <f t="shared" si="274"/>
        <v>1.1763914012294656</v>
      </c>
      <c r="J2940" s="13"/>
    </row>
    <row r="2941" spans="1:10" x14ac:dyDescent="0.25">
      <c r="A2941" s="1">
        <f t="shared" si="275"/>
        <v>38349</v>
      </c>
      <c r="B2941" s="2">
        <f t="shared" ca="1" si="271"/>
        <v>96</v>
      </c>
      <c r="C2941" s="3">
        <f t="shared" ca="1" si="272"/>
        <v>6</v>
      </c>
      <c r="D2941" s="2">
        <f t="shared" ca="1" si="270"/>
        <v>1173.8162053159658</v>
      </c>
      <c r="E2941" s="3"/>
      <c r="F2941" s="1">
        <v>38349</v>
      </c>
      <c r="G2941" s="2">
        <v>1176.3914012294651</v>
      </c>
      <c r="H2941" s="4">
        <f t="shared" si="273"/>
        <v>1.0001095890410958</v>
      </c>
      <c r="I2941" s="4">
        <f t="shared" si="274"/>
        <v>1.1763914012294656</v>
      </c>
      <c r="J2941" s="13"/>
    </row>
    <row r="2942" spans="1:10" x14ac:dyDescent="0.25">
      <c r="A2942" s="1">
        <f t="shared" si="275"/>
        <v>38348</v>
      </c>
      <c r="B2942" s="2">
        <f t="shared" ca="1" si="271"/>
        <v>82</v>
      </c>
      <c r="C2942" s="3">
        <f t="shared" ca="1" si="272"/>
        <v>2</v>
      </c>
      <c r="D2942" s="2">
        <f t="shared" ca="1" si="270"/>
        <v>1173.751890143903</v>
      </c>
      <c r="E2942" s="3"/>
      <c r="F2942" s="1">
        <v>38348</v>
      </c>
      <c r="G2942" s="2">
        <v>1176.2624957504788</v>
      </c>
      <c r="H2942" s="4">
        <f t="shared" si="273"/>
        <v>1.0001095890410958</v>
      </c>
      <c r="I2942" s="4">
        <f t="shared" si="274"/>
        <v>1.1762624957504793</v>
      </c>
      <c r="J2942" s="13"/>
    </row>
    <row r="2943" spans="1:10" x14ac:dyDescent="0.25">
      <c r="A2943" s="1">
        <f t="shared" si="275"/>
        <v>38345</v>
      </c>
      <c r="B2943" s="2">
        <f t="shared" ca="1" si="271"/>
        <v>49</v>
      </c>
      <c r="C2943" s="3">
        <f t="shared" ca="1" si="272"/>
        <v>9</v>
      </c>
      <c r="D2943" s="2">
        <f t="shared" ca="1" si="270"/>
        <v>1173.4625432154387</v>
      </c>
      <c r="E2943" s="3"/>
      <c r="F2943" s="1">
        <v>38345</v>
      </c>
      <c r="G2943" s="2">
        <v>1176.1336043965725</v>
      </c>
      <c r="H2943" s="4">
        <f t="shared" si="273"/>
        <v>1.0001917808219178</v>
      </c>
      <c r="I2943" s="4">
        <f t="shared" si="274"/>
        <v>1.1761336043965729</v>
      </c>
      <c r="J2943" s="13"/>
    </row>
    <row r="2944" spans="1:10" x14ac:dyDescent="0.25">
      <c r="A2944" s="1">
        <f t="shared" si="275"/>
        <v>38344</v>
      </c>
      <c r="B2944" s="2">
        <f t="shared" ca="1" si="271"/>
        <v>94</v>
      </c>
      <c r="C2944" s="3">
        <f t="shared" ca="1" si="272"/>
        <v>4</v>
      </c>
      <c r="D2944" s="2">
        <f t="shared" ca="1" si="270"/>
        <v>1173.3339586720226</v>
      </c>
      <c r="E2944" s="3"/>
      <c r="F2944" s="1">
        <v>38344</v>
      </c>
      <c r="G2944" s="2">
        <v>1175.9080877769989</v>
      </c>
      <c r="H2944" s="4">
        <f t="shared" si="273"/>
        <v>1.000054794520548</v>
      </c>
      <c r="I2944" s="4">
        <f t="shared" si="274"/>
        <v>1.1759080877769992</v>
      </c>
      <c r="J2944" s="13"/>
    </row>
    <row r="2945" spans="1:10" x14ac:dyDescent="0.25">
      <c r="A2945" s="1">
        <f t="shared" si="275"/>
        <v>38343</v>
      </c>
      <c r="B2945" s="2">
        <f t="shared" ca="1" si="271"/>
        <v>70</v>
      </c>
      <c r="C2945" s="3">
        <f t="shared" ca="1" si="272"/>
        <v>0</v>
      </c>
      <c r="D2945" s="2">
        <f t="shared" ref="D2945:D3008" ca="1" si="276">D2946*(1+(C2946/36500))</f>
        <v>1173.3339586720226</v>
      </c>
      <c r="E2945" s="3"/>
      <c r="F2945" s="1">
        <v>38343</v>
      </c>
      <c r="G2945" s="2">
        <v>1175.8436579875199</v>
      </c>
      <c r="H2945" s="4">
        <f t="shared" si="273"/>
        <v>1.0001643835616438</v>
      </c>
      <c r="I2945" s="4">
        <f t="shared" si="274"/>
        <v>1.1758436579875202</v>
      </c>
      <c r="J2945" s="13"/>
    </row>
    <row r="2946" spans="1:10" x14ac:dyDescent="0.25">
      <c r="A2946" s="1">
        <f t="shared" si="275"/>
        <v>38342</v>
      </c>
      <c r="B2946" s="2">
        <f t="shared" ca="1" si="271"/>
        <v>20</v>
      </c>
      <c r="C2946" s="3">
        <f t="shared" ca="1" si="272"/>
        <v>0</v>
      </c>
      <c r="D2946" s="2">
        <f t="shared" ca="1" si="276"/>
        <v>1173.3339586720226</v>
      </c>
      <c r="E2946" s="3"/>
      <c r="F2946" s="1">
        <v>38342</v>
      </c>
      <c r="G2946" s="2">
        <v>1175.6504003874563</v>
      </c>
      <c r="H2946" s="4">
        <f t="shared" si="273"/>
        <v>1.0001643835616438</v>
      </c>
      <c r="I2946" s="4">
        <f t="shared" si="274"/>
        <v>1.1756504003874566</v>
      </c>
      <c r="J2946" s="13"/>
    </row>
    <row r="2947" spans="1:10" x14ac:dyDescent="0.25">
      <c r="A2947" s="1">
        <f t="shared" si="275"/>
        <v>38341</v>
      </c>
      <c r="B2947" s="2">
        <f t="shared" ref="B2947:B3010" ca="1" si="277">INT(RAND()*100)</f>
        <v>99</v>
      </c>
      <c r="C2947" s="3">
        <f t="shared" ref="C2947:C3010" ca="1" si="278">MOD(B2947,10)</f>
        <v>9</v>
      </c>
      <c r="D2947" s="2">
        <f t="shared" ca="1" si="276"/>
        <v>1173.0447147697505</v>
      </c>
      <c r="E2947" s="3"/>
      <c r="F2947" s="1">
        <v>38341</v>
      </c>
      <c r="G2947" s="2">
        <v>1175.4571745505439</v>
      </c>
      <c r="H2947" s="4">
        <f t="shared" ref="H2947:H3010" si="279">G2947/G2948</f>
        <v>1.000054794520548</v>
      </c>
      <c r="I2947" s="4">
        <f t="shared" ref="I2947:I3010" si="280">H2947*I2948</f>
        <v>1.1754571745505442</v>
      </c>
      <c r="J2947" s="13"/>
    </row>
    <row r="2948" spans="1:10" x14ac:dyDescent="0.25">
      <c r="A2948" s="1">
        <f t="shared" si="275"/>
        <v>38338</v>
      </c>
      <c r="B2948" s="2">
        <f t="shared" ca="1" si="277"/>
        <v>87</v>
      </c>
      <c r="C2948" s="3">
        <f t="shared" ca="1" si="278"/>
        <v>7</v>
      </c>
      <c r="D2948" s="2">
        <f t="shared" ca="1" si="276"/>
        <v>1172.8197904263809</v>
      </c>
      <c r="E2948" s="3"/>
      <c r="F2948" s="1">
        <v>38338</v>
      </c>
      <c r="G2948" s="2">
        <v>1175.3927694672852</v>
      </c>
      <c r="H2948" s="4">
        <f t="shared" si="279"/>
        <v>1.0001095890410958</v>
      </c>
      <c r="I2948" s="4">
        <f t="shared" si="280"/>
        <v>1.1753927694672857</v>
      </c>
      <c r="J2948" s="13"/>
    </row>
    <row r="2949" spans="1:10" x14ac:dyDescent="0.25">
      <c r="A2949" s="1">
        <f t="shared" si="275"/>
        <v>38337</v>
      </c>
      <c r="B2949" s="2">
        <f t="shared" ca="1" si="277"/>
        <v>64</v>
      </c>
      <c r="C2949" s="3">
        <f t="shared" ca="1" si="278"/>
        <v>4</v>
      </c>
      <c r="D2949" s="2">
        <f t="shared" ca="1" si="276"/>
        <v>1172.6912763139082</v>
      </c>
      <c r="E2949" s="3"/>
      <c r="F2949" s="1">
        <v>38337</v>
      </c>
      <c r="G2949" s="2">
        <v>1175.2639734154043</v>
      </c>
      <c r="H2949" s="4">
        <f t="shared" si="279"/>
        <v>1</v>
      </c>
      <c r="I2949" s="4">
        <f t="shared" si="280"/>
        <v>1.1752639734154047</v>
      </c>
      <c r="J2949" s="13"/>
    </row>
    <row r="2950" spans="1:10" x14ac:dyDescent="0.25">
      <c r="A2950" s="1">
        <f t="shared" si="275"/>
        <v>38336</v>
      </c>
      <c r="B2950" s="2">
        <f t="shared" ca="1" si="277"/>
        <v>20</v>
      </c>
      <c r="C2950" s="3">
        <f t="shared" ca="1" si="278"/>
        <v>0</v>
      </c>
      <c r="D2950" s="2">
        <f t="shared" ca="1" si="276"/>
        <v>1172.6912763139082</v>
      </c>
      <c r="E2950" s="3"/>
      <c r="F2950" s="1">
        <v>38336</v>
      </c>
      <c r="G2950" s="2">
        <v>1175.2639734154043</v>
      </c>
      <c r="H2950" s="4">
        <f t="shared" si="279"/>
        <v>1.000082191780822</v>
      </c>
      <c r="I2950" s="4">
        <f t="shared" si="280"/>
        <v>1.1752639734154047</v>
      </c>
      <c r="J2950" s="13"/>
    </row>
    <row r="2951" spans="1:10" x14ac:dyDescent="0.25">
      <c r="A2951" s="1">
        <f t="shared" si="275"/>
        <v>38335</v>
      </c>
      <c r="B2951" s="2">
        <f t="shared" ca="1" si="277"/>
        <v>1</v>
      </c>
      <c r="C2951" s="3">
        <f t="shared" ca="1" si="278"/>
        <v>1</v>
      </c>
      <c r="D2951" s="2">
        <f t="shared" ca="1" si="276"/>
        <v>1172.6591486659995</v>
      </c>
      <c r="E2951" s="3"/>
      <c r="F2951" s="1">
        <v>38335</v>
      </c>
      <c r="G2951" s="2">
        <v>1175.1673843153235</v>
      </c>
      <c r="H2951" s="4">
        <f t="shared" si="279"/>
        <v>1.0001369863013698</v>
      </c>
      <c r="I2951" s="4">
        <f t="shared" si="280"/>
        <v>1.1751673843153239</v>
      </c>
      <c r="J2951" s="13"/>
    </row>
    <row r="2952" spans="1:10" x14ac:dyDescent="0.25">
      <c r="A2952" s="1">
        <f t="shared" ref="A2952:A3015" si="281">IF(WEEKDAY(A2951-1, 1)=7,A2951-2,IF(WEEKDAY(A2951-1,1)=1,A2951-3,A2951-1))</f>
        <v>38334</v>
      </c>
      <c r="B2952" s="2">
        <f t="shared" ca="1" si="277"/>
        <v>22</v>
      </c>
      <c r="C2952" s="3">
        <f t="shared" ca="1" si="278"/>
        <v>2</v>
      </c>
      <c r="D2952" s="2">
        <f t="shared" ca="1" si="276"/>
        <v>1172.5948968908274</v>
      </c>
      <c r="E2952" s="3"/>
      <c r="F2952" s="1">
        <v>38334</v>
      </c>
      <c r="G2952" s="2">
        <v>1175.0064245311412</v>
      </c>
      <c r="H2952" s="4">
        <f t="shared" si="279"/>
        <v>1.0001643835616438</v>
      </c>
      <c r="I2952" s="4">
        <f t="shared" si="280"/>
        <v>1.1750064245311416</v>
      </c>
      <c r="J2952" s="13"/>
    </row>
    <row r="2953" spans="1:10" x14ac:dyDescent="0.25">
      <c r="A2953" s="1">
        <f t="shared" si="281"/>
        <v>38331</v>
      </c>
      <c r="B2953" s="2">
        <f t="shared" ca="1" si="277"/>
        <v>46</v>
      </c>
      <c r="C2953" s="3">
        <f t="shared" ca="1" si="278"/>
        <v>6</v>
      </c>
      <c r="D2953" s="2">
        <f t="shared" ca="1" si="276"/>
        <v>1172.4021732459103</v>
      </c>
      <c r="E2953" s="3"/>
      <c r="F2953" s="1">
        <v>38331</v>
      </c>
      <c r="G2953" s="2">
        <v>1174.813304535875</v>
      </c>
      <c r="H2953" s="4">
        <f t="shared" si="279"/>
        <v>1.0001643835616438</v>
      </c>
      <c r="I2953" s="4">
        <f t="shared" si="280"/>
        <v>1.1748133045358753</v>
      </c>
      <c r="J2953" s="13"/>
    </row>
    <row r="2954" spans="1:10" x14ac:dyDescent="0.25">
      <c r="A2954" s="1">
        <f t="shared" si="281"/>
        <v>38330</v>
      </c>
      <c r="B2954" s="2">
        <f t="shared" ca="1" si="277"/>
        <v>90</v>
      </c>
      <c r="C2954" s="3">
        <f t="shared" ca="1" si="278"/>
        <v>0</v>
      </c>
      <c r="D2954" s="2">
        <f t="shared" ca="1" si="276"/>
        <v>1172.4021732459103</v>
      </c>
      <c r="E2954" s="3"/>
      <c r="F2954" s="1">
        <v>38330</v>
      </c>
      <c r="G2954" s="2">
        <v>1174.6202162811439</v>
      </c>
      <c r="H2954" s="4">
        <f t="shared" si="279"/>
        <v>1.0001369863013698</v>
      </c>
      <c r="I2954" s="4">
        <f t="shared" si="280"/>
        <v>1.1746202162811441</v>
      </c>
      <c r="J2954" s="13"/>
    </row>
    <row r="2955" spans="1:10" x14ac:dyDescent="0.25">
      <c r="A2955" s="1">
        <f t="shared" si="281"/>
        <v>38329</v>
      </c>
      <c r="B2955" s="2">
        <f t="shared" ca="1" si="277"/>
        <v>40</v>
      </c>
      <c r="C2955" s="3">
        <f t="shared" ca="1" si="278"/>
        <v>0</v>
      </c>
      <c r="D2955" s="2">
        <f t="shared" ca="1" si="276"/>
        <v>1172.4021732459103</v>
      </c>
      <c r="E2955" s="3"/>
      <c r="F2955" s="1">
        <v>38329</v>
      </c>
      <c r="G2955" s="2">
        <v>1174.4593314412205</v>
      </c>
      <c r="H2955" s="4">
        <f t="shared" si="279"/>
        <v>1.000027397260274</v>
      </c>
      <c r="I2955" s="4">
        <f t="shared" si="280"/>
        <v>1.1744593314412206</v>
      </c>
      <c r="J2955" s="13"/>
    </row>
    <row r="2956" spans="1:10" x14ac:dyDescent="0.25">
      <c r="A2956" s="1">
        <f t="shared" si="281"/>
        <v>38328</v>
      </c>
      <c r="B2956" s="2">
        <f t="shared" ca="1" si="277"/>
        <v>23</v>
      </c>
      <c r="C2956" s="3">
        <f t="shared" ca="1" si="278"/>
        <v>3</v>
      </c>
      <c r="D2956" s="2">
        <f t="shared" ca="1" si="276"/>
        <v>1172.3058193429504</v>
      </c>
      <c r="E2956" s="3"/>
      <c r="F2956" s="1">
        <v>38328</v>
      </c>
      <c r="G2956" s="2">
        <v>1174.4271553547724</v>
      </c>
      <c r="H2956" s="4">
        <f t="shared" si="279"/>
        <v>1.000054794520548</v>
      </c>
      <c r="I2956" s="4">
        <f t="shared" si="280"/>
        <v>1.1744271553547725</v>
      </c>
      <c r="J2956" s="13"/>
    </row>
    <row r="2957" spans="1:10" x14ac:dyDescent="0.25">
      <c r="A2957" s="1">
        <f t="shared" si="281"/>
        <v>38327</v>
      </c>
      <c r="B2957" s="2">
        <f t="shared" ca="1" si="277"/>
        <v>75</v>
      </c>
      <c r="C2957" s="3">
        <f t="shared" ca="1" si="278"/>
        <v>5</v>
      </c>
      <c r="D2957" s="2">
        <f t="shared" ca="1" si="276"/>
        <v>1172.1452515002791</v>
      </c>
      <c r="E2957" s="3"/>
      <c r="F2957" s="1">
        <v>38327</v>
      </c>
      <c r="G2957" s="2">
        <v>1174.3628067078293</v>
      </c>
      <c r="H2957" s="4">
        <f t="shared" si="279"/>
        <v>1.0001369863013698</v>
      </c>
      <c r="I2957" s="4">
        <f t="shared" si="280"/>
        <v>1.1743628067078296</v>
      </c>
      <c r="J2957" s="13"/>
    </row>
    <row r="2958" spans="1:10" x14ac:dyDescent="0.25">
      <c r="A2958" s="1">
        <f t="shared" si="281"/>
        <v>38324</v>
      </c>
      <c r="B2958" s="2">
        <f t="shared" ca="1" si="277"/>
        <v>35</v>
      </c>
      <c r="C2958" s="3">
        <f t="shared" ca="1" si="278"/>
        <v>5</v>
      </c>
      <c r="D2958" s="2">
        <f t="shared" ca="1" si="276"/>
        <v>1171.9847056501901</v>
      </c>
      <c r="E2958" s="3"/>
      <c r="F2958" s="1">
        <v>38324</v>
      </c>
      <c r="G2958" s="2">
        <v>1174.2019571246617</v>
      </c>
      <c r="H2958" s="4">
        <f t="shared" si="279"/>
        <v>1.0001917808219178</v>
      </c>
      <c r="I2958" s="4">
        <f t="shared" si="280"/>
        <v>1.1742019571246618</v>
      </c>
      <c r="J2958" s="13"/>
    </row>
    <row r="2959" spans="1:10" x14ac:dyDescent="0.25">
      <c r="A2959" s="1">
        <f t="shared" si="281"/>
        <v>38323</v>
      </c>
      <c r="B2959" s="2">
        <f t="shared" ca="1" si="277"/>
        <v>50</v>
      </c>
      <c r="C2959" s="3">
        <f t="shared" ca="1" si="278"/>
        <v>0</v>
      </c>
      <c r="D2959" s="2">
        <f t="shared" ca="1" si="276"/>
        <v>1171.9847056501901</v>
      </c>
      <c r="E2959" s="3"/>
      <c r="F2959" s="1">
        <v>38323</v>
      </c>
      <c r="G2959" s="2">
        <v>1173.9768108869573</v>
      </c>
      <c r="H2959" s="4">
        <f t="shared" si="279"/>
        <v>1.0001643835616438</v>
      </c>
      <c r="I2959" s="4">
        <f t="shared" si="280"/>
        <v>1.1739768108869575</v>
      </c>
      <c r="J2959" s="13"/>
    </row>
    <row r="2960" spans="1:10" x14ac:dyDescent="0.25">
      <c r="A2960" s="1">
        <f t="shared" si="281"/>
        <v>38322</v>
      </c>
      <c r="B2960" s="2">
        <f t="shared" ca="1" si="277"/>
        <v>14</v>
      </c>
      <c r="C2960" s="3">
        <f t="shared" ca="1" si="278"/>
        <v>4</v>
      </c>
      <c r="D2960" s="2">
        <f t="shared" ca="1" si="276"/>
        <v>1171.8562830438293</v>
      </c>
      <c r="E2960" s="3"/>
      <c r="F2960" s="1">
        <v>38322</v>
      </c>
      <c r="G2960" s="2">
        <v>1173.7838601154315</v>
      </c>
      <c r="H2960" s="4">
        <f t="shared" si="279"/>
        <v>1.0001917808219178</v>
      </c>
      <c r="I2960" s="4">
        <f t="shared" si="280"/>
        <v>1.1737838601154316</v>
      </c>
      <c r="J2960" s="13"/>
    </row>
    <row r="2961" spans="1:10" x14ac:dyDescent="0.25">
      <c r="A2961" s="1">
        <f t="shared" si="281"/>
        <v>38321</v>
      </c>
      <c r="B2961" s="2">
        <f t="shared" ca="1" si="277"/>
        <v>0</v>
      </c>
      <c r="C2961" s="3">
        <f t="shared" ca="1" si="278"/>
        <v>0</v>
      </c>
      <c r="D2961" s="2">
        <f t="shared" ca="1" si="276"/>
        <v>1171.8562830438293</v>
      </c>
      <c r="E2961" s="3"/>
      <c r="F2961" s="1">
        <v>38321</v>
      </c>
      <c r="G2961" s="2">
        <v>1173.5587940453406</v>
      </c>
      <c r="H2961" s="4">
        <f t="shared" si="279"/>
        <v>1</v>
      </c>
      <c r="I2961" s="4">
        <f t="shared" si="280"/>
        <v>1.1735587940453407</v>
      </c>
      <c r="J2961" s="13"/>
    </row>
    <row r="2962" spans="1:10" x14ac:dyDescent="0.25">
      <c r="A2962" s="1">
        <f t="shared" si="281"/>
        <v>38320</v>
      </c>
      <c r="B2962" s="2">
        <f t="shared" ca="1" si="277"/>
        <v>79</v>
      </c>
      <c r="C2962" s="3">
        <f t="shared" ca="1" si="278"/>
        <v>9</v>
      </c>
      <c r="D2962" s="2">
        <f t="shared" ca="1" si="276"/>
        <v>1171.5674034101116</v>
      </c>
      <c r="E2962" s="3"/>
      <c r="F2962" s="1">
        <v>38320</v>
      </c>
      <c r="G2962" s="2">
        <v>1173.5587940453406</v>
      </c>
      <c r="H2962" s="4">
        <f t="shared" si="279"/>
        <v>1.0001369863013698</v>
      </c>
      <c r="I2962" s="4">
        <f t="shared" si="280"/>
        <v>1.1735587940453407</v>
      </c>
      <c r="J2962" s="13"/>
    </row>
    <row r="2963" spans="1:10" x14ac:dyDescent="0.25">
      <c r="A2963" s="1">
        <f t="shared" si="281"/>
        <v>38317</v>
      </c>
      <c r="B2963" s="2">
        <f t="shared" ca="1" si="277"/>
        <v>42</v>
      </c>
      <c r="C2963" s="3">
        <f t="shared" ca="1" si="278"/>
        <v>2</v>
      </c>
      <c r="D2963" s="2">
        <f t="shared" ca="1" si="276"/>
        <v>1171.5032114533196</v>
      </c>
      <c r="E2963" s="3"/>
      <c r="F2963" s="1">
        <v>38317</v>
      </c>
      <c r="G2963" s="2">
        <v>1173.3980545858083</v>
      </c>
      <c r="H2963" s="4">
        <f t="shared" si="279"/>
        <v>1.0002191780821919</v>
      </c>
      <c r="I2963" s="4">
        <f t="shared" si="280"/>
        <v>1.1733980545858085</v>
      </c>
      <c r="J2963" s="13"/>
    </row>
    <row r="2964" spans="1:10" x14ac:dyDescent="0.25">
      <c r="A2964" s="1">
        <f t="shared" si="281"/>
        <v>38316</v>
      </c>
      <c r="B2964" s="2">
        <f t="shared" ca="1" si="277"/>
        <v>35</v>
      </c>
      <c r="C2964" s="3">
        <f t="shared" ca="1" si="278"/>
        <v>5</v>
      </c>
      <c r="D2964" s="2">
        <f t="shared" ca="1" si="276"/>
        <v>1171.3427535418755</v>
      </c>
      <c r="E2964" s="3"/>
      <c r="F2964" s="1">
        <v>38316</v>
      </c>
      <c r="G2964" s="2">
        <v>1173.1409278071108</v>
      </c>
      <c r="H2964" s="4">
        <f t="shared" si="279"/>
        <v>1.0001643835616438</v>
      </c>
      <c r="I2964" s="4">
        <f t="shared" si="280"/>
        <v>1.173140927807111</v>
      </c>
      <c r="J2964" s="13"/>
    </row>
    <row r="2965" spans="1:10" x14ac:dyDescent="0.25">
      <c r="A2965" s="1">
        <f t="shared" si="281"/>
        <v>38315</v>
      </c>
      <c r="B2965" s="2">
        <f t="shared" ca="1" si="277"/>
        <v>10</v>
      </c>
      <c r="C2965" s="3">
        <f t="shared" ca="1" si="278"/>
        <v>0</v>
      </c>
      <c r="D2965" s="2">
        <f t="shared" ca="1" si="276"/>
        <v>1171.3427535418755</v>
      </c>
      <c r="E2965" s="3"/>
      <c r="F2965" s="1">
        <v>38315</v>
      </c>
      <c r="G2965" s="2">
        <v>1172.9481144184392</v>
      </c>
      <c r="H2965" s="4">
        <f t="shared" si="279"/>
        <v>1.000082191780822</v>
      </c>
      <c r="I2965" s="4">
        <f t="shared" si="280"/>
        <v>1.1729481144184395</v>
      </c>
      <c r="J2965" s="13"/>
    </row>
    <row r="2966" spans="1:10" x14ac:dyDescent="0.25">
      <c r="A2966" s="1">
        <f t="shared" si="281"/>
        <v>38314</v>
      </c>
      <c r="B2966" s="2">
        <f t="shared" ca="1" si="277"/>
        <v>61</v>
      </c>
      <c r="C2966" s="3">
        <f t="shared" ca="1" si="278"/>
        <v>1</v>
      </c>
      <c r="D2966" s="2">
        <f t="shared" ca="1" si="276"/>
        <v>1171.3106628387839</v>
      </c>
      <c r="E2966" s="3"/>
      <c r="F2966" s="1">
        <v>38314</v>
      </c>
      <c r="G2966" s="2">
        <v>1172.8517156472899</v>
      </c>
      <c r="H2966" s="4">
        <f t="shared" si="279"/>
        <v>1.0001917808219178</v>
      </c>
      <c r="I2966" s="4">
        <f t="shared" si="280"/>
        <v>1.1728517156472902</v>
      </c>
      <c r="J2966" s="13"/>
    </row>
    <row r="2967" spans="1:10" x14ac:dyDescent="0.25">
      <c r="A2967" s="1">
        <f t="shared" si="281"/>
        <v>38313</v>
      </c>
      <c r="B2967" s="2">
        <f t="shared" ca="1" si="277"/>
        <v>5</v>
      </c>
      <c r="C2967" s="3">
        <f t="shared" ca="1" si="278"/>
        <v>5</v>
      </c>
      <c r="D2967" s="2">
        <f t="shared" ca="1" si="276"/>
        <v>1171.1502313002495</v>
      </c>
      <c r="E2967" s="3"/>
      <c r="F2967" s="1">
        <v>38313</v>
      </c>
      <c r="G2967" s="2">
        <v>1172.6268283103536</v>
      </c>
      <c r="H2967" s="4">
        <f t="shared" si="279"/>
        <v>1</v>
      </c>
      <c r="I2967" s="4">
        <f t="shared" si="280"/>
        <v>1.1726268283103538</v>
      </c>
      <c r="J2967" s="13"/>
    </row>
    <row r="2968" spans="1:10" x14ac:dyDescent="0.25">
      <c r="A2968" s="1">
        <f t="shared" si="281"/>
        <v>38310</v>
      </c>
      <c r="B2968" s="2">
        <f t="shared" ca="1" si="277"/>
        <v>25</v>
      </c>
      <c r="C2968" s="3">
        <f t="shared" ca="1" si="278"/>
        <v>5</v>
      </c>
      <c r="D2968" s="2">
        <f t="shared" ca="1" si="276"/>
        <v>1170.9898217356283</v>
      </c>
      <c r="E2968" s="3"/>
      <c r="F2968" s="1">
        <v>38310</v>
      </c>
      <c r="G2968" s="2">
        <v>1172.6268283103536</v>
      </c>
      <c r="H2968" s="4">
        <f t="shared" si="279"/>
        <v>1.0001917808219178</v>
      </c>
      <c r="I2968" s="4">
        <f t="shared" si="280"/>
        <v>1.1726268283103538</v>
      </c>
      <c r="J2968" s="13"/>
    </row>
    <row r="2969" spans="1:10" x14ac:dyDescent="0.25">
      <c r="A2969" s="1">
        <f t="shared" si="281"/>
        <v>38309</v>
      </c>
      <c r="B2969" s="2">
        <f t="shared" ca="1" si="277"/>
        <v>21</v>
      </c>
      <c r="C2969" s="3">
        <f t="shared" ca="1" si="278"/>
        <v>1</v>
      </c>
      <c r="D2969" s="2">
        <f t="shared" ca="1" si="276"/>
        <v>1170.9577407016363</v>
      </c>
      <c r="E2969" s="3"/>
      <c r="F2969" s="1">
        <v>38309</v>
      </c>
      <c r="G2969" s="2">
        <v>1172.401984094226</v>
      </c>
      <c r="H2969" s="4">
        <f t="shared" si="279"/>
        <v>1</v>
      </c>
      <c r="I2969" s="4">
        <f t="shared" si="280"/>
        <v>1.1724019840942261</v>
      </c>
      <c r="J2969" s="13"/>
    </row>
    <row r="2970" spans="1:10" x14ac:dyDescent="0.25">
      <c r="A2970" s="1">
        <f t="shared" si="281"/>
        <v>38308</v>
      </c>
      <c r="B2970" s="2">
        <f t="shared" ca="1" si="277"/>
        <v>32</v>
      </c>
      <c r="C2970" s="3">
        <f t="shared" ca="1" si="278"/>
        <v>2</v>
      </c>
      <c r="D2970" s="2">
        <f t="shared" ca="1" si="276"/>
        <v>1170.8935821491898</v>
      </c>
      <c r="E2970" s="3"/>
      <c r="F2970" s="1">
        <v>38308</v>
      </c>
      <c r="G2970" s="2">
        <v>1172.401984094226</v>
      </c>
      <c r="H2970" s="4">
        <f t="shared" si="279"/>
        <v>1.000027397260274</v>
      </c>
      <c r="I2970" s="4">
        <f t="shared" si="280"/>
        <v>1.1724019840942261</v>
      </c>
      <c r="J2970" s="13"/>
    </row>
    <row r="2971" spans="1:10" x14ac:dyDescent="0.25">
      <c r="A2971" s="1">
        <f t="shared" si="281"/>
        <v>38307</v>
      </c>
      <c r="B2971" s="2">
        <f t="shared" ca="1" si="277"/>
        <v>29</v>
      </c>
      <c r="C2971" s="3">
        <f t="shared" ca="1" si="278"/>
        <v>9</v>
      </c>
      <c r="D2971" s="2">
        <f t="shared" ca="1" si="276"/>
        <v>1170.6049398352577</v>
      </c>
      <c r="E2971" s="3"/>
      <c r="F2971" s="1">
        <v>38307</v>
      </c>
      <c r="G2971" s="2">
        <v>1172.3698643719144</v>
      </c>
      <c r="H2971" s="4">
        <f t="shared" si="279"/>
        <v>1.0001917808219178</v>
      </c>
      <c r="I2971" s="4">
        <f t="shared" si="280"/>
        <v>1.1723698643719145</v>
      </c>
      <c r="J2971" s="13"/>
    </row>
    <row r="2972" spans="1:10" x14ac:dyDescent="0.25">
      <c r="A2972" s="1">
        <f t="shared" si="281"/>
        <v>38306</v>
      </c>
      <c r="B2972" s="2">
        <f t="shared" ca="1" si="277"/>
        <v>77</v>
      </c>
      <c r="C2972" s="3">
        <f t="shared" ca="1" si="278"/>
        <v>7</v>
      </c>
      <c r="D2972" s="2">
        <f t="shared" ca="1" si="276"/>
        <v>1170.3804833042129</v>
      </c>
      <c r="E2972" s="3"/>
      <c r="F2972" s="1">
        <v>38306</v>
      </c>
      <c r="G2972" s="2">
        <v>1172.1450694270927</v>
      </c>
      <c r="H2972" s="4">
        <f t="shared" si="279"/>
        <v>1.000054794520548</v>
      </c>
      <c r="I2972" s="4">
        <f t="shared" si="280"/>
        <v>1.1721450694270927</v>
      </c>
      <c r="J2972" s="13"/>
    </row>
    <row r="2973" spans="1:10" x14ac:dyDescent="0.25">
      <c r="A2973" s="1">
        <f t="shared" si="281"/>
        <v>38303</v>
      </c>
      <c r="B2973" s="2">
        <f t="shared" ca="1" si="277"/>
        <v>55</v>
      </c>
      <c r="C2973" s="3">
        <f t="shared" ca="1" si="278"/>
        <v>5</v>
      </c>
      <c r="D2973" s="2">
        <f t="shared" ca="1" si="276"/>
        <v>1170.2201791700802</v>
      </c>
      <c r="E2973" s="3"/>
      <c r="F2973" s="1">
        <v>38303</v>
      </c>
      <c r="G2973" s="2">
        <v>1172.0808458191025</v>
      </c>
      <c r="H2973" s="4">
        <f t="shared" si="279"/>
        <v>1.000082191780822</v>
      </c>
      <c r="I2973" s="4">
        <f t="shared" si="280"/>
        <v>1.1720808458191025</v>
      </c>
      <c r="J2973" s="13"/>
    </row>
    <row r="2974" spans="1:10" x14ac:dyDescent="0.25">
      <c r="A2974" s="1">
        <f t="shared" si="281"/>
        <v>38302</v>
      </c>
      <c r="B2974" s="2">
        <f t="shared" ca="1" si="277"/>
        <v>35</v>
      </c>
      <c r="C2974" s="3">
        <f t="shared" ca="1" si="278"/>
        <v>5</v>
      </c>
      <c r="D2974" s="2">
        <f t="shared" ca="1" si="276"/>
        <v>1170.0598969924101</v>
      </c>
      <c r="E2974" s="3"/>
      <c r="F2974" s="1">
        <v>38302</v>
      </c>
      <c r="G2974" s="2">
        <v>1171.9845183244456</v>
      </c>
      <c r="H2974" s="4">
        <f t="shared" si="279"/>
        <v>1</v>
      </c>
      <c r="I2974" s="4">
        <f t="shared" si="280"/>
        <v>1.1719845183244457</v>
      </c>
      <c r="J2974" s="13"/>
    </row>
    <row r="2975" spans="1:10" x14ac:dyDescent="0.25">
      <c r="A2975" s="1">
        <f t="shared" si="281"/>
        <v>38301</v>
      </c>
      <c r="B2975" s="2">
        <f t="shared" ca="1" si="277"/>
        <v>4</v>
      </c>
      <c r="C2975" s="3">
        <f t="shared" ca="1" si="278"/>
        <v>4</v>
      </c>
      <c r="D2975" s="2">
        <f t="shared" ca="1" si="276"/>
        <v>1169.9316853008704</v>
      </c>
      <c r="E2975" s="3"/>
      <c r="F2975" s="1">
        <v>38301</v>
      </c>
      <c r="G2975" s="2">
        <v>1171.9845183244456</v>
      </c>
      <c r="H2975" s="4">
        <f t="shared" si="279"/>
        <v>1.000027397260274</v>
      </c>
      <c r="I2975" s="4">
        <f t="shared" si="280"/>
        <v>1.1719845183244457</v>
      </c>
      <c r="J2975" s="13"/>
    </row>
    <row r="2976" spans="1:10" x14ac:dyDescent="0.25">
      <c r="A2976" s="1">
        <f t="shared" si="281"/>
        <v>38300</v>
      </c>
      <c r="B2976" s="2">
        <f t="shared" ca="1" si="277"/>
        <v>48</v>
      </c>
      <c r="C2976" s="3">
        <f t="shared" ca="1" si="278"/>
        <v>8</v>
      </c>
      <c r="D2976" s="2">
        <f t="shared" ca="1" si="276"/>
        <v>1169.6753181078604</v>
      </c>
      <c r="E2976" s="3"/>
      <c r="F2976" s="1">
        <v>38300</v>
      </c>
      <c r="G2976" s="2">
        <v>1171.9524100392391</v>
      </c>
      <c r="H2976" s="4">
        <f t="shared" si="279"/>
        <v>1.0001369863013698</v>
      </c>
      <c r="I2976" s="4">
        <f t="shared" si="280"/>
        <v>1.1719524100392391</v>
      </c>
      <c r="J2976" s="13"/>
    </row>
    <row r="2977" spans="1:10" x14ac:dyDescent="0.25">
      <c r="A2977" s="1">
        <f t="shared" si="281"/>
        <v>38299</v>
      </c>
      <c r="B2977" s="2">
        <f t="shared" ca="1" si="277"/>
        <v>7</v>
      </c>
      <c r="C2977" s="3">
        <f t="shared" ca="1" si="278"/>
        <v>7</v>
      </c>
      <c r="D2977" s="2">
        <f t="shared" ca="1" si="276"/>
        <v>1169.4510398262498</v>
      </c>
      <c r="E2977" s="3"/>
      <c r="F2977" s="1">
        <v>38299</v>
      </c>
      <c r="G2977" s="2">
        <v>1171.7918906021703</v>
      </c>
      <c r="H2977" s="4">
        <f t="shared" si="279"/>
        <v>1.000027397260274</v>
      </c>
      <c r="I2977" s="4">
        <f t="shared" si="280"/>
        <v>1.1717918906021703</v>
      </c>
      <c r="J2977" s="13"/>
    </row>
    <row r="2978" spans="1:10" x14ac:dyDescent="0.25">
      <c r="A2978" s="1">
        <f t="shared" si="281"/>
        <v>38296</v>
      </c>
      <c r="B2978" s="2">
        <f t="shared" ca="1" si="277"/>
        <v>90</v>
      </c>
      <c r="C2978" s="3">
        <f t="shared" ca="1" si="278"/>
        <v>0</v>
      </c>
      <c r="D2978" s="2">
        <f t="shared" ca="1" si="276"/>
        <v>1169.4510398262498</v>
      </c>
      <c r="E2978" s="3"/>
      <c r="F2978" s="1">
        <v>38296</v>
      </c>
      <c r="G2978" s="2">
        <v>1171.7597875942909</v>
      </c>
      <c r="H2978" s="4">
        <f t="shared" si="279"/>
        <v>1.000054794520548</v>
      </c>
      <c r="I2978" s="4">
        <f t="shared" si="280"/>
        <v>1.1717597875942909</v>
      </c>
      <c r="J2978" s="13"/>
    </row>
    <row r="2979" spans="1:10" x14ac:dyDescent="0.25">
      <c r="A2979" s="1">
        <f t="shared" si="281"/>
        <v>38295</v>
      </c>
      <c r="B2979" s="2">
        <f t="shared" ca="1" si="277"/>
        <v>42</v>
      </c>
      <c r="C2979" s="3">
        <f t="shared" ca="1" si="278"/>
        <v>2</v>
      </c>
      <c r="D2979" s="2">
        <f t="shared" ca="1" si="276"/>
        <v>1169.3869638282317</v>
      </c>
      <c r="E2979" s="3"/>
      <c r="F2979" s="1">
        <v>38295</v>
      </c>
      <c r="G2979" s="2">
        <v>1171.6955850964773</v>
      </c>
      <c r="H2979" s="4">
        <f t="shared" si="279"/>
        <v>1.0001095890410958</v>
      </c>
      <c r="I2979" s="4">
        <f t="shared" si="280"/>
        <v>1.1716955850964772</v>
      </c>
      <c r="J2979" s="13"/>
    </row>
    <row r="2980" spans="1:10" x14ac:dyDescent="0.25">
      <c r="A2980" s="1">
        <f t="shared" si="281"/>
        <v>38294</v>
      </c>
      <c r="B2980" s="2">
        <f t="shared" ca="1" si="277"/>
        <v>17</v>
      </c>
      <c r="C2980" s="3">
        <f t="shared" ca="1" si="278"/>
        <v>7</v>
      </c>
      <c r="D2980" s="2">
        <f t="shared" ca="1" si="276"/>
        <v>1169.1627408368383</v>
      </c>
      <c r="E2980" s="3"/>
      <c r="F2980" s="1">
        <v>38294</v>
      </c>
      <c r="G2980" s="2">
        <v>1171.5671941710889</v>
      </c>
      <c r="H2980" s="4">
        <f t="shared" si="279"/>
        <v>1</v>
      </c>
      <c r="I2980" s="4">
        <f t="shared" si="280"/>
        <v>1.1715671941710886</v>
      </c>
      <c r="J2980" s="13"/>
    </row>
    <row r="2981" spans="1:10" x14ac:dyDescent="0.25">
      <c r="A2981" s="1">
        <f t="shared" si="281"/>
        <v>38293</v>
      </c>
      <c r="B2981" s="2">
        <f t="shared" ca="1" si="277"/>
        <v>80</v>
      </c>
      <c r="C2981" s="3">
        <f t="shared" ca="1" si="278"/>
        <v>0</v>
      </c>
      <c r="D2981" s="2">
        <f t="shared" ca="1" si="276"/>
        <v>1169.1627408368383</v>
      </c>
      <c r="E2981" s="3"/>
      <c r="F2981" s="1">
        <v>38293</v>
      </c>
      <c r="G2981" s="2">
        <v>1171.5671941710889</v>
      </c>
      <c r="H2981" s="4">
        <f t="shared" si="279"/>
        <v>1.000054794520548</v>
      </c>
      <c r="I2981" s="4">
        <f t="shared" si="280"/>
        <v>1.1715671941710886</v>
      </c>
      <c r="J2981" s="13"/>
    </row>
    <row r="2982" spans="1:10" x14ac:dyDescent="0.25">
      <c r="A2982" s="1">
        <f t="shared" si="281"/>
        <v>38292</v>
      </c>
      <c r="B2982" s="2">
        <f t="shared" ca="1" si="277"/>
        <v>82</v>
      </c>
      <c r="C2982" s="3">
        <f t="shared" ca="1" si="278"/>
        <v>2</v>
      </c>
      <c r="D2982" s="2">
        <f t="shared" ca="1" si="276"/>
        <v>1169.0986806351596</v>
      </c>
      <c r="E2982" s="3"/>
      <c r="F2982" s="1">
        <v>38292</v>
      </c>
      <c r="G2982" s="2">
        <v>1171.5030022257613</v>
      </c>
      <c r="H2982" s="4">
        <f t="shared" si="279"/>
        <v>1.0001095890410958</v>
      </c>
      <c r="I2982" s="4">
        <f t="shared" si="280"/>
        <v>1.1715030022257611</v>
      </c>
      <c r="J2982" s="13"/>
    </row>
    <row r="2983" spans="1:10" x14ac:dyDescent="0.25">
      <c r="A2983" s="1">
        <f t="shared" si="281"/>
        <v>38289</v>
      </c>
      <c r="B2983" s="2">
        <f t="shared" ca="1" si="277"/>
        <v>22</v>
      </c>
      <c r="C2983" s="3">
        <f t="shared" ca="1" si="278"/>
        <v>2</v>
      </c>
      <c r="D2983" s="2">
        <f t="shared" ca="1" si="276"/>
        <v>1169.0346239434366</v>
      </c>
      <c r="E2983" s="3"/>
      <c r="F2983" s="1">
        <v>38289</v>
      </c>
      <c r="G2983" s="2">
        <v>1171.3746324030324</v>
      </c>
      <c r="H2983" s="4">
        <f t="shared" si="279"/>
        <v>1.0001369863013698</v>
      </c>
      <c r="I2983" s="4">
        <f t="shared" si="280"/>
        <v>1.1713746324030321</v>
      </c>
      <c r="J2983" s="13"/>
    </row>
    <row r="2984" spans="1:10" x14ac:dyDescent="0.25">
      <c r="A2984" s="1">
        <f t="shared" si="281"/>
        <v>38288</v>
      </c>
      <c r="B2984" s="2">
        <f t="shared" ca="1" si="277"/>
        <v>74</v>
      </c>
      <c r="C2984" s="3">
        <f t="shared" ca="1" si="278"/>
        <v>4</v>
      </c>
      <c r="D2984" s="2">
        <f t="shared" ca="1" si="276"/>
        <v>1168.9065245982752</v>
      </c>
      <c r="E2984" s="3"/>
      <c r="F2984" s="1">
        <v>38288</v>
      </c>
      <c r="G2984" s="2">
        <v>1171.2141921027444</v>
      </c>
      <c r="H2984" s="4">
        <f t="shared" si="279"/>
        <v>1.0002191780821919</v>
      </c>
      <c r="I2984" s="4">
        <f t="shared" si="280"/>
        <v>1.1712141921027441</v>
      </c>
      <c r="J2984" s="13"/>
    </row>
    <row r="2985" spans="1:10" x14ac:dyDescent="0.25">
      <c r="A2985" s="1">
        <f t="shared" si="281"/>
        <v>38287</v>
      </c>
      <c r="B2985" s="2">
        <f t="shared" ca="1" si="277"/>
        <v>15</v>
      </c>
      <c r="C2985" s="3">
        <f t="shared" ca="1" si="278"/>
        <v>5</v>
      </c>
      <c r="D2985" s="2">
        <f t="shared" ca="1" si="276"/>
        <v>1168.7464223486384</v>
      </c>
      <c r="E2985" s="3"/>
      <c r="F2985" s="1">
        <v>38287</v>
      </c>
      <c r="G2985" s="2">
        <v>1170.95754387395</v>
      </c>
      <c r="H2985" s="4">
        <f t="shared" si="279"/>
        <v>1.0002191780821919</v>
      </c>
      <c r="I2985" s="4">
        <f t="shared" si="280"/>
        <v>1.1709575438739497</v>
      </c>
      <c r="J2985" s="13"/>
    </row>
    <row r="2986" spans="1:10" x14ac:dyDescent="0.25">
      <c r="A2986" s="1">
        <f t="shared" si="281"/>
        <v>38286</v>
      </c>
      <c r="B2986" s="2">
        <f t="shared" ca="1" si="277"/>
        <v>41</v>
      </c>
      <c r="C2986" s="3">
        <f t="shared" ca="1" si="278"/>
        <v>1</v>
      </c>
      <c r="D2986" s="2">
        <f t="shared" ca="1" si="276"/>
        <v>1168.7144027759596</v>
      </c>
      <c r="E2986" s="3"/>
      <c r="F2986" s="1">
        <v>38286</v>
      </c>
      <c r="G2986" s="2">
        <v>1170.7009518844959</v>
      </c>
      <c r="H2986" s="4">
        <f t="shared" si="279"/>
        <v>1.0001095890410958</v>
      </c>
      <c r="I2986" s="4">
        <f t="shared" si="280"/>
        <v>1.1707009518844955</v>
      </c>
      <c r="J2986" s="13"/>
    </row>
    <row r="2987" spans="1:10" x14ac:dyDescent="0.25">
      <c r="A2987" s="1">
        <f t="shared" si="281"/>
        <v>38285</v>
      </c>
      <c r="B2987" s="2">
        <f t="shared" ca="1" si="277"/>
        <v>99</v>
      </c>
      <c r="C2987" s="3">
        <f t="shared" ca="1" si="278"/>
        <v>9</v>
      </c>
      <c r="D2987" s="2">
        <f t="shared" ca="1" si="276"/>
        <v>1168.4262976614675</v>
      </c>
      <c r="E2987" s="3"/>
      <c r="F2987" s="1">
        <v>38285</v>
      </c>
      <c r="G2987" s="2">
        <v>1170.5726699480633</v>
      </c>
      <c r="H2987" s="4">
        <f t="shared" si="279"/>
        <v>1.0001917808219178</v>
      </c>
      <c r="I2987" s="4">
        <f t="shared" si="280"/>
        <v>1.170572669948063</v>
      </c>
      <c r="J2987" s="13"/>
    </row>
    <row r="2988" spans="1:10" x14ac:dyDescent="0.25">
      <c r="A2988" s="1">
        <f t="shared" si="281"/>
        <v>38282</v>
      </c>
      <c r="B2988" s="2">
        <f t="shared" ca="1" si="277"/>
        <v>77</v>
      </c>
      <c r="C2988" s="3">
        <f t="shared" ca="1" si="278"/>
        <v>7</v>
      </c>
      <c r="D2988" s="2">
        <f t="shared" ca="1" si="276"/>
        <v>1168.2022588720947</v>
      </c>
      <c r="E2988" s="3"/>
      <c r="F2988" s="1">
        <v>38282</v>
      </c>
      <c r="G2988" s="2">
        <v>1170.3482196045775</v>
      </c>
      <c r="H2988" s="4">
        <f t="shared" si="279"/>
        <v>1.0002465753424659</v>
      </c>
      <c r="I2988" s="4">
        <f t="shared" si="280"/>
        <v>1.1703482196045771</v>
      </c>
      <c r="J2988" s="13"/>
    </row>
    <row r="2989" spans="1:10" x14ac:dyDescent="0.25">
      <c r="A2989" s="1">
        <f t="shared" si="281"/>
        <v>38281</v>
      </c>
      <c r="B2989" s="2">
        <f t="shared" ca="1" si="277"/>
        <v>98</v>
      </c>
      <c r="C2989" s="3">
        <f t="shared" ca="1" si="278"/>
        <v>8</v>
      </c>
      <c r="D2989" s="2">
        <f t="shared" ca="1" si="276"/>
        <v>1167.946270648391</v>
      </c>
      <c r="E2989" s="3"/>
      <c r="F2989" s="1">
        <v>38281</v>
      </c>
      <c r="G2989" s="2">
        <v>1170.0597117304521</v>
      </c>
      <c r="H2989" s="4">
        <f t="shared" si="279"/>
        <v>1.000082191780822</v>
      </c>
      <c r="I2989" s="4">
        <f t="shared" si="280"/>
        <v>1.1700597117304516</v>
      </c>
      <c r="J2989" s="13"/>
    </row>
    <row r="2990" spans="1:10" x14ac:dyDescent="0.25">
      <c r="A2990" s="1">
        <f t="shared" si="281"/>
        <v>38280</v>
      </c>
      <c r="B2990" s="2">
        <f t="shared" ca="1" si="277"/>
        <v>16</v>
      </c>
      <c r="C2990" s="3">
        <f t="shared" ca="1" si="278"/>
        <v>6</v>
      </c>
      <c r="D2990" s="2">
        <f t="shared" ca="1" si="276"/>
        <v>1167.754311035618</v>
      </c>
      <c r="E2990" s="3"/>
      <c r="F2990" s="1">
        <v>38280</v>
      </c>
      <c r="G2990" s="2">
        <v>1169.9635503427526</v>
      </c>
      <c r="H2990" s="4">
        <f t="shared" si="279"/>
        <v>1.0001095890410958</v>
      </c>
      <c r="I2990" s="4">
        <f t="shared" si="280"/>
        <v>1.1699635503427521</v>
      </c>
      <c r="J2990" s="13"/>
    </row>
    <row r="2991" spans="1:10" x14ac:dyDescent="0.25">
      <c r="A2991" s="1">
        <f t="shared" si="281"/>
        <v>38279</v>
      </c>
      <c r="B2991" s="2">
        <f t="shared" ca="1" si="277"/>
        <v>82</v>
      </c>
      <c r="C2991" s="3">
        <f t="shared" ca="1" si="278"/>
        <v>2</v>
      </c>
      <c r="D2991" s="2">
        <f t="shared" ca="1" si="276"/>
        <v>1167.6903280039464</v>
      </c>
      <c r="E2991" s="3"/>
      <c r="F2991" s="1">
        <v>38279</v>
      </c>
      <c r="G2991" s="2">
        <v>1169.8353492085928</v>
      </c>
      <c r="H2991" s="4">
        <f t="shared" si="279"/>
        <v>1.0002465753424659</v>
      </c>
      <c r="I2991" s="4">
        <f t="shared" si="280"/>
        <v>1.1698353492085924</v>
      </c>
      <c r="J2991" s="13"/>
    </row>
    <row r="2992" spans="1:10" x14ac:dyDescent="0.25">
      <c r="A2992" s="1">
        <f t="shared" si="281"/>
        <v>38278</v>
      </c>
      <c r="B2992" s="2">
        <f t="shared" ca="1" si="277"/>
        <v>10</v>
      </c>
      <c r="C2992" s="3">
        <f t="shared" ca="1" si="278"/>
        <v>0</v>
      </c>
      <c r="D2992" s="2">
        <f t="shared" ca="1" si="276"/>
        <v>1167.6903280039464</v>
      </c>
      <c r="E2992" s="3"/>
      <c r="F2992" s="1">
        <v>38278</v>
      </c>
      <c r="G2992" s="2">
        <v>1169.5469677644865</v>
      </c>
      <c r="H2992" s="4">
        <f t="shared" si="279"/>
        <v>1.0001369863013698</v>
      </c>
      <c r="I2992" s="4">
        <f t="shared" si="280"/>
        <v>1.1695469677644861</v>
      </c>
      <c r="J2992" s="13"/>
    </row>
    <row r="2993" spans="1:10" x14ac:dyDescent="0.25">
      <c r="A2993" s="1">
        <f t="shared" si="281"/>
        <v>38275</v>
      </c>
      <c r="B2993" s="2">
        <f t="shared" ca="1" si="277"/>
        <v>71</v>
      </c>
      <c r="C2993" s="3">
        <f t="shared" ca="1" si="278"/>
        <v>1</v>
      </c>
      <c r="D2993" s="2">
        <f t="shared" ca="1" si="276"/>
        <v>1167.6583373645665</v>
      </c>
      <c r="E2993" s="3"/>
      <c r="F2993" s="1">
        <v>38275</v>
      </c>
      <c r="G2993" s="2">
        <v>1169.3867777949256</v>
      </c>
      <c r="H2993" s="4">
        <f t="shared" si="279"/>
        <v>1.000027397260274</v>
      </c>
      <c r="I2993" s="4">
        <f t="shared" si="280"/>
        <v>1.1693867777949252</v>
      </c>
      <c r="J2993" s="13"/>
    </row>
    <row r="2994" spans="1:10" x14ac:dyDescent="0.25">
      <c r="A2994" s="1">
        <f t="shared" si="281"/>
        <v>38274</v>
      </c>
      <c r="B2994" s="2">
        <f t="shared" ca="1" si="277"/>
        <v>9</v>
      </c>
      <c r="C2994" s="3">
        <f t="shared" ca="1" si="278"/>
        <v>9</v>
      </c>
      <c r="D2994" s="2">
        <f t="shared" ca="1" si="276"/>
        <v>1167.3704925855727</v>
      </c>
      <c r="E2994" s="3"/>
      <c r="F2994" s="1">
        <v>38274</v>
      </c>
      <c r="G2994" s="2">
        <v>1169.3547406787425</v>
      </c>
      <c r="H2994" s="4">
        <f t="shared" si="279"/>
        <v>1</v>
      </c>
      <c r="I2994" s="4">
        <f t="shared" si="280"/>
        <v>1.1693547406787421</v>
      </c>
      <c r="J2994" s="13"/>
    </row>
    <row r="2995" spans="1:10" x14ac:dyDescent="0.25">
      <c r="A2995" s="1">
        <f t="shared" si="281"/>
        <v>38273</v>
      </c>
      <c r="B2995" s="2">
        <f t="shared" ca="1" si="277"/>
        <v>61</v>
      </c>
      <c r="C2995" s="3">
        <f t="shared" ca="1" si="278"/>
        <v>1</v>
      </c>
      <c r="D2995" s="2">
        <f t="shared" ca="1" si="276"/>
        <v>1167.3385107085669</v>
      </c>
      <c r="E2995" s="3"/>
      <c r="F2995" s="1">
        <v>38273</v>
      </c>
      <c r="G2995" s="2">
        <v>1169.3547406787425</v>
      </c>
      <c r="H2995" s="4">
        <f t="shared" si="279"/>
        <v>1.0001095890410958</v>
      </c>
      <c r="I2995" s="4">
        <f t="shared" si="280"/>
        <v>1.1693547406787421</v>
      </c>
      <c r="J2995" s="13"/>
    </row>
    <row r="2996" spans="1:10" x14ac:dyDescent="0.25">
      <c r="A2996" s="1">
        <f t="shared" si="281"/>
        <v>38272</v>
      </c>
      <c r="B2996" s="2">
        <f t="shared" ca="1" si="277"/>
        <v>16</v>
      </c>
      <c r="C2996" s="3">
        <f t="shared" ca="1" si="278"/>
        <v>6</v>
      </c>
      <c r="D2996" s="2">
        <f t="shared" ca="1" si="276"/>
        <v>1167.1466509851173</v>
      </c>
      <c r="E2996" s="3"/>
      <c r="F2996" s="1">
        <v>38272</v>
      </c>
      <c r="G2996" s="2">
        <v>1169.2266062561391</v>
      </c>
      <c r="H2996" s="4">
        <f t="shared" si="279"/>
        <v>1.0002191780821919</v>
      </c>
      <c r="I2996" s="4">
        <f t="shared" si="280"/>
        <v>1.1692266062561387</v>
      </c>
      <c r="J2996" s="13"/>
    </row>
    <row r="2997" spans="1:10" x14ac:dyDescent="0.25">
      <c r="A2997" s="1">
        <f t="shared" si="281"/>
        <v>38271</v>
      </c>
      <c r="B2997" s="2">
        <f t="shared" ca="1" si="277"/>
        <v>16</v>
      </c>
      <c r="C2997" s="3">
        <f t="shared" ca="1" si="278"/>
        <v>6</v>
      </c>
      <c r="D2997" s="2">
        <f t="shared" ca="1" si="276"/>
        <v>1166.9548227950688</v>
      </c>
      <c r="E2997" s="3"/>
      <c r="F2997" s="1">
        <v>38271</v>
      </c>
      <c r="G2997" s="2">
        <v>1168.970393567138</v>
      </c>
      <c r="H2997" s="4">
        <f t="shared" si="279"/>
        <v>1.0002465753424659</v>
      </c>
      <c r="I2997" s="4">
        <f t="shared" si="280"/>
        <v>1.1689703935671376</v>
      </c>
      <c r="J2997" s="13"/>
    </row>
    <row r="2998" spans="1:10" x14ac:dyDescent="0.25">
      <c r="A2998" s="1">
        <f t="shared" si="281"/>
        <v>38268</v>
      </c>
      <c r="B2998" s="2">
        <f t="shared" ca="1" si="277"/>
        <v>35</v>
      </c>
      <c r="C2998" s="3">
        <f t="shared" ca="1" si="278"/>
        <v>5</v>
      </c>
      <c r="D2998" s="2">
        <f t="shared" ca="1" si="276"/>
        <v>1166.7949878652244</v>
      </c>
      <c r="E2998" s="3"/>
      <c r="F2998" s="1">
        <v>38268</v>
      </c>
      <c r="G2998" s="2">
        <v>1168.6822253471892</v>
      </c>
      <c r="H2998" s="4">
        <f t="shared" si="279"/>
        <v>1.0001643835616438</v>
      </c>
      <c r="I2998" s="4">
        <f t="shared" si="280"/>
        <v>1.1686822253471889</v>
      </c>
      <c r="J2998" s="13"/>
    </row>
    <row r="2999" spans="1:10" x14ac:dyDescent="0.25">
      <c r="A2999" s="1">
        <f t="shared" si="281"/>
        <v>38267</v>
      </c>
      <c r="B2999" s="2">
        <f t="shared" ca="1" si="277"/>
        <v>52</v>
      </c>
      <c r="C2999" s="3">
        <f t="shared" ca="1" si="278"/>
        <v>2</v>
      </c>
      <c r="D2999" s="2">
        <f t="shared" ca="1" si="276"/>
        <v>1166.7310573963259</v>
      </c>
      <c r="E2999" s="3"/>
      <c r="F2999" s="1">
        <v>38267</v>
      </c>
      <c r="G2999" s="2">
        <v>1168.4901447754453</v>
      </c>
      <c r="H2999" s="4">
        <f t="shared" si="279"/>
        <v>1.0002465753424659</v>
      </c>
      <c r="I2999" s="4">
        <f t="shared" si="280"/>
        <v>1.168490144775445</v>
      </c>
      <c r="J2999" s="13"/>
    </row>
    <row r="3000" spans="1:10" x14ac:dyDescent="0.25">
      <c r="A3000" s="1">
        <f t="shared" si="281"/>
        <v>38266</v>
      </c>
      <c r="B3000" s="2">
        <f t="shared" ca="1" si="277"/>
        <v>25</v>
      </c>
      <c r="C3000" s="3">
        <f t="shared" ca="1" si="278"/>
        <v>5</v>
      </c>
      <c r="D3000" s="2">
        <f t="shared" ca="1" si="276"/>
        <v>1166.5712531150773</v>
      </c>
      <c r="E3000" s="3"/>
      <c r="F3000" s="1">
        <v>38266</v>
      </c>
      <c r="G3000" s="2">
        <v>1168.2020949438152</v>
      </c>
      <c r="H3000" s="4">
        <f t="shared" si="279"/>
        <v>1.000082191780822</v>
      </c>
      <c r="I3000" s="4">
        <f t="shared" si="280"/>
        <v>1.168202094943815</v>
      </c>
      <c r="J3000" s="13"/>
    </row>
    <row r="3001" spans="1:10" x14ac:dyDescent="0.25">
      <c r="A3001" s="1">
        <f t="shared" si="281"/>
        <v>38265</v>
      </c>
      <c r="B3001" s="2">
        <f t="shared" ca="1" si="277"/>
        <v>12</v>
      </c>
      <c r="C3001" s="3">
        <f t="shared" ca="1" si="278"/>
        <v>2</v>
      </c>
      <c r="D3001" s="2">
        <f t="shared" ca="1" si="276"/>
        <v>1166.5073349049455</v>
      </c>
      <c r="E3001" s="3"/>
      <c r="F3001" s="1">
        <v>38265</v>
      </c>
      <c r="G3001" s="2">
        <v>1168.1060862243994</v>
      </c>
      <c r="H3001" s="4">
        <f t="shared" si="279"/>
        <v>1.0001917808219178</v>
      </c>
      <c r="I3001" s="4">
        <f t="shared" si="280"/>
        <v>1.1681060862243993</v>
      </c>
      <c r="J3001" s="13"/>
    </row>
    <row r="3002" spans="1:10" x14ac:dyDescent="0.25">
      <c r="A3002" s="1">
        <f t="shared" si="281"/>
        <v>38264</v>
      </c>
      <c r="B3002" s="2">
        <f t="shared" ca="1" si="277"/>
        <v>82</v>
      </c>
      <c r="C3002" s="3">
        <f t="shared" ca="1" si="278"/>
        <v>2</v>
      </c>
      <c r="D3002" s="2">
        <f t="shared" ca="1" si="276"/>
        <v>1166.4434201969896</v>
      </c>
      <c r="E3002" s="3"/>
      <c r="F3002" s="1">
        <v>38264</v>
      </c>
      <c r="G3002" s="2">
        <v>1167.8821088336642</v>
      </c>
      <c r="H3002" s="4">
        <f t="shared" si="279"/>
        <v>1.000082191780822</v>
      </c>
      <c r="I3002" s="4">
        <f t="shared" si="280"/>
        <v>1.1678821088336639</v>
      </c>
      <c r="J3002" s="13"/>
    </row>
    <row r="3003" spans="1:10" x14ac:dyDescent="0.25">
      <c r="A3003" s="1">
        <f t="shared" si="281"/>
        <v>38261</v>
      </c>
      <c r="B3003" s="2">
        <f t="shared" ca="1" si="277"/>
        <v>7</v>
      </c>
      <c r="C3003" s="3">
        <f t="shared" ca="1" si="278"/>
        <v>7</v>
      </c>
      <c r="D3003" s="2">
        <f t="shared" ca="1" si="276"/>
        <v>1166.2197616125707</v>
      </c>
      <c r="E3003" s="3"/>
      <c r="F3003" s="1">
        <v>38261</v>
      </c>
      <c r="G3003" s="2">
        <v>1167.7861264123151</v>
      </c>
      <c r="H3003" s="4">
        <f t="shared" si="279"/>
        <v>1.000082191780822</v>
      </c>
      <c r="I3003" s="4">
        <f t="shared" si="280"/>
        <v>1.1677861264123148</v>
      </c>
      <c r="J3003" s="13"/>
    </row>
    <row r="3004" spans="1:10" x14ac:dyDescent="0.25">
      <c r="A3004" s="1">
        <f t="shared" si="281"/>
        <v>38260</v>
      </c>
      <c r="B3004" s="2">
        <f t="shared" ca="1" si="277"/>
        <v>32</v>
      </c>
      <c r="C3004" s="3">
        <f t="shared" ca="1" si="278"/>
        <v>2</v>
      </c>
      <c r="D3004" s="2">
        <f t="shared" ca="1" si="276"/>
        <v>1166.1558626611918</v>
      </c>
      <c r="E3004" s="3"/>
      <c r="F3004" s="1">
        <v>38260</v>
      </c>
      <c r="G3004" s="2">
        <v>1167.6901518792838</v>
      </c>
      <c r="H3004" s="4">
        <f t="shared" si="279"/>
        <v>1</v>
      </c>
      <c r="I3004" s="4">
        <f t="shared" si="280"/>
        <v>1.1676901518792835</v>
      </c>
      <c r="J3004" s="13"/>
    </row>
    <row r="3005" spans="1:10" x14ac:dyDescent="0.25">
      <c r="A3005" s="1">
        <f t="shared" si="281"/>
        <v>38259</v>
      </c>
      <c r="B3005" s="2">
        <f t="shared" ca="1" si="277"/>
        <v>43</v>
      </c>
      <c r="C3005" s="3">
        <f t="shared" ca="1" si="278"/>
        <v>3</v>
      </c>
      <c r="D3005" s="2">
        <f t="shared" ca="1" si="276"/>
        <v>1166.0600221114291</v>
      </c>
      <c r="E3005" s="3"/>
      <c r="F3005" s="1">
        <v>38259</v>
      </c>
      <c r="G3005" s="2">
        <v>1167.6901518792838</v>
      </c>
      <c r="H3005" s="4">
        <f t="shared" si="279"/>
        <v>1.0001095890410958</v>
      </c>
      <c r="I3005" s="4">
        <f t="shared" si="280"/>
        <v>1.1676901518792835</v>
      </c>
      <c r="J3005" s="13"/>
    </row>
    <row r="3006" spans="1:10" x14ac:dyDescent="0.25">
      <c r="A3006" s="1">
        <f t="shared" si="281"/>
        <v>38258</v>
      </c>
      <c r="B3006" s="2">
        <f t="shared" ca="1" si="277"/>
        <v>77</v>
      </c>
      <c r="C3006" s="3">
        <f t="shared" ca="1" si="278"/>
        <v>7</v>
      </c>
      <c r="D3006" s="2">
        <f t="shared" ca="1" si="276"/>
        <v>1165.8364370413117</v>
      </c>
      <c r="E3006" s="3"/>
      <c r="F3006" s="1">
        <v>38258</v>
      </c>
      <c r="G3006" s="2">
        <v>1167.5621998573818</v>
      </c>
      <c r="H3006" s="4">
        <f t="shared" si="279"/>
        <v>1.000082191780822</v>
      </c>
      <c r="I3006" s="4">
        <f t="shared" si="280"/>
        <v>1.1675621998573813</v>
      </c>
      <c r="J3006" s="13"/>
    </row>
    <row r="3007" spans="1:10" x14ac:dyDescent="0.25">
      <c r="A3007" s="1">
        <f t="shared" si="281"/>
        <v>38257</v>
      </c>
      <c r="B3007" s="2">
        <f t="shared" ca="1" si="277"/>
        <v>72</v>
      </c>
      <c r="C3007" s="3">
        <f t="shared" ca="1" si="278"/>
        <v>2</v>
      </c>
      <c r="D3007" s="2">
        <f t="shared" ca="1" si="276"/>
        <v>1165.7725590928681</v>
      </c>
      <c r="E3007" s="3"/>
      <c r="F3007" s="1">
        <v>38257</v>
      </c>
      <c r="G3007" s="2">
        <v>1167.4662437277602</v>
      </c>
      <c r="H3007" s="4">
        <f t="shared" si="279"/>
        <v>1.000027397260274</v>
      </c>
      <c r="I3007" s="4">
        <f t="shared" si="280"/>
        <v>1.1674662437277596</v>
      </c>
      <c r="J3007" s="13"/>
    </row>
    <row r="3008" spans="1:10" x14ac:dyDescent="0.25">
      <c r="A3008" s="1">
        <f t="shared" si="281"/>
        <v>38254</v>
      </c>
      <c r="B3008" s="2">
        <f t="shared" ca="1" si="277"/>
        <v>74</v>
      </c>
      <c r="C3008" s="3">
        <f t="shared" ca="1" si="278"/>
        <v>4</v>
      </c>
      <c r="D3008" s="2">
        <f t="shared" ca="1" si="276"/>
        <v>1165.6448171950933</v>
      </c>
      <c r="E3008" s="3"/>
      <c r="F3008" s="1">
        <v>38254</v>
      </c>
      <c r="G3008" s="2">
        <v>1167.4342592275075</v>
      </c>
      <c r="H3008" s="4">
        <f t="shared" si="279"/>
        <v>1.0001369863013698</v>
      </c>
      <c r="I3008" s="4">
        <f t="shared" si="280"/>
        <v>1.1674342592275069</v>
      </c>
      <c r="J3008" s="13"/>
    </row>
    <row r="3009" spans="1:10" x14ac:dyDescent="0.25">
      <c r="A3009" s="1">
        <f t="shared" si="281"/>
        <v>38253</v>
      </c>
      <c r="B3009" s="2">
        <f t="shared" ca="1" si="277"/>
        <v>89</v>
      </c>
      <c r="C3009" s="3">
        <f t="shared" ca="1" si="278"/>
        <v>9</v>
      </c>
      <c r="D3009" s="2">
        <f t="shared" ref="D3009:D3072" ca="1" si="282">D3010*(1+(C3010/36500))</f>
        <v>1165.3574687781343</v>
      </c>
      <c r="E3009" s="3"/>
      <c r="F3009" s="1">
        <v>38253</v>
      </c>
      <c r="G3009" s="2">
        <v>1167.2743586304348</v>
      </c>
      <c r="H3009" s="4">
        <f t="shared" si="279"/>
        <v>1</v>
      </c>
      <c r="I3009" s="4">
        <f t="shared" si="280"/>
        <v>1.1672743586304342</v>
      </c>
      <c r="J3009" s="13"/>
    </row>
    <row r="3010" spans="1:10" x14ac:dyDescent="0.25">
      <c r="A3010" s="1">
        <f t="shared" si="281"/>
        <v>38252</v>
      </c>
      <c r="B3010" s="2">
        <f t="shared" ca="1" si="277"/>
        <v>77</v>
      </c>
      <c r="C3010" s="3">
        <f t="shared" ca="1" si="278"/>
        <v>7</v>
      </c>
      <c r="D3010" s="2">
        <f t="shared" ca="1" si="282"/>
        <v>1165.1340184184376</v>
      </c>
      <c r="E3010" s="3"/>
      <c r="F3010" s="1">
        <v>38252</v>
      </c>
      <c r="G3010" s="2">
        <v>1167.2743586304348</v>
      </c>
      <c r="H3010" s="4">
        <f t="shared" si="279"/>
        <v>1.0001095890410958</v>
      </c>
      <c r="I3010" s="4">
        <f t="shared" si="280"/>
        <v>1.1672743586304342</v>
      </c>
      <c r="J3010" s="13"/>
    </row>
    <row r="3011" spans="1:10" x14ac:dyDescent="0.25">
      <c r="A3011" s="1">
        <f t="shared" si="281"/>
        <v>38251</v>
      </c>
      <c r="B3011" s="2">
        <f t="shared" ref="B3011:B3074" ca="1" si="283">INT(RAND()*100)</f>
        <v>26</v>
      </c>
      <c r="C3011" s="3">
        <f t="shared" ref="C3011:C3074" ca="1" si="284">MOD(B3011,10)</f>
        <v>6</v>
      </c>
      <c r="D3011" s="2">
        <f t="shared" ca="1" si="282"/>
        <v>1164.9425210177224</v>
      </c>
      <c r="E3011" s="3"/>
      <c r="F3011" s="1">
        <v>38251</v>
      </c>
      <c r="G3011" s="2">
        <v>1167.1464521699231</v>
      </c>
      <c r="H3011" s="4">
        <f t="shared" ref="H3011:H3074" si="285">G3011/G3012</f>
        <v>1.0001917808219178</v>
      </c>
      <c r="I3011" s="4">
        <f t="shared" ref="I3011:I3074" si="286">H3011*I3012</f>
        <v>1.1671464521699224</v>
      </c>
      <c r="J3011" s="13"/>
    </row>
    <row r="3012" spans="1:10" x14ac:dyDescent="0.25">
      <c r="A3012" s="1">
        <f t="shared" si="281"/>
        <v>38250</v>
      </c>
      <c r="B3012" s="2">
        <f t="shared" ca="1" si="283"/>
        <v>55</v>
      </c>
      <c r="C3012" s="3">
        <f t="shared" ca="1" si="284"/>
        <v>5</v>
      </c>
      <c r="D3012" s="2">
        <f t="shared" ca="1" si="282"/>
        <v>1164.7829617078994</v>
      </c>
      <c r="E3012" s="3"/>
      <c r="F3012" s="1">
        <v>38250</v>
      </c>
      <c r="G3012" s="2">
        <v>1166.922658783307</v>
      </c>
      <c r="H3012" s="4">
        <f t="shared" si="285"/>
        <v>1.000082191780822</v>
      </c>
      <c r="I3012" s="4">
        <f t="shared" si="286"/>
        <v>1.1669226587833064</v>
      </c>
      <c r="J3012" s="13"/>
    </row>
    <row r="3013" spans="1:10" x14ac:dyDescent="0.25">
      <c r="A3013" s="1">
        <f t="shared" si="281"/>
        <v>38247</v>
      </c>
      <c r="B3013" s="2">
        <f t="shared" ca="1" si="283"/>
        <v>6</v>
      </c>
      <c r="C3013" s="3">
        <f t="shared" ca="1" si="284"/>
        <v>6</v>
      </c>
      <c r="D3013" s="2">
        <f t="shared" ca="1" si="282"/>
        <v>1164.591522005652</v>
      </c>
      <c r="E3013" s="3"/>
      <c r="F3013" s="1">
        <v>38247</v>
      </c>
      <c r="G3013" s="2">
        <v>1166.8267552143852</v>
      </c>
      <c r="H3013" s="4">
        <f t="shared" si="285"/>
        <v>1.0001917808219178</v>
      </c>
      <c r="I3013" s="4">
        <f t="shared" si="286"/>
        <v>1.1668267552143845</v>
      </c>
      <c r="J3013" s="13"/>
    </row>
    <row r="3014" spans="1:10" x14ac:dyDescent="0.25">
      <c r="A3014" s="1">
        <f t="shared" si="281"/>
        <v>38246</v>
      </c>
      <c r="B3014" s="2">
        <f t="shared" ca="1" si="283"/>
        <v>24</v>
      </c>
      <c r="C3014" s="3">
        <f t="shared" ca="1" si="284"/>
        <v>4</v>
      </c>
      <c r="D3014" s="2">
        <f t="shared" ca="1" si="282"/>
        <v>1164.4639095224168</v>
      </c>
      <c r="E3014" s="3"/>
      <c r="F3014" s="1">
        <v>38246</v>
      </c>
      <c r="G3014" s="2">
        <v>1166.603023127758</v>
      </c>
      <c r="H3014" s="4">
        <f t="shared" si="285"/>
        <v>1.0002465753424659</v>
      </c>
      <c r="I3014" s="4">
        <f t="shared" si="286"/>
        <v>1.1666030231277573</v>
      </c>
      <c r="J3014" s="13"/>
    </row>
    <row r="3015" spans="1:10" x14ac:dyDescent="0.25">
      <c r="A3015" s="1">
        <f t="shared" si="281"/>
        <v>38245</v>
      </c>
      <c r="B3015" s="2">
        <f t="shared" ca="1" si="283"/>
        <v>44</v>
      </c>
      <c r="C3015" s="3">
        <f t="shared" ca="1" si="284"/>
        <v>4</v>
      </c>
      <c r="D3015" s="2">
        <f t="shared" ca="1" si="282"/>
        <v>1164.3363110225787</v>
      </c>
      <c r="E3015" s="3"/>
      <c r="F3015" s="1">
        <v>38245</v>
      </c>
      <c r="G3015" s="2">
        <v>1166.3154384990869</v>
      </c>
      <c r="H3015" s="4">
        <f t="shared" si="285"/>
        <v>1.000082191780822</v>
      </c>
      <c r="I3015" s="4">
        <f t="shared" si="286"/>
        <v>1.1663154384990861</v>
      </c>
      <c r="J3015" s="13"/>
    </row>
    <row r="3016" spans="1:10" x14ac:dyDescent="0.25">
      <c r="A3016" s="1">
        <f t="shared" ref="A3016:A3079" si="287">IF(WEEKDAY(A3015-1, 1)=7,A3015-2,IF(WEEKDAY(A3015-1,1)=1,A3015-3,A3015-1))</f>
        <v>38244</v>
      </c>
      <c r="B3016" s="2">
        <f t="shared" ca="1" si="283"/>
        <v>75</v>
      </c>
      <c r="C3016" s="3">
        <f t="shared" ca="1" si="284"/>
        <v>5</v>
      </c>
      <c r="D3016" s="2">
        <f t="shared" ca="1" si="282"/>
        <v>1164.1768347438467</v>
      </c>
      <c r="E3016" s="3"/>
      <c r="F3016" s="1">
        <v>38244</v>
      </c>
      <c r="G3016" s="2">
        <v>1166.2195848345798</v>
      </c>
      <c r="H3016" s="4">
        <f t="shared" si="285"/>
        <v>1</v>
      </c>
      <c r="I3016" s="4">
        <f t="shared" si="286"/>
        <v>1.1662195848345791</v>
      </c>
      <c r="J3016" s="13"/>
    </row>
    <row r="3017" spans="1:10" x14ac:dyDescent="0.25">
      <c r="A3017" s="1">
        <f t="shared" si="287"/>
        <v>38243</v>
      </c>
      <c r="B3017" s="2">
        <f t="shared" ca="1" si="283"/>
        <v>14</v>
      </c>
      <c r="C3017" s="3">
        <f t="shared" ca="1" si="284"/>
        <v>4</v>
      </c>
      <c r="D3017" s="2">
        <f t="shared" ca="1" si="282"/>
        <v>1164.049267700811</v>
      </c>
      <c r="E3017" s="3"/>
      <c r="F3017" s="1">
        <v>38243</v>
      </c>
      <c r="G3017" s="2">
        <v>1166.2195848345798</v>
      </c>
      <c r="H3017" s="4">
        <f t="shared" si="285"/>
        <v>1.000054794520548</v>
      </c>
      <c r="I3017" s="4">
        <f t="shared" si="286"/>
        <v>1.1662195848345791</v>
      </c>
      <c r="J3017" s="13"/>
    </row>
    <row r="3018" spans="1:10" x14ac:dyDescent="0.25">
      <c r="A3018" s="1">
        <f t="shared" si="287"/>
        <v>38240</v>
      </c>
      <c r="B3018" s="2">
        <f t="shared" ca="1" si="283"/>
        <v>38</v>
      </c>
      <c r="C3018" s="3">
        <f t="shared" ca="1" si="284"/>
        <v>8</v>
      </c>
      <c r="D3018" s="2">
        <f t="shared" ca="1" si="282"/>
        <v>1163.7941895222855</v>
      </c>
      <c r="E3018" s="3"/>
      <c r="F3018" s="1">
        <v>38240</v>
      </c>
      <c r="G3018" s="2">
        <v>1166.155685892887</v>
      </c>
      <c r="H3018" s="4">
        <f t="shared" si="285"/>
        <v>1.0001095890410958</v>
      </c>
      <c r="I3018" s="4">
        <f t="shared" si="286"/>
        <v>1.1661556858928863</v>
      </c>
      <c r="J3018" s="13"/>
    </row>
    <row r="3019" spans="1:10" x14ac:dyDescent="0.25">
      <c r="A3019" s="1">
        <f t="shared" si="287"/>
        <v>38239</v>
      </c>
      <c r="B3019" s="2">
        <f t="shared" ca="1" si="283"/>
        <v>92</v>
      </c>
      <c r="C3019" s="3">
        <f t="shared" ca="1" si="284"/>
        <v>2</v>
      </c>
      <c r="D3019" s="2">
        <f t="shared" ca="1" si="282"/>
        <v>1163.7304234716842</v>
      </c>
      <c r="E3019" s="3"/>
      <c r="F3019" s="1">
        <v>38239</v>
      </c>
      <c r="G3019" s="2">
        <v>1166.0279020132145</v>
      </c>
      <c r="H3019" s="4">
        <f t="shared" si="285"/>
        <v>1.0001095890410958</v>
      </c>
      <c r="I3019" s="4">
        <f t="shared" si="286"/>
        <v>1.1660279020132138</v>
      </c>
      <c r="J3019" s="13"/>
    </row>
    <row r="3020" spans="1:10" x14ac:dyDescent="0.25">
      <c r="A3020" s="1">
        <f t="shared" si="287"/>
        <v>38238</v>
      </c>
      <c r="B3020" s="2">
        <f t="shared" ca="1" si="283"/>
        <v>37</v>
      </c>
      <c r="C3020" s="3">
        <f t="shared" ca="1" si="284"/>
        <v>7</v>
      </c>
      <c r="D3020" s="2">
        <f t="shared" ca="1" si="282"/>
        <v>1163.5072850882425</v>
      </c>
      <c r="E3020" s="3"/>
      <c r="F3020" s="1">
        <v>38238</v>
      </c>
      <c r="G3020" s="2">
        <v>1165.9001321357202</v>
      </c>
      <c r="H3020" s="4">
        <f t="shared" si="285"/>
        <v>1.000054794520548</v>
      </c>
      <c r="I3020" s="4">
        <f t="shared" si="286"/>
        <v>1.1659001321357196</v>
      </c>
      <c r="J3020" s="13"/>
    </row>
    <row r="3021" spans="1:10" x14ac:dyDescent="0.25">
      <c r="A3021" s="1">
        <f t="shared" si="287"/>
        <v>38237</v>
      </c>
      <c r="B3021" s="2">
        <f t="shared" ca="1" si="283"/>
        <v>36</v>
      </c>
      <c r="C3021" s="3">
        <f t="shared" ca="1" si="284"/>
        <v>6</v>
      </c>
      <c r="D3021" s="2">
        <f t="shared" ca="1" si="282"/>
        <v>1163.3160550517957</v>
      </c>
      <c r="E3021" s="3"/>
      <c r="F3021" s="1">
        <v>38237</v>
      </c>
      <c r="G3021" s="2">
        <v>1165.8362506973258</v>
      </c>
      <c r="H3021" s="4">
        <f t="shared" si="285"/>
        <v>1</v>
      </c>
      <c r="I3021" s="4">
        <f t="shared" si="286"/>
        <v>1.1658362506973252</v>
      </c>
      <c r="J3021" s="13"/>
    </row>
    <row r="3022" spans="1:10" x14ac:dyDescent="0.25">
      <c r="A3022" s="1">
        <f t="shared" si="287"/>
        <v>38236</v>
      </c>
      <c r="B3022" s="2">
        <f t="shared" ca="1" si="283"/>
        <v>27</v>
      </c>
      <c r="C3022" s="3">
        <f t="shared" ca="1" si="284"/>
        <v>7</v>
      </c>
      <c r="D3022" s="2">
        <f t="shared" ca="1" si="282"/>
        <v>1163.0929961210327</v>
      </c>
      <c r="E3022" s="3"/>
      <c r="F3022" s="1">
        <v>38236</v>
      </c>
      <c r="G3022" s="2">
        <v>1165.8362506973258</v>
      </c>
      <c r="H3022" s="4">
        <f t="shared" si="285"/>
        <v>1.0002465753424659</v>
      </c>
      <c r="I3022" s="4">
        <f t="shared" si="286"/>
        <v>1.1658362506973252</v>
      </c>
      <c r="J3022" s="13"/>
    </row>
    <row r="3023" spans="1:10" x14ac:dyDescent="0.25">
      <c r="A3023" s="1">
        <f t="shared" si="287"/>
        <v>38233</v>
      </c>
      <c r="B3023" s="2">
        <f t="shared" ca="1" si="283"/>
        <v>66</v>
      </c>
      <c r="C3023" s="3">
        <f t="shared" ca="1" si="284"/>
        <v>6</v>
      </c>
      <c r="D3023" s="2">
        <f t="shared" ca="1" si="282"/>
        <v>1162.9018341756887</v>
      </c>
      <c r="E3023" s="3"/>
      <c r="F3023" s="1">
        <v>38233</v>
      </c>
      <c r="G3023" s="2">
        <v>1165.5488550892214</v>
      </c>
      <c r="H3023" s="4">
        <f t="shared" si="285"/>
        <v>1.000027397260274</v>
      </c>
      <c r="I3023" s="4">
        <f t="shared" si="286"/>
        <v>1.1655488550892208</v>
      </c>
      <c r="J3023" s="13"/>
    </row>
    <row r="3024" spans="1:10" x14ac:dyDescent="0.25">
      <c r="A3024" s="1">
        <f t="shared" si="287"/>
        <v>38232</v>
      </c>
      <c r="B3024" s="2">
        <f t="shared" ca="1" si="283"/>
        <v>69</v>
      </c>
      <c r="C3024" s="3">
        <f t="shared" ca="1" si="284"/>
        <v>9</v>
      </c>
      <c r="D3024" s="2">
        <f t="shared" ca="1" si="282"/>
        <v>1162.6151619439763</v>
      </c>
      <c r="E3024" s="3"/>
      <c r="F3024" s="1">
        <v>38232</v>
      </c>
      <c r="G3024" s="2">
        <v>1165.5169231187249</v>
      </c>
      <c r="H3024" s="4">
        <f t="shared" si="285"/>
        <v>1.000027397260274</v>
      </c>
      <c r="I3024" s="4">
        <f t="shared" si="286"/>
        <v>1.1655169231187243</v>
      </c>
      <c r="J3024" s="13"/>
    </row>
    <row r="3025" spans="1:10" x14ac:dyDescent="0.25">
      <c r="A3025" s="1">
        <f t="shared" si="287"/>
        <v>38231</v>
      </c>
      <c r="B3025" s="2">
        <f t="shared" ca="1" si="283"/>
        <v>18</v>
      </c>
      <c r="C3025" s="3">
        <f t="shared" ca="1" si="284"/>
        <v>8</v>
      </c>
      <c r="D3025" s="2">
        <f t="shared" ca="1" si="282"/>
        <v>1162.3603980211224</v>
      </c>
      <c r="E3025" s="3"/>
      <c r="F3025" s="1">
        <v>38231</v>
      </c>
      <c r="G3025" s="2">
        <v>1165.4849920230529</v>
      </c>
      <c r="H3025" s="4">
        <f t="shared" si="285"/>
        <v>1.0002465753424659</v>
      </c>
      <c r="I3025" s="4">
        <f t="shared" si="286"/>
        <v>1.1654849920230523</v>
      </c>
      <c r="J3025" s="13"/>
    </row>
    <row r="3026" spans="1:10" x14ac:dyDescent="0.25">
      <c r="A3026" s="1">
        <f t="shared" si="287"/>
        <v>38230</v>
      </c>
      <c r="B3026" s="2">
        <f t="shared" ca="1" si="283"/>
        <v>90</v>
      </c>
      <c r="C3026" s="3">
        <f t="shared" ca="1" si="284"/>
        <v>0</v>
      </c>
      <c r="D3026" s="2">
        <f t="shared" ca="1" si="282"/>
        <v>1162.3603980211224</v>
      </c>
      <c r="E3026" s="3"/>
      <c r="F3026" s="1">
        <v>38230</v>
      </c>
      <c r="G3026" s="2">
        <v>1165.1976830053254</v>
      </c>
      <c r="H3026" s="4">
        <f t="shared" si="285"/>
        <v>1.0002191780821919</v>
      </c>
      <c r="I3026" s="4">
        <f t="shared" si="286"/>
        <v>1.1651976830053248</v>
      </c>
      <c r="J3026" s="13"/>
    </row>
    <row r="3027" spans="1:10" x14ac:dyDescent="0.25">
      <c r="A3027" s="1">
        <f t="shared" si="287"/>
        <v>38229</v>
      </c>
      <c r="B3027" s="2">
        <f t="shared" ca="1" si="283"/>
        <v>93</v>
      </c>
      <c r="C3027" s="3">
        <f t="shared" ca="1" si="284"/>
        <v>3</v>
      </c>
      <c r="D3027" s="2">
        <f t="shared" ca="1" si="282"/>
        <v>1162.2648694017194</v>
      </c>
      <c r="E3027" s="3"/>
      <c r="F3027" s="1">
        <v>38229</v>
      </c>
      <c r="G3027" s="2">
        <v>1164.9423531744926</v>
      </c>
      <c r="H3027" s="4">
        <f t="shared" si="285"/>
        <v>1.0001369863013698</v>
      </c>
      <c r="I3027" s="4">
        <f t="shared" si="286"/>
        <v>1.164942353174492</v>
      </c>
      <c r="J3027" s="13"/>
    </row>
    <row r="3028" spans="1:10" x14ac:dyDescent="0.25">
      <c r="A3028" s="1">
        <f t="shared" si="287"/>
        <v>38226</v>
      </c>
      <c r="B3028" s="2">
        <f t="shared" ca="1" si="283"/>
        <v>42</v>
      </c>
      <c r="C3028" s="3">
        <f t="shared" ca="1" si="284"/>
        <v>2</v>
      </c>
      <c r="D3028" s="2">
        <f t="shared" ca="1" si="282"/>
        <v>1162.2011871448894</v>
      </c>
      <c r="E3028" s="3"/>
      <c r="F3028" s="1">
        <v>38226</v>
      </c>
      <c r="G3028" s="2">
        <v>1164.7827938876587</v>
      </c>
      <c r="H3028" s="4">
        <f t="shared" si="285"/>
        <v>1</v>
      </c>
      <c r="I3028" s="4">
        <f t="shared" si="286"/>
        <v>1.164782793887658</v>
      </c>
      <c r="J3028" s="13"/>
    </row>
    <row r="3029" spans="1:10" x14ac:dyDescent="0.25">
      <c r="A3029" s="1">
        <f t="shared" si="287"/>
        <v>38225</v>
      </c>
      <c r="B3029" s="2">
        <f t="shared" ca="1" si="283"/>
        <v>56</v>
      </c>
      <c r="C3029" s="3">
        <f t="shared" ca="1" si="284"/>
        <v>6</v>
      </c>
      <c r="D3029" s="2">
        <f t="shared" ca="1" si="282"/>
        <v>1162.0101717741868</v>
      </c>
      <c r="E3029" s="3"/>
      <c r="F3029" s="1">
        <v>38225</v>
      </c>
      <c r="G3029" s="2">
        <v>1164.7827938876587</v>
      </c>
      <c r="H3029" s="4">
        <f t="shared" si="285"/>
        <v>1.000082191780822</v>
      </c>
      <c r="I3029" s="4">
        <f t="shared" si="286"/>
        <v>1.164782793887658</v>
      </c>
      <c r="J3029" s="13"/>
    </row>
    <row r="3030" spans="1:10" x14ac:dyDescent="0.25">
      <c r="A3030" s="1">
        <f t="shared" si="287"/>
        <v>38224</v>
      </c>
      <c r="B3030" s="2">
        <f t="shared" ca="1" si="283"/>
        <v>68</v>
      </c>
      <c r="C3030" s="3">
        <f t="shared" ca="1" si="284"/>
        <v>8</v>
      </c>
      <c r="D3030" s="2">
        <f t="shared" ca="1" si="282"/>
        <v>1161.7555404228613</v>
      </c>
      <c r="E3030" s="3"/>
      <c r="F3030" s="1">
        <v>38224</v>
      </c>
      <c r="G3030" s="2">
        <v>1164.6870661835887</v>
      </c>
      <c r="H3030" s="4">
        <f t="shared" si="285"/>
        <v>1.0001095890410958</v>
      </c>
      <c r="I3030" s="4">
        <f t="shared" si="286"/>
        <v>1.164687066183588</v>
      </c>
      <c r="J3030" s="13"/>
    </row>
    <row r="3031" spans="1:10" x14ac:dyDescent="0.25">
      <c r="A3031" s="1">
        <f t="shared" si="287"/>
        <v>38223</v>
      </c>
      <c r="B3031" s="2">
        <f t="shared" ca="1" si="283"/>
        <v>61</v>
      </c>
      <c r="C3031" s="3">
        <f t="shared" ca="1" si="284"/>
        <v>1</v>
      </c>
      <c r="D3031" s="2">
        <f t="shared" ca="1" si="282"/>
        <v>1161.7237123759469</v>
      </c>
      <c r="E3031" s="3"/>
      <c r="F3031" s="1">
        <v>38223</v>
      </c>
      <c r="G3031" s="2">
        <v>1164.559443230906</v>
      </c>
      <c r="H3031" s="4">
        <f t="shared" si="285"/>
        <v>1</v>
      </c>
      <c r="I3031" s="4">
        <f t="shared" si="286"/>
        <v>1.1645594432309052</v>
      </c>
      <c r="J3031" s="13"/>
    </row>
    <row r="3032" spans="1:10" x14ac:dyDescent="0.25">
      <c r="A3032" s="1">
        <f t="shared" si="287"/>
        <v>38222</v>
      </c>
      <c r="B3032" s="2">
        <f t="shared" ca="1" si="283"/>
        <v>48</v>
      </c>
      <c r="C3032" s="3">
        <f t="shared" ca="1" si="284"/>
        <v>8</v>
      </c>
      <c r="D3032" s="2">
        <f t="shared" ca="1" si="282"/>
        <v>1161.4691437964846</v>
      </c>
      <c r="E3032" s="3"/>
      <c r="F3032" s="1">
        <v>38222</v>
      </c>
      <c r="G3032" s="2">
        <v>1164.559443230906</v>
      </c>
      <c r="H3032" s="4">
        <f t="shared" si="285"/>
        <v>1</v>
      </c>
      <c r="I3032" s="4">
        <f t="shared" si="286"/>
        <v>1.1645594432309052</v>
      </c>
      <c r="J3032" s="13"/>
    </row>
    <row r="3033" spans="1:10" x14ac:dyDescent="0.25">
      <c r="A3033" s="1">
        <f t="shared" si="287"/>
        <v>38219</v>
      </c>
      <c r="B3033" s="2">
        <f t="shared" ca="1" si="283"/>
        <v>54</v>
      </c>
      <c r="C3033" s="3">
        <f t="shared" ca="1" si="284"/>
        <v>4</v>
      </c>
      <c r="D3033" s="2">
        <f t="shared" ca="1" si="282"/>
        <v>1161.3418734541883</v>
      </c>
      <c r="E3033" s="3"/>
      <c r="F3033" s="1">
        <v>38219</v>
      </c>
      <c r="G3033" s="2">
        <v>1164.559443230906</v>
      </c>
      <c r="H3033" s="4">
        <f t="shared" si="285"/>
        <v>1.0001369863013698</v>
      </c>
      <c r="I3033" s="4">
        <f t="shared" si="286"/>
        <v>1.1645594432309052</v>
      </c>
      <c r="J3033" s="13"/>
    </row>
    <row r="3034" spans="1:10" x14ac:dyDescent="0.25">
      <c r="A3034" s="1">
        <f t="shared" si="287"/>
        <v>38218</v>
      </c>
      <c r="B3034" s="2">
        <f t="shared" ca="1" si="283"/>
        <v>41</v>
      </c>
      <c r="C3034" s="3">
        <f t="shared" ca="1" si="284"/>
        <v>1</v>
      </c>
      <c r="D3034" s="2">
        <f t="shared" ca="1" si="282"/>
        <v>1161.3100567403051</v>
      </c>
      <c r="E3034" s="3"/>
      <c r="F3034" s="1">
        <v>38218</v>
      </c>
      <c r="G3034" s="2">
        <v>1164.3999363903047</v>
      </c>
      <c r="H3034" s="4">
        <f t="shared" si="285"/>
        <v>1.0001095890410958</v>
      </c>
      <c r="I3034" s="4">
        <f t="shared" si="286"/>
        <v>1.1643999363903039</v>
      </c>
      <c r="J3034" s="13"/>
    </row>
    <row r="3035" spans="1:10" x14ac:dyDescent="0.25">
      <c r="A3035" s="1">
        <f t="shared" si="287"/>
        <v>38217</v>
      </c>
      <c r="B3035" s="2">
        <f t="shared" ca="1" si="283"/>
        <v>17</v>
      </c>
      <c r="C3035" s="3">
        <f t="shared" ca="1" si="284"/>
        <v>7</v>
      </c>
      <c r="D3035" s="2">
        <f t="shared" ca="1" si="282"/>
        <v>1161.0873824477808</v>
      </c>
      <c r="E3035" s="3"/>
      <c r="F3035" s="1">
        <v>38217</v>
      </c>
      <c r="G3035" s="2">
        <v>1164.2723449004527</v>
      </c>
      <c r="H3035" s="4">
        <f t="shared" si="285"/>
        <v>1.0001369863013698</v>
      </c>
      <c r="I3035" s="4">
        <f t="shared" si="286"/>
        <v>1.1642723449004519</v>
      </c>
      <c r="J3035" s="13"/>
    </row>
    <row r="3036" spans="1:10" x14ac:dyDescent="0.25">
      <c r="A3036" s="1">
        <f t="shared" si="287"/>
        <v>38216</v>
      </c>
      <c r="B3036" s="2">
        <f t="shared" ca="1" si="283"/>
        <v>80</v>
      </c>
      <c r="C3036" s="3">
        <f t="shared" ca="1" si="284"/>
        <v>0</v>
      </c>
      <c r="D3036" s="2">
        <f t="shared" ca="1" si="282"/>
        <v>1161.0873824477808</v>
      </c>
      <c r="E3036" s="3"/>
      <c r="F3036" s="1">
        <v>38216</v>
      </c>
      <c r="G3036" s="2">
        <v>1164.112877383003</v>
      </c>
      <c r="H3036" s="4">
        <f t="shared" si="285"/>
        <v>1.0002465753424659</v>
      </c>
      <c r="I3036" s="4">
        <f t="shared" si="286"/>
        <v>1.1641128773830023</v>
      </c>
      <c r="J3036" s="13"/>
    </row>
    <row r="3037" spans="1:10" x14ac:dyDescent="0.25">
      <c r="A3037" s="1">
        <f t="shared" si="287"/>
        <v>38215</v>
      </c>
      <c r="B3037" s="2">
        <f t="shared" ca="1" si="283"/>
        <v>9</v>
      </c>
      <c r="C3037" s="3">
        <f t="shared" ca="1" si="284"/>
        <v>9</v>
      </c>
      <c r="D3037" s="2">
        <f t="shared" ca="1" si="282"/>
        <v>1160.8011575048342</v>
      </c>
      <c r="E3037" s="3"/>
      <c r="F3037" s="1">
        <v>38215</v>
      </c>
      <c r="G3037" s="2">
        <v>1163.8259066115097</v>
      </c>
      <c r="H3037" s="4">
        <f t="shared" si="285"/>
        <v>1.0001369863013698</v>
      </c>
      <c r="I3037" s="4">
        <f t="shared" si="286"/>
        <v>1.1638259066115089</v>
      </c>
      <c r="J3037" s="13"/>
    </row>
    <row r="3038" spans="1:10" x14ac:dyDescent="0.25">
      <c r="A3038" s="1">
        <f t="shared" si="287"/>
        <v>38212</v>
      </c>
      <c r="B3038" s="2">
        <f t="shared" ca="1" si="283"/>
        <v>0</v>
      </c>
      <c r="C3038" s="3">
        <f t="shared" ca="1" si="284"/>
        <v>0</v>
      </c>
      <c r="D3038" s="2">
        <f t="shared" ca="1" si="282"/>
        <v>1160.8011575048342</v>
      </c>
      <c r="E3038" s="3"/>
      <c r="F3038" s="1">
        <v>38212</v>
      </c>
      <c r="G3038" s="2">
        <v>1163.6665002416137</v>
      </c>
      <c r="H3038" s="4">
        <f t="shared" si="285"/>
        <v>1.0002465753424659</v>
      </c>
      <c r="I3038" s="4">
        <f t="shared" si="286"/>
        <v>1.1636665002416129</v>
      </c>
      <c r="J3038" s="13"/>
    </row>
    <row r="3039" spans="1:10" x14ac:dyDescent="0.25">
      <c r="A3039" s="1">
        <f t="shared" si="287"/>
        <v>38211</v>
      </c>
      <c r="B3039" s="2">
        <f t="shared" ca="1" si="283"/>
        <v>58</v>
      </c>
      <c r="C3039" s="3">
        <f t="shared" ca="1" si="284"/>
        <v>8</v>
      </c>
      <c r="D3039" s="2">
        <f t="shared" ca="1" si="282"/>
        <v>1160.5467910848704</v>
      </c>
      <c r="E3039" s="3"/>
      <c r="F3039" s="1">
        <v>38211</v>
      </c>
      <c r="G3039" s="2">
        <v>1163.379639508584</v>
      </c>
      <c r="H3039" s="4">
        <f t="shared" si="285"/>
        <v>1.0001917808219178</v>
      </c>
      <c r="I3039" s="4">
        <f t="shared" si="286"/>
        <v>1.1633796395085831</v>
      </c>
      <c r="J3039" s="13"/>
    </row>
    <row r="3040" spans="1:10" x14ac:dyDescent="0.25">
      <c r="A3040" s="1">
        <f t="shared" si="287"/>
        <v>38210</v>
      </c>
      <c r="B3040" s="2">
        <f t="shared" ca="1" si="283"/>
        <v>13</v>
      </c>
      <c r="C3040" s="3">
        <f t="shared" ca="1" si="284"/>
        <v>3</v>
      </c>
      <c r="D3040" s="2">
        <f t="shared" ca="1" si="282"/>
        <v>1160.4514115168004</v>
      </c>
      <c r="E3040" s="3"/>
      <c r="F3040" s="1">
        <v>38210</v>
      </c>
      <c r="G3040" s="2">
        <v>1163.1565683858798</v>
      </c>
      <c r="H3040" s="4">
        <f t="shared" si="285"/>
        <v>1</v>
      </c>
      <c r="I3040" s="4">
        <f t="shared" si="286"/>
        <v>1.1631565683858789</v>
      </c>
      <c r="J3040" s="13"/>
    </row>
    <row r="3041" spans="1:10" x14ac:dyDescent="0.25">
      <c r="A3041" s="1">
        <f t="shared" si="287"/>
        <v>38209</v>
      </c>
      <c r="B3041" s="2">
        <f t="shared" ca="1" si="283"/>
        <v>19</v>
      </c>
      <c r="C3041" s="3">
        <f t="shared" ca="1" si="284"/>
        <v>9</v>
      </c>
      <c r="D3041" s="2">
        <f t="shared" ca="1" si="282"/>
        <v>1160.1653433499469</v>
      </c>
      <c r="E3041" s="3"/>
      <c r="F3041" s="1">
        <v>38209</v>
      </c>
      <c r="G3041" s="2">
        <v>1163.1565683858798</v>
      </c>
      <c r="H3041" s="4">
        <f t="shared" si="285"/>
        <v>1.0002465753424659</v>
      </c>
      <c r="I3041" s="4">
        <f t="shared" si="286"/>
        <v>1.1631565683858789</v>
      </c>
      <c r="J3041" s="13"/>
    </row>
    <row r="3042" spans="1:10" x14ac:dyDescent="0.25">
      <c r="A3042" s="1">
        <f t="shared" si="287"/>
        <v>38208</v>
      </c>
      <c r="B3042" s="2">
        <f t="shared" ca="1" si="283"/>
        <v>39</v>
      </c>
      <c r="C3042" s="3">
        <f t="shared" ca="1" si="284"/>
        <v>9</v>
      </c>
      <c r="D3042" s="2">
        <f t="shared" ca="1" si="282"/>
        <v>1159.8793457030611</v>
      </c>
      <c r="E3042" s="3"/>
      <c r="F3042" s="1">
        <v>38208</v>
      </c>
      <c r="G3042" s="2">
        <v>1162.8698333584762</v>
      </c>
      <c r="H3042" s="4">
        <f t="shared" si="285"/>
        <v>1.000082191780822</v>
      </c>
      <c r="I3042" s="4">
        <f t="shared" si="286"/>
        <v>1.1628698333584753</v>
      </c>
      <c r="J3042" s="13"/>
    </row>
    <row r="3043" spans="1:10" x14ac:dyDescent="0.25">
      <c r="A3043" s="1">
        <f t="shared" si="287"/>
        <v>38205</v>
      </c>
      <c r="B3043" s="2">
        <f t="shared" ca="1" si="283"/>
        <v>51</v>
      </c>
      <c r="C3043" s="3">
        <f t="shared" ca="1" si="284"/>
        <v>1</v>
      </c>
      <c r="D3043" s="2">
        <f t="shared" ca="1" si="282"/>
        <v>1159.8475690573334</v>
      </c>
      <c r="E3043" s="3"/>
      <c r="F3043" s="1">
        <v>38205</v>
      </c>
      <c r="G3043" s="2">
        <v>1162.7742628711167</v>
      </c>
      <c r="H3043" s="4">
        <f t="shared" si="285"/>
        <v>1.0001369863013698</v>
      </c>
      <c r="I3043" s="4">
        <f t="shared" si="286"/>
        <v>1.162774262871116</v>
      </c>
      <c r="J3043" s="13"/>
    </row>
    <row r="3044" spans="1:10" x14ac:dyDescent="0.25">
      <c r="A3044" s="1">
        <f t="shared" si="287"/>
        <v>38204</v>
      </c>
      <c r="B3044" s="2">
        <f t="shared" ca="1" si="283"/>
        <v>48</v>
      </c>
      <c r="C3044" s="3">
        <f t="shared" ca="1" si="284"/>
        <v>8</v>
      </c>
      <c r="D3044" s="2">
        <f t="shared" ca="1" si="282"/>
        <v>1159.5934115972573</v>
      </c>
      <c r="E3044" s="3"/>
      <c r="F3044" s="1">
        <v>38204</v>
      </c>
      <c r="G3044" s="2">
        <v>1162.6150005422753</v>
      </c>
      <c r="H3044" s="4">
        <f t="shared" si="285"/>
        <v>1.0001095890410958</v>
      </c>
      <c r="I3044" s="4">
        <f t="shared" si="286"/>
        <v>1.1626150005422746</v>
      </c>
      <c r="J3044" s="13"/>
    </row>
    <row r="3045" spans="1:10" x14ac:dyDescent="0.25">
      <c r="A3045" s="1">
        <f t="shared" si="287"/>
        <v>38203</v>
      </c>
      <c r="B3045" s="2">
        <f t="shared" ca="1" si="283"/>
        <v>86</v>
      </c>
      <c r="C3045" s="3">
        <f t="shared" ca="1" si="284"/>
        <v>6</v>
      </c>
      <c r="D3045" s="2">
        <f t="shared" ca="1" si="282"/>
        <v>1159.4028248315315</v>
      </c>
      <c r="E3045" s="3"/>
      <c r="F3045" s="1">
        <v>38203</v>
      </c>
      <c r="G3045" s="2">
        <v>1162.487604640397</v>
      </c>
      <c r="H3045" s="4">
        <f t="shared" si="285"/>
        <v>1.000082191780822</v>
      </c>
      <c r="I3045" s="4">
        <f t="shared" si="286"/>
        <v>1.1624876046403962</v>
      </c>
      <c r="J3045" s="13"/>
    </row>
    <row r="3046" spans="1:10" x14ac:dyDescent="0.25">
      <c r="A3046" s="1">
        <f t="shared" si="287"/>
        <v>38202</v>
      </c>
      <c r="B3046" s="2">
        <f t="shared" ca="1" si="283"/>
        <v>45</v>
      </c>
      <c r="C3046" s="3">
        <f t="shared" ca="1" si="284"/>
        <v>5</v>
      </c>
      <c r="D3046" s="2">
        <f t="shared" ca="1" si="282"/>
        <v>1159.2440242802602</v>
      </c>
      <c r="E3046" s="3"/>
      <c r="F3046" s="1">
        <v>38202</v>
      </c>
      <c r="G3046" s="2">
        <v>1162.3920655665147</v>
      </c>
      <c r="H3046" s="4">
        <f t="shared" si="285"/>
        <v>1.000027397260274</v>
      </c>
      <c r="I3046" s="4">
        <f t="shared" si="286"/>
        <v>1.1623920655665139</v>
      </c>
      <c r="J3046" s="13"/>
    </row>
    <row r="3047" spans="1:10" x14ac:dyDescent="0.25">
      <c r="A3047" s="1">
        <f t="shared" si="287"/>
        <v>38201</v>
      </c>
      <c r="B3047" s="2">
        <f t="shared" ca="1" si="283"/>
        <v>86</v>
      </c>
      <c r="C3047" s="3">
        <f t="shared" ca="1" si="284"/>
        <v>6</v>
      </c>
      <c r="D3047" s="2">
        <f t="shared" ca="1" si="282"/>
        <v>1159.0534949386265</v>
      </c>
      <c r="E3047" s="3"/>
      <c r="F3047" s="1">
        <v>38201</v>
      </c>
      <c r="G3047" s="2">
        <v>1162.360220081033</v>
      </c>
      <c r="H3047" s="4">
        <f t="shared" si="285"/>
        <v>1</v>
      </c>
      <c r="I3047" s="4">
        <f t="shared" si="286"/>
        <v>1.1623602200810321</v>
      </c>
      <c r="J3047" s="13"/>
    </row>
    <row r="3048" spans="1:10" x14ac:dyDescent="0.25">
      <c r="A3048" s="1">
        <f t="shared" si="287"/>
        <v>38198</v>
      </c>
      <c r="B3048" s="2">
        <f t="shared" ca="1" si="283"/>
        <v>92</v>
      </c>
      <c r="C3048" s="3">
        <f t="shared" ca="1" si="284"/>
        <v>2</v>
      </c>
      <c r="D3048" s="2">
        <f t="shared" ca="1" si="282"/>
        <v>1158.9899886378792</v>
      </c>
      <c r="E3048" s="3"/>
      <c r="F3048" s="1">
        <v>38198</v>
      </c>
      <c r="G3048" s="2">
        <v>1162.360220081033</v>
      </c>
      <c r="H3048" s="4">
        <f t="shared" si="285"/>
        <v>1.0002465753424659</v>
      </c>
      <c r="I3048" s="4">
        <f t="shared" si="286"/>
        <v>1.1623602200810321</v>
      </c>
      <c r="J3048" s="13"/>
    </row>
    <row r="3049" spans="1:10" x14ac:dyDescent="0.25">
      <c r="A3049" s="1">
        <f t="shared" si="287"/>
        <v>38197</v>
      </c>
      <c r="B3049" s="2">
        <f t="shared" ca="1" si="283"/>
        <v>58</v>
      </c>
      <c r="C3049" s="3">
        <f t="shared" ca="1" si="284"/>
        <v>8</v>
      </c>
      <c r="D3049" s="2">
        <f t="shared" ca="1" si="282"/>
        <v>1158.7360190994464</v>
      </c>
      <c r="E3049" s="3"/>
      <c r="F3049" s="1">
        <v>38197</v>
      </c>
      <c r="G3049" s="2">
        <v>1162.0736813650799</v>
      </c>
      <c r="H3049" s="4">
        <f t="shared" si="285"/>
        <v>1.0001643835616438</v>
      </c>
      <c r="I3049" s="4">
        <f t="shared" si="286"/>
        <v>1.1620736813650789</v>
      </c>
      <c r="J3049" s="13"/>
    </row>
    <row r="3050" spans="1:10" x14ac:dyDescent="0.25">
      <c r="A3050" s="1">
        <f t="shared" si="287"/>
        <v>38196</v>
      </c>
      <c r="B3050" s="2">
        <f t="shared" ca="1" si="283"/>
        <v>7</v>
      </c>
      <c r="C3050" s="3">
        <f t="shared" ca="1" si="284"/>
        <v>7</v>
      </c>
      <c r="D3050" s="2">
        <f t="shared" ca="1" si="282"/>
        <v>1158.5138383633218</v>
      </c>
      <c r="E3050" s="3"/>
      <c r="F3050" s="1">
        <v>38196</v>
      </c>
      <c r="G3050" s="2">
        <v>1161.8826869507866</v>
      </c>
      <c r="H3050" s="4">
        <f t="shared" si="285"/>
        <v>1.0001917808219178</v>
      </c>
      <c r="I3050" s="4">
        <f t="shared" si="286"/>
        <v>1.1618826869507857</v>
      </c>
      <c r="J3050" s="13"/>
    </row>
    <row r="3051" spans="1:10" x14ac:dyDescent="0.25">
      <c r="A3051" s="1">
        <f t="shared" si="287"/>
        <v>38195</v>
      </c>
      <c r="B3051" s="2">
        <f t="shared" ca="1" si="283"/>
        <v>46</v>
      </c>
      <c r="C3051" s="3">
        <f t="shared" ca="1" si="284"/>
        <v>6</v>
      </c>
      <c r="D3051" s="2">
        <f t="shared" ca="1" si="282"/>
        <v>1158.323429032522</v>
      </c>
      <c r="E3051" s="3"/>
      <c r="F3051" s="1">
        <v>38195</v>
      </c>
      <c r="G3051" s="2">
        <v>1161.6599028598271</v>
      </c>
      <c r="H3051" s="4">
        <f t="shared" si="285"/>
        <v>1.000054794520548</v>
      </c>
      <c r="I3051" s="4">
        <f t="shared" si="286"/>
        <v>1.1616599028598262</v>
      </c>
      <c r="J3051" s="13"/>
    </row>
    <row r="3052" spans="1:10" x14ac:dyDescent="0.25">
      <c r="A3052" s="1">
        <f t="shared" si="287"/>
        <v>38194</v>
      </c>
      <c r="B3052" s="2">
        <f t="shared" ca="1" si="283"/>
        <v>53</v>
      </c>
      <c r="C3052" s="3">
        <f t="shared" ca="1" si="284"/>
        <v>3</v>
      </c>
      <c r="D3052" s="2">
        <f t="shared" ca="1" si="282"/>
        <v>1158.2282321915197</v>
      </c>
      <c r="E3052" s="3"/>
      <c r="F3052" s="1">
        <v>38194</v>
      </c>
      <c r="G3052" s="2">
        <v>1161.5962537500325</v>
      </c>
      <c r="H3052" s="4">
        <f t="shared" si="285"/>
        <v>1.0001369863013698</v>
      </c>
      <c r="I3052" s="4">
        <f t="shared" si="286"/>
        <v>1.1615962537500317</v>
      </c>
      <c r="J3052" s="13"/>
    </row>
    <row r="3053" spans="1:10" x14ac:dyDescent="0.25">
      <c r="A3053" s="1">
        <f t="shared" si="287"/>
        <v>38191</v>
      </c>
      <c r="B3053" s="2">
        <f t="shared" ca="1" si="283"/>
        <v>45</v>
      </c>
      <c r="C3053" s="3">
        <f t="shared" ca="1" si="284"/>
        <v>5</v>
      </c>
      <c r="D3053" s="2">
        <f t="shared" ca="1" si="282"/>
        <v>1158.0695925213113</v>
      </c>
      <c r="E3053" s="3"/>
      <c r="F3053" s="1">
        <v>38191</v>
      </c>
      <c r="G3053" s="2">
        <v>1161.437152770201</v>
      </c>
      <c r="H3053" s="4">
        <f t="shared" si="285"/>
        <v>1.0002465753424659</v>
      </c>
      <c r="I3053" s="4">
        <f t="shared" si="286"/>
        <v>1.1614371527702003</v>
      </c>
      <c r="J3053" s="13"/>
    </row>
    <row r="3054" spans="1:10" x14ac:dyDescent="0.25">
      <c r="A3054" s="1">
        <f t="shared" si="287"/>
        <v>38190</v>
      </c>
      <c r="B3054" s="2">
        <f t="shared" ca="1" si="283"/>
        <v>76</v>
      </c>
      <c r="C3054" s="3">
        <f t="shared" ca="1" si="284"/>
        <v>6</v>
      </c>
      <c r="D3054" s="2">
        <f t="shared" ca="1" si="282"/>
        <v>1157.8792562052226</v>
      </c>
      <c r="E3054" s="3"/>
      <c r="F3054" s="1">
        <v>38190</v>
      </c>
      <c r="G3054" s="2">
        <v>1161.150841603778</v>
      </c>
      <c r="H3054" s="4">
        <f t="shared" si="285"/>
        <v>1.0002191780821919</v>
      </c>
      <c r="I3054" s="4">
        <f t="shared" si="286"/>
        <v>1.1611508416037772</v>
      </c>
      <c r="J3054" s="13"/>
    </row>
    <row r="3055" spans="1:10" x14ac:dyDescent="0.25">
      <c r="A3055" s="1">
        <f t="shared" si="287"/>
        <v>38189</v>
      </c>
      <c r="B3055" s="2">
        <f t="shared" ca="1" si="283"/>
        <v>63</v>
      </c>
      <c r="C3055" s="3">
        <f t="shared" ca="1" si="284"/>
        <v>3</v>
      </c>
      <c r="D3055" s="2">
        <f t="shared" ca="1" si="282"/>
        <v>1157.7840958685758</v>
      </c>
      <c r="E3055" s="3"/>
      <c r="F3055" s="1">
        <v>38189</v>
      </c>
      <c r="G3055" s="2">
        <v>1160.8963985575188</v>
      </c>
      <c r="H3055" s="4">
        <f t="shared" si="285"/>
        <v>1.000054794520548</v>
      </c>
      <c r="I3055" s="4">
        <f t="shared" si="286"/>
        <v>1.160896398557518</v>
      </c>
      <c r="J3055" s="13"/>
    </row>
    <row r="3056" spans="1:10" x14ac:dyDescent="0.25">
      <c r="A3056" s="1">
        <f t="shared" si="287"/>
        <v>38188</v>
      </c>
      <c r="B3056" s="2">
        <f t="shared" ca="1" si="283"/>
        <v>20</v>
      </c>
      <c r="C3056" s="3">
        <f t="shared" ca="1" si="284"/>
        <v>0</v>
      </c>
      <c r="D3056" s="2">
        <f t="shared" ca="1" si="282"/>
        <v>1157.7840958685758</v>
      </c>
      <c r="E3056" s="3"/>
      <c r="F3056" s="1">
        <v>38188</v>
      </c>
      <c r="G3056" s="2">
        <v>1160.832791281284</v>
      </c>
      <c r="H3056" s="4">
        <f t="shared" si="285"/>
        <v>1.000054794520548</v>
      </c>
      <c r="I3056" s="4">
        <f t="shared" si="286"/>
        <v>1.1608327912812832</v>
      </c>
      <c r="J3056" s="13"/>
    </row>
    <row r="3057" spans="1:10" x14ac:dyDescent="0.25">
      <c r="A3057" s="1">
        <f t="shared" si="287"/>
        <v>38187</v>
      </c>
      <c r="B3057" s="2">
        <f t="shared" ca="1" si="283"/>
        <v>20</v>
      </c>
      <c r="C3057" s="3">
        <f t="shared" ca="1" si="284"/>
        <v>0</v>
      </c>
      <c r="D3057" s="2">
        <f t="shared" ca="1" si="282"/>
        <v>1157.7840958685758</v>
      </c>
      <c r="E3057" s="3"/>
      <c r="F3057" s="1">
        <v>38187</v>
      </c>
      <c r="G3057" s="2">
        <v>1160.7691874901886</v>
      </c>
      <c r="H3057" s="4">
        <f t="shared" si="285"/>
        <v>1.000082191780822</v>
      </c>
      <c r="I3057" s="4">
        <f t="shared" si="286"/>
        <v>1.1607691874901878</v>
      </c>
      <c r="J3057" s="13"/>
    </row>
    <row r="3058" spans="1:10" x14ac:dyDescent="0.25">
      <c r="A3058" s="1">
        <f t="shared" si="287"/>
        <v>38184</v>
      </c>
      <c r="B3058" s="2">
        <f t="shared" ca="1" si="283"/>
        <v>45</v>
      </c>
      <c r="C3058" s="3">
        <f t="shared" ca="1" si="284"/>
        <v>5</v>
      </c>
      <c r="D3058" s="2">
        <f t="shared" ca="1" si="282"/>
        <v>1157.6255170306265</v>
      </c>
      <c r="E3058" s="3"/>
      <c r="F3058" s="1">
        <v>38184</v>
      </c>
      <c r="G3058" s="2">
        <v>1160.6737896444643</v>
      </c>
      <c r="H3058" s="4">
        <f t="shared" si="285"/>
        <v>1</v>
      </c>
      <c r="I3058" s="4">
        <f t="shared" si="286"/>
        <v>1.1606737896444634</v>
      </c>
      <c r="J3058" s="13"/>
    </row>
    <row r="3059" spans="1:10" x14ac:dyDescent="0.25">
      <c r="A3059" s="1">
        <f t="shared" si="287"/>
        <v>38183</v>
      </c>
      <c r="B3059" s="2">
        <f t="shared" ca="1" si="283"/>
        <v>23</v>
      </c>
      <c r="C3059" s="3">
        <f t="shared" ca="1" si="284"/>
        <v>3</v>
      </c>
      <c r="D3059" s="2">
        <f t="shared" ca="1" si="282"/>
        <v>1157.5303775475402</v>
      </c>
      <c r="E3059" s="3"/>
      <c r="F3059" s="1">
        <v>38183</v>
      </c>
      <c r="G3059" s="2">
        <v>1160.6737896444643</v>
      </c>
      <c r="H3059" s="4">
        <f t="shared" si="285"/>
        <v>1.0001369863013698</v>
      </c>
      <c r="I3059" s="4">
        <f t="shared" si="286"/>
        <v>1.1606737896444634</v>
      </c>
      <c r="J3059" s="13"/>
    </row>
    <row r="3060" spans="1:10" x14ac:dyDescent="0.25">
      <c r="A3060" s="1">
        <f t="shared" si="287"/>
        <v>38182</v>
      </c>
      <c r="B3060" s="2">
        <f t="shared" ca="1" si="283"/>
        <v>43</v>
      </c>
      <c r="C3060" s="3">
        <f t="shared" ca="1" si="284"/>
        <v>3</v>
      </c>
      <c r="D3060" s="2">
        <f t="shared" ca="1" si="282"/>
        <v>1157.4352458834949</v>
      </c>
      <c r="E3060" s="3"/>
      <c r="F3060" s="1">
        <v>38182</v>
      </c>
      <c r="G3060" s="2">
        <v>1160.5148150122709</v>
      </c>
      <c r="H3060" s="4">
        <f t="shared" si="285"/>
        <v>1.0001095890410958</v>
      </c>
      <c r="I3060" s="4">
        <f t="shared" si="286"/>
        <v>1.1605148150122699</v>
      </c>
      <c r="J3060" s="13"/>
    </row>
    <row r="3061" spans="1:10" x14ac:dyDescent="0.25">
      <c r="A3061" s="1">
        <f t="shared" si="287"/>
        <v>38181</v>
      </c>
      <c r="B3061" s="2">
        <f t="shared" ca="1" si="283"/>
        <v>35</v>
      </c>
      <c r="C3061" s="3">
        <f t="shared" ca="1" si="284"/>
        <v>5</v>
      </c>
      <c r="D3061" s="2">
        <f t="shared" ca="1" si="282"/>
        <v>1157.2767148266694</v>
      </c>
      <c r="E3061" s="3"/>
      <c r="F3061" s="1">
        <v>38181</v>
      </c>
      <c r="G3061" s="2">
        <v>1160.3876492424911</v>
      </c>
      <c r="H3061" s="4">
        <f t="shared" si="285"/>
        <v>1.0001643835616438</v>
      </c>
      <c r="I3061" s="4">
        <f t="shared" si="286"/>
        <v>1.16038764924249</v>
      </c>
      <c r="J3061" s="13"/>
    </row>
    <row r="3062" spans="1:10" x14ac:dyDescent="0.25">
      <c r="A3062" s="1">
        <f t="shared" si="287"/>
        <v>38180</v>
      </c>
      <c r="B3062" s="2">
        <f t="shared" ca="1" si="283"/>
        <v>23</v>
      </c>
      <c r="C3062" s="3">
        <f t="shared" ca="1" si="284"/>
        <v>3</v>
      </c>
      <c r="D3062" s="2">
        <f t="shared" ca="1" si="282"/>
        <v>1157.1816040099013</v>
      </c>
      <c r="E3062" s="3"/>
      <c r="F3062" s="1">
        <v>38180</v>
      </c>
      <c r="G3062" s="2">
        <v>1160.1969319386108</v>
      </c>
      <c r="H3062" s="4">
        <f t="shared" si="285"/>
        <v>1.000027397260274</v>
      </c>
      <c r="I3062" s="4">
        <f t="shared" si="286"/>
        <v>1.1601969319386098</v>
      </c>
      <c r="J3062" s="13"/>
    </row>
    <row r="3063" spans="1:10" x14ac:dyDescent="0.25">
      <c r="A3063" s="1">
        <f t="shared" si="287"/>
        <v>38177</v>
      </c>
      <c r="B3063" s="2">
        <f t="shared" ca="1" si="283"/>
        <v>82</v>
      </c>
      <c r="C3063" s="3">
        <f t="shared" ca="1" si="284"/>
        <v>2</v>
      </c>
      <c r="D3063" s="2">
        <f t="shared" ca="1" si="282"/>
        <v>1157.1182002728999</v>
      </c>
      <c r="E3063" s="3"/>
      <c r="F3063" s="1">
        <v>38177</v>
      </c>
      <c r="G3063" s="2">
        <v>1160.1651465921288</v>
      </c>
      <c r="H3063" s="4">
        <f t="shared" si="285"/>
        <v>1.000027397260274</v>
      </c>
      <c r="I3063" s="4">
        <f t="shared" si="286"/>
        <v>1.1601651465921279</v>
      </c>
      <c r="J3063" s="13"/>
    </row>
    <row r="3064" spans="1:10" x14ac:dyDescent="0.25">
      <c r="A3064" s="1">
        <f t="shared" si="287"/>
        <v>38176</v>
      </c>
      <c r="B3064" s="2">
        <f t="shared" ca="1" si="283"/>
        <v>3</v>
      </c>
      <c r="C3064" s="3">
        <f t="shared" ca="1" si="284"/>
        <v>3</v>
      </c>
      <c r="D3064" s="2">
        <f t="shared" ca="1" si="282"/>
        <v>1157.0231024836546</v>
      </c>
      <c r="E3064" s="3"/>
      <c r="F3064" s="1">
        <v>38176</v>
      </c>
      <c r="G3064" s="2">
        <v>1160.1333621164545</v>
      </c>
      <c r="H3064" s="4">
        <f t="shared" si="285"/>
        <v>1</v>
      </c>
      <c r="I3064" s="4">
        <f t="shared" si="286"/>
        <v>1.1601333621164533</v>
      </c>
      <c r="J3064" s="13"/>
    </row>
    <row r="3065" spans="1:10" x14ac:dyDescent="0.25">
      <c r="A3065" s="1">
        <f t="shared" si="287"/>
        <v>38175</v>
      </c>
      <c r="B3065" s="2">
        <f t="shared" ca="1" si="283"/>
        <v>88</v>
      </c>
      <c r="C3065" s="3">
        <f t="shared" ca="1" si="284"/>
        <v>8</v>
      </c>
      <c r="D3065" s="2">
        <f t="shared" ca="1" si="282"/>
        <v>1156.7695639490903</v>
      </c>
      <c r="E3065" s="3"/>
      <c r="F3065" s="1">
        <v>38175</v>
      </c>
      <c r="G3065" s="2">
        <v>1160.1333621164545</v>
      </c>
      <c r="H3065" s="4">
        <f t="shared" si="285"/>
        <v>1.0002465753424659</v>
      </c>
      <c r="I3065" s="4">
        <f t="shared" si="286"/>
        <v>1.1601333621164533</v>
      </c>
      <c r="J3065" s="13"/>
    </row>
    <row r="3066" spans="1:10" x14ac:dyDescent="0.25">
      <c r="A3066" s="1">
        <f t="shared" si="287"/>
        <v>38174</v>
      </c>
      <c r="B3066" s="2">
        <f t="shared" ca="1" si="283"/>
        <v>34</v>
      </c>
      <c r="C3066" s="3">
        <f t="shared" ca="1" si="284"/>
        <v>4</v>
      </c>
      <c r="D3066" s="2">
        <f t="shared" ca="1" si="282"/>
        <v>1156.6428085728085</v>
      </c>
      <c r="E3066" s="3"/>
      <c r="F3066" s="1">
        <v>38174</v>
      </c>
      <c r="G3066" s="2">
        <v>1159.8473723534082</v>
      </c>
      <c r="H3066" s="4">
        <f t="shared" si="285"/>
        <v>1.000054794520548</v>
      </c>
      <c r="I3066" s="4">
        <f t="shared" si="286"/>
        <v>1.1598473723534071</v>
      </c>
      <c r="J3066" s="13"/>
    </row>
    <row r="3067" spans="1:10" x14ac:dyDescent="0.25">
      <c r="A3067" s="1">
        <f t="shared" si="287"/>
        <v>38173</v>
      </c>
      <c r="B3067" s="2">
        <f t="shared" ca="1" si="283"/>
        <v>32</v>
      </c>
      <c r="C3067" s="3">
        <f t="shared" ca="1" si="284"/>
        <v>2</v>
      </c>
      <c r="D3067" s="2">
        <f t="shared" ca="1" si="282"/>
        <v>1156.5794343572272</v>
      </c>
      <c r="E3067" s="3"/>
      <c r="F3067" s="1">
        <v>38173</v>
      </c>
      <c r="G3067" s="2">
        <v>1159.7838225549119</v>
      </c>
      <c r="H3067" s="4">
        <f t="shared" si="285"/>
        <v>1.0001643835616438</v>
      </c>
      <c r="I3067" s="4">
        <f t="shared" si="286"/>
        <v>1.1597838225549109</v>
      </c>
      <c r="J3067" s="13"/>
    </row>
    <row r="3068" spans="1:10" x14ac:dyDescent="0.25">
      <c r="A3068" s="1">
        <f t="shared" si="287"/>
        <v>38170</v>
      </c>
      <c r="B3068" s="2">
        <f t="shared" ca="1" si="283"/>
        <v>2</v>
      </c>
      <c r="C3068" s="3">
        <f t="shared" ca="1" si="284"/>
        <v>2</v>
      </c>
      <c r="D3068" s="2">
        <f t="shared" ca="1" si="282"/>
        <v>1156.5160636140154</v>
      </c>
      <c r="E3068" s="3"/>
      <c r="F3068" s="1">
        <v>38170</v>
      </c>
      <c r="G3068" s="2">
        <v>1159.5932044938993</v>
      </c>
      <c r="H3068" s="4">
        <f t="shared" si="285"/>
        <v>1.0002465753424659</v>
      </c>
      <c r="I3068" s="4">
        <f t="shared" si="286"/>
        <v>1.1595932044938981</v>
      </c>
      <c r="J3068" s="13"/>
    </row>
    <row r="3069" spans="1:10" x14ac:dyDescent="0.25">
      <c r="A3069" s="1">
        <f t="shared" si="287"/>
        <v>38169</v>
      </c>
      <c r="B3069" s="2">
        <f t="shared" ca="1" si="283"/>
        <v>21</v>
      </c>
      <c r="C3069" s="3">
        <f t="shared" ca="1" si="284"/>
        <v>1</v>
      </c>
      <c r="D3069" s="2">
        <f t="shared" ca="1" si="282"/>
        <v>1156.4843791104781</v>
      </c>
      <c r="E3069" s="3"/>
      <c r="F3069" s="1">
        <v>38169</v>
      </c>
      <c r="G3069" s="2">
        <v>1159.3073478875708</v>
      </c>
      <c r="H3069" s="4">
        <f t="shared" si="285"/>
        <v>1.000027397260274</v>
      </c>
      <c r="I3069" s="4">
        <f t="shared" si="286"/>
        <v>1.1593073478875695</v>
      </c>
      <c r="J3069" s="13"/>
    </row>
    <row r="3070" spans="1:10" x14ac:dyDescent="0.25">
      <c r="A3070" s="1">
        <f t="shared" si="287"/>
        <v>38168</v>
      </c>
      <c r="B3070" s="2">
        <f t="shared" ca="1" si="283"/>
        <v>19</v>
      </c>
      <c r="C3070" s="3">
        <f t="shared" ca="1" si="284"/>
        <v>9</v>
      </c>
      <c r="D3070" s="2">
        <f t="shared" ca="1" si="282"/>
        <v>1156.199288874865</v>
      </c>
      <c r="E3070" s="3"/>
      <c r="F3070" s="1">
        <v>38168</v>
      </c>
      <c r="G3070" s="2">
        <v>1159.275586912587</v>
      </c>
      <c r="H3070" s="4">
        <f t="shared" si="285"/>
        <v>1.0001369863013698</v>
      </c>
      <c r="I3070" s="4">
        <f t="shared" si="286"/>
        <v>1.1592755869125855</v>
      </c>
      <c r="J3070" s="13"/>
    </row>
    <row r="3071" spans="1:10" x14ac:dyDescent="0.25">
      <c r="A3071" s="1">
        <f t="shared" si="287"/>
        <v>38167</v>
      </c>
      <c r="B3071" s="2">
        <f t="shared" ca="1" si="283"/>
        <v>41</v>
      </c>
      <c r="C3071" s="3">
        <f t="shared" ca="1" si="284"/>
        <v>1</v>
      </c>
      <c r="D3071" s="2">
        <f t="shared" ca="1" si="282"/>
        <v>1156.1676130498499</v>
      </c>
      <c r="E3071" s="3"/>
      <c r="F3071" s="1">
        <v>38167</v>
      </c>
      <c r="G3071" s="2">
        <v>1159.1168037887803</v>
      </c>
      <c r="H3071" s="4">
        <f t="shared" si="285"/>
        <v>1.000027397260274</v>
      </c>
      <c r="I3071" s="4">
        <f t="shared" si="286"/>
        <v>1.1591168037887789</v>
      </c>
      <c r="J3071" s="13"/>
    </row>
    <row r="3072" spans="1:10" x14ac:dyDescent="0.25">
      <c r="A3072" s="1">
        <f t="shared" si="287"/>
        <v>38166</v>
      </c>
      <c r="B3072" s="2">
        <f t="shared" ca="1" si="283"/>
        <v>60</v>
      </c>
      <c r="C3072" s="3">
        <f t="shared" ca="1" si="284"/>
        <v>0</v>
      </c>
      <c r="D3072" s="2">
        <f t="shared" ca="1" si="282"/>
        <v>1156.1676130498499</v>
      </c>
      <c r="E3072" s="3"/>
      <c r="F3072" s="1">
        <v>38166</v>
      </c>
      <c r="G3072" s="2">
        <v>1159.0850480340396</v>
      </c>
      <c r="H3072" s="4">
        <f t="shared" si="285"/>
        <v>1.0002191780821919</v>
      </c>
      <c r="I3072" s="4">
        <f t="shared" si="286"/>
        <v>1.1590850480340382</v>
      </c>
      <c r="J3072" s="13"/>
    </row>
    <row r="3073" spans="1:10" x14ac:dyDescent="0.25">
      <c r="A3073" s="1">
        <f t="shared" si="287"/>
        <v>38163</v>
      </c>
      <c r="B3073" s="2">
        <f t="shared" ca="1" si="283"/>
        <v>34</v>
      </c>
      <c r="C3073" s="3">
        <f t="shared" ca="1" si="284"/>
        <v>4</v>
      </c>
      <c r="D3073" s="2">
        <f t="shared" ref="D3073:D3136" ca="1" si="288">D3074*(1+(C3074/36500))</f>
        <v>1156.0409236335613</v>
      </c>
      <c r="E3073" s="3"/>
      <c r="F3073" s="1">
        <v>38163</v>
      </c>
      <c r="G3073" s="2">
        <v>1158.8310576652361</v>
      </c>
      <c r="H3073" s="4">
        <f t="shared" si="285"/>
        <v>1.0001917808219178</v>
      </c>
      <c r="I3073" s="4">
        <f t="shared" si="286"/>
        <v>1.1588310576652348</v>
      </c>
      <c r="J3073" s="13"/>
    </row>
    <row r="3074" spans="1:10" x14ac:dyDescent="0.25">
      <c r="A3074" s="1">
        <f t="shared" si="287"/>
        <v>38162</v>
      </c>
      <c r="B3074" s="2">
        <f t="shared" ca="1" si="283"/>
        <v>47</v>
      </c>
      <c r="C3074" s="3">
        <f t="shared" ca="1" si="284"/>
        <v>7</v>
      </c>
      <c r="D3074" s="2">
        <f t="shared" ca="1" si="288"/>
        <v>1155.8192596659542</v>
      </c>
      <c r="E3074" s="3"/>
      <c r="F3074" s="1">
        <v>38162</v>
      </c>
      <c r="G3074" s="2">
        <v>1158.6088587060322</v>
      </c>
      <c r="H3074" s="4">
        <f t="shared" si="285"/>
        <v>1.0001095890410958</v>
      </c>
      <c r="I3074" s="4">
        <f t="shared" si="286"/>
        <v>1.1586088587060308</v>
      </c>
      <c r="J3074" s="13"/>
    </row>
    <row r="3075" spans="1:10" x14ac:dyDescent="0.25">
      <c r="A3075" s="1">
        <f t="shared" si="287"/>
        <v>38161</v>
      </c>
      <c r="B3075" s="2">
        <f t="shared" ref="B3075:B3138" ca="1" si="289">INT(RAND()*100)</f>
        <v>36</v>
      </c>
      <c r="C3075" s="3">
        <f t="shared" ref="C3075:C3138" ca="1" si="290">MOD(B3075,10)</f>
        <v>6</v>
      </c>
      <c r="D3075" s="2">
        <f t="shared" ca="1" si="288"/>
        <v>1155.629293206797</v>
      </c>
      <c r="E3075" s="3"/>
      <c r="F3075" s="1">
        <v>38161</v>
      </c>
      <c r="G3075" s="2">
        <v>1158.4819017852888</v>
      </c>
      <c r="H3075" s="4">
        <f t="shared" ref="H3075:H3138" si="291">G3075/G3076</f>
        <v>1.0001917808219178</v>
      </c>
      <c r="I3075" s="4">
        <f t="shared" ref="I3075:I3138" si="292">H3075*I3076</f>
        <v>1.1584819017852872</v>
      </c>
      <c r="J3075" s="13"/>
    </row>
    <row r="3076" spans="1:10" x14ac:dyDescent="0.25">
      <c r="A3076" s="1">
        <f t="shared" si="287"/>
        <v>38160</v>
      </c>
      <c r="B3076" s="2">
        <f t="shared" ca="1" si="289"/>
        <v>24</v>
      </c>
      <c r="C3076" s="3">
        <f t="shared" ca="1" si="290"/>
        <v>4</v>
      </c>
      <c r="D3076" s="2">
        <f t="shared" ca="1" si="288"/>
        <v>1155.5026627779996</v>
      </c>
      <c r="E3076" s="3"/>
      <c r="F3076" s="1">
        <v>38160</v>
      </c>
      <c r="G3076" s="2">
        <v>1158.2597697746471</v>
      </c>
      <c r="H3076" s="4">
        <f t="shared" si="291"/>
        <v>1.0001095890410958</v>
      </c>
      <c r="I3076" s="4">
        <f t="shared" si="292"/>
        <v>1.1582597697746455</v>
      </c>
      <c r="J3076" s="13"/>
    </row>
    <row r="3077" spans="1:10" x14ac:dyDescent="0.25">
      <c r="A3077" s="1">
        <f t="shared" si="287"/>
        <v>38159</v>
      </c>
      <c r="B3077" s="2">
        <f t="shared" ca="1" si="289"/>
        <v>87</v>
      </c>
      <c r="C3077" s="3">
        <f t="shared" ca="1" si="290"/>
        <v>7</v>
      </c>
      <c r="D3077" s="2">
        <f t="shared" ca="1" si="288"/>
        <v>1155.2811020187082</v>
      </c>
      <c r="E3077" s="3"/>
      <c r="F3077" s="1">
        <v>38159</v>
      </c>
      <c r="G3077" s="2">
        <v>1158.1328511060328</v>
      </c>
      <c r="H3077" s="4">
        <f t="shared" si="291"/>
        <v>1.0001643835616438</v>
      </c>
      <c r="I3077" s="4">
        <f t="shared" si="292"/>
        <v>1.1581328511060311</v>
      </c>
      <c r="J3077" s="13"/>
    </row>
    <row r="3078" spans="1:10" x14ac:dyDescent="0.25">
      <c r="A3078" s="1">
        <f t="shared" si="287"/>
        <v>38156</v>
      </c>
      <c r="B3078" s="2">
        <f t="shared" ca="1" si="289"/>
        <v>54</v>
      </c>
      <c r="C3078" s="3">
        <f t="shared" ca="1" si="290"/>
        <v>4</v>
      </c>
      <c r="D3078" s="2">
        <f t="shared" ca="1" si="288"/>
        <v>1155.1545097436679</v>
      </c>
      <c r="E3078" s="3"/>
      <c r="F3078" s="1">
        <v>38156</v>
      </c>
      <c r="G3078" s="2">
        <v>1157.9425043929818</v>
      </c>
      <c r="H3078" s="4">
        <f t="shared" si="291"/>
        <v>1.000054794520548</v>
      </c>
      <c r="I3078" s="4">
        <f t="shared" si="292"/>
        <v>1.1579425043929803</v>
      </c>
      <c r="J3078" s="13"/>
    </row>
    <row r="3079" spans="1:10" x14ac:dyDescent="0.25">
      <c r="A3079" s="1">
        <f t="shared" si="287"/>
        <v>38155</v>
      </c>
      <c r="B3079" s="2">
        <f t="shared" ca="1" si="289"/>
        <v>73</v>
      </c>
      <c r="C3079" s="3">
        <f t="shared" ca="1" si="290"/>
        <v>3</v>
      </c>
      <c r="D3079" s="2">
        <f t="shared" ca="1" si="288"/>
        <v>1155.0595733403795</v>
      </c>
      <c r="E3079" s="3"/>
      <c r="F3079" s="1">
        <v>38155</v>
      </c>
      <c r="G3079" s="2">
        <v>1157.8790589650932</v>
      </c>
      <c r="H3079" s="4">
        <f t="shared" si="291"/>
        <v>1.0001643835616438</v>
      </c>
      <c r="I3079" s="4">
        <f t="shared" si="292"/>
        <v>1.1578790589650918</v>
      </c>
      <c r="J3079" s="13"/>
    </row>
    <row r="3080" spans="1:10" x14ac:dyDescent="0.25">
      <c r="A3080" s="1">
        <f t="shared" ref="A3080:A3143" si="293">IF(WEEKDAY(A3079-1, 1)=7,A3079-2,IF(WEEKDAY(A3079-1,1)=1,A3079-3,A3079-1))</f>
        <v>38154</v>
      </c>
      <c r="B3080" s="2">
        <f t="shared" ca="1" si="289"/>
        <v>16</v>
      </c>
      <c r="C3080" s="3">
        <f t="shared" ca="1" si="290"/>
        <v>6</v>
      </c>
      <c r="D3080" s="2">
        <f t="shared" ca="1" si="288"/>
        <v>1154.8697317406413</v>
      </c>
      <c r="E3080" s="3"/>
      <c r="F3080" s="1">
        <v>38154</v>
      </c>
      <c r="G3080" s="2">
        <v>1157.6887539644415</v>
      </c>
      <c r="H3080" s="4">
        <f t="shared" si="291"/>
        <v>1.000027397260274</v>
      </c>
      <c r="I3080" s="4">
        <f t="shared" si="292"/>
        <v>1.15768875396444</v>
      </c>
      <c r="J3080" s="13"/>
    </row>
    <row r="3081" spans="1:10" x14ac:dyDescent="0.25">
      <c r="A3081" s="1">
        <f t="shared" si="293"/>
        <v>38153</v>
      </c>
      <c r="B3081" s="2">
        <f t="shared" ca="1" si="289"/>
        <v>11</v>
      </c>
      <c r="C3081" s="3">
        <f t="shared" ca="1" si="290"/>
        <v>1</v>
      </c>
      <c r="D3081" s="2">
        <f t="shared" ca="1" si="288"/>
        <v>1154.8380923408511</v>
      </c>
      <c r="E3081" s="3"/>
      <c r="F3081" s="1">
        <v>38153</v>
      </c>
      <c r="G3081" s="2">
        <v>1157.6570373332816</v>
      </c>
      <c r="H3081" s="4">
        <f t="shared" si="291"/>
        <v>1.0001095890410958</v>
      </c>
      <c r="I3081" s="4">
        <f t="shared" si="292"/>
        <v>1.1576570373332802</v>
      </c>
      <c r="J3081" s="13"/>
    </row>
    <row r="3082" spans="1:10" x14ac:dyDescent="0.25">
      <c r="A3082" s="1">
        <f t="shared" si="293"/>
        <v>38152</v>
      </c>
      <c r="B3082" s="2">
        <f t="shared" ca="1" si="289"/>
        <v>31</v>
      </c>
      <c r="C3082" s="3">
        <f t="shared" ca="1" si="290"/>
        <v>1</v>
      </c>
      <c r="D3082" s="2">
        <f t="shared" ca="1" si="288"/>
        <v>1154.80645380787</v>
      </c>
      <c r="E3082" s="3"/>
      <c r="F3082" s="1">
        <v>38152</v>
      </c>
      <c r="G3082" s="2">
        <v>1157.5301847102996</v>
      </c>
      <c r="H3082" s="4">
        <f t="shared" si="291"/>
        <v>1.000082191780822</v>
      </c>
      <c r="I3082" s="4">
        <f t="shared" si="292"/>
        <v>1.1575301847102983</v>
      </c>
      <c r="J3082" s="13"/>
    </row>
    <row r="3083" spans="1:10" x14ac:dyDescent="0.25">
      <c r="A3083" s="1">
        <f t="shared" si="293"/>
        <v>38149</v>
      </c>
      <c r="B3083" s="2">
        <f t="shared" ca="1" si="289"/>
        <v>57</v>
      </c>
      <c r="C3083" s="3">
        <f t="shared" ca="1" si="290"/>
        <v>7</v>
      </c>
      <c r="D3083" s="2">
        <f t="shared" ca="1" si="288"/>
        <v>1154.5850265425056</v>
      </c>
      <c r="E3083" s="3"/>
      <c r="F3083" s="1">
        <v>38149</v>
      </c>
      <c r="G3083" s="2">
        <v>1157.4350530621027</v>
      </c>
      <c r="H3083" s="4">
        <f t="shared" si="291"/>
        <v>1.000027397260274</v>
      </c>
      <c r="I3083" s="4">
        <f t="shared" si="292"/>
        <v>1.1574350530621014</v>
      </c>
      <c r="J3083" s="13"/>
    </row>
    <row r="3084" spans="1:10" x14ac:dyDescent="0.25">
      <c r="A3084" s="1">
        <f t="shared" si="293"/>
        <v>38148</v>
      </c>
      <c r="B3084" s="2">
        <f t="shared" ca="1" si="289"/>
        <v>10</v>
      </c>
      <c r="C3084" s="3">
        <f t="shared" ca="1" si="290"/>
        <v>0</v>
      </c>
      <c r="D3084" s="2">
        <f t="shared" ca="1" si="288"/>
        <v>1154.5850265425056</v>
      </c>
      <c r="E3084" s="3"/>
      <c r="F3084" s="1">
        <v>38148</v>
      </c>
      <c r="G3084" s="2">
        <v>1157.403343381462</v>
      </c>
      <c r="H3084" s="4">
        <f t="shared" si="291"/>
        <v>1.000082191780822</v>
      </c>
      <c r="I3084" s="4">
        <f t="shared" si="292"/>
        <v>1.1574033433814608</v>
      </c>
      <c r="J3084" s="13"/>
    </row>
    <row r="3085" spans="1:10" x14ac:dyDescent="0.25">
      <c r="A3085" s="1">
        <f t="shared" si="293"/>
        <v>38147</v>
      </c>
      <c r="B3085" s="2">
        <f t="shared" ca="1" si="289"/>
        <v>44</v>
      </c>
      <c r="C3085" s="3">
        <f t="shared" ca="1" si="290"/>
        <v>4</v>
      </c>
      <c r="D3085" s="2">
        <f t="shared" ca="1" si="288"/>
        <v>1154.4585105413505</v>
      </c>
      <c r="E3085" s="3"/>
      <c r="F3085" s="1">
        <v>38147</v>
      </c>
      <c r="G3085" s="2">
        <v>1157.3082221577229</v>
      </c>
      <c r="H3085" s="4">
        <f t="shared" si="291"/>
        <v>1.000027397260274</v>
      </c>
      <c r="I3085" s="4">
        <f t="shared" si="292"/>
        <v>1.1573082221577216</v>
      </c>
      <c r="J3085" s="13"/>
    </row>
    <row r="3086" spans="1:10" x14ac:dyDescent="0.25">
      <c r="A3086" s="1">
        <f t="shared" si="293"/>
        <v>38146</v>
      </c>
      <c r="B3086" s="2">
        <f t="shared" ca="1" si="289"/>
        <v>64</v>
      </c>
      <c r="C3086" s="3">
        <f t="shared" ca="1" si="290"/>
        <v>4</v>
      </c>
      <c r="D3086" s="2">
        <f t="shared" ca="1" si="288"/>
        <v>1154.3320084034433</v>
      </c>
      <c r="E3086" s="3"/>
      <c r="F3086" s="1">
        <v>38146</v>
      </c>
      <c r="G3086" s="2">
        <v>1157.2765159518062</v>
      </c>
      <c r="H3086" s="4">
        <f t="shared" si="291"/>
        <v>1.000027397260274</v>
      </c>
      <c r="I3086" s="4">
        <f t="shared" si="292"/>
        <v>1.157276515951805</v>
      </c>
      <c r="J3086" s="13"/>
    </row>
    <row r="3087" spans="1:10" x14ac:dyDescent="0.25">
      <c r="A3087" s="1">
        <f t="shared" si="293"/>
        <v>38145</v>
      </c>
      <c r="B3087" s="2">
        <f t="shared" ca="1" si="289"/>
        <v>45</v>
      </c>
      <c r="C3087" s="3">
        <f t="shared" ca="1" si="290"/>
        <v>5</v>
      </c>
      <c r="D3087" s="2">
        <f t="shared" ca="1" si="288"/>
        <v>1154.1739023894174</v>
      </c>
      <c r="E3087" s="3"/>
      <c r="F3087" s="1">
        <v>38145</v>
      </c>
      <c r="G3087" s="2">
        <v>1157.2448106145291</v>
      </c>
      <c r="H3087" s="4">
        <f t="shared" si="291"/>
        <v>1.0001095890410958</v>
      </c>
      <c r="I3087" s="4">
        <f t="shared" si="292"/>
        <v>1.1572448106145279</v>
      </c>
      <c r="J3087" s="13"/>
    </row>
    <row r="3088" spans="1:10" x14ac:dyDescent="0.25">
      <c r="A3088" s="1">
        <f t="shared" si="293"/>
        <v>38142</v>
      </c>
      <c r="B3088" s="2">
        <f t="shared" ca="1" si="289"/>
        <v>55</v>
      </c>
      <c r="C3088" s="3">
        <f t="shared" ca="1" si="290"/>
        <v>5</v>
      </c>
      <c r="D3088" s="2">
        <f t="shared" ca="1" si="288"/>
        <v>1154.0158180307831</v>
      </c>
      <c r="E3088" s="3"/>
      <c r="F3088" s="1">
        <v>38142</v>
      </c>
      <c r="G3088" s="2">
        <v>1157.1180031621279</v>
      </c>
      <c r="H3088" s="4">
        <f t="shared" si="291"/>
        <v>1.0002191780821919</v>
      </c>
      <c r="I3088" s="4">
        <f t="shared" si="292"/>
        <v>1.1571180031621267</v>
      </c>
      <c r="J3088" s="13"/>
    </row>
    <row r="3089" spans="1:10" x14ac:dyDescent="0.25">
      <c r="A3089" s="1">
        <f t="shared" si="293"/>
        <v>38141</v>
      </c>
      <c r="B3089" s="2">
        <f t="shared" ca="1" si="289"/>
        <v>8</v>
      </c>
      <c r="C3089" s="3">
        <f t="shared" ca="1" si="290"/>
        <v>8</v>
      </c>
      <c r="D3089" s="2">
        <f t="shared" ca="1" si="288"/>
        <v>1153.7629384826223</v>
      </c>
      <c r="E3089" s="3"/>
      <c r="F3089" s="1">
        <v>38141</v>
      </c>
      <c r="G3089" s="2">
        <v>1156.8644438319729</v>
      </c>
      <c r="H3089" s="4">
        <f t="shared" si="291"/>
        <v>1</v>
      </c>
      <c r="I3089" s="4">
        <f t="shared" si="292"/>
        <v>1.1568644438319715</v>
      </c>
      <c r="J3089" s="13"/>
    </row>
    <row r="3090" spans="1:10" x14ac:dyDescent="0.25">
      <c r="A3090" s="1">
        <f t="shared" si="293"/>
        <v>38140</v>
      </c>
      <c r="B3090" s="2">
        <f t="shared" ca="1" si="289"/>
        <v>78</v>
      </c>
      <c r="C3090" s="3">
        <f t="shared" ca="1" si="290"/>
        <v>8</v>
      </c>
      <c r="D3090" s="2">
        <f t="shared" ca="1" si="288"/>
        <v>1153.5101143479706</v>
      </c>
      <c r="E3090" s="3"/>
      <c r="F3090" s="1">
        <v>38140</v>
      </c>
      <c r="G3090" s="2">
        <v>1156.8644438319729</v>
      </c>
      <c r="H3090" s="4">
        <f t="shared" si="291"/>
        <v>1.0001369863013698</v>
      </c>
      <c r="I3090" s="4">
        <f t="shared" si="292"/>
        <v>1.1568644438319715</v>
      </c>
      <c r="J3090" s="13"/>
    </row>
    <row r="3091" spans="1:10" x14ac:dyDescent="0.25">
      <c r="A3091" s="1">
        <f t="shared" si="293"/>
        <v>38139</v>
      </c>
      <c r="B3091" s="2">
        <f t="shared" ca="1" si="289"/>
        <v>29</v>
      </c>
      <c r="C3091" s="3">
        <f t="shared" ca="1" si="290"/>
        <v>9</v>
      </c>
      <c r="D3091" s="2">
        <f t="shared" ca="1" si="288"/>
        <v>1153.2257573119209</v>
      </c>
      <c r="E3091" s="3"/>
      <c r="F3091" s="1">
        <v>38139</v>
      </c>
      <c r="G3091" s="2">
        <v>1156.7059909564996</v>
      </c>
      <c r="H3091" s="4">
        <f t="shared" si="291"/>
        <v>1.0001369863013698</v>
      </c>
      <c r="I3091" s="4">
        <f t="shared" si="292"/>
        <v>1.1567059909564981</v>
      </c>
      <c r="J3091" s="13"/>
    </row>
    <row r="3092" spans="1:10" x14ac:dyDescent="0.25">
      <c r="A3092" s="1">
        <f t="shared" si="293"/>
        <v>38138</v>
      </c>
      <c r="B3092" s="2">
        <f t="shared" ca="1" si="289"/>
        <v>83</v>
      </c>
      <c r="C3092" s="3">
        <f t="shared" ca="1" si="290"/>
        <v>3</v>
      </c>
      <c r="D3092" s="2">
        <f t="shared" ca="1" si="288"/>
        <v>1153.1309794232011</v>
      </c>
      <c r="E3092" s="3"/>
      <c r="F3092" s="1">
        <v>38138</v>
      </c>
      <c r="G3092" s="2">
        <v>1156.5475597839265</v>
      </c>
      <c r="H3092" s="4">
        <f t="shared" si="291"/>
        <v>1.0001369863013698</v>
      </c>
      <c r="I3092" s="4">
        <f t="shared" si="292"/>
        <v>1.156547559783925</v>
      </c>
      <c r="J3092" s="13"/>
    </row>
    <row r="3093" spans="1:10" x14ac:dyDescent="0.25">
      <c r="A3093" s="1">
        <f t="shared" si="293"/>
        <v>38135</v>
      </c>
      <c r="B3093" s="2">
        <f t="shared" ca="1" si="289"/>
        <v>31</v>
      </c>
      <c r="C3093" s="3">
        <f t="shared" ca="1" si="290"/>
        <v>1</v>
      </c>
      <c r="D3093" s="2">
        <f t="shared" ca="1" si="288"/>
        <v>1153.0993876591556</v>
      </c>
      <c r="E3093" s="3"/>
      <c r="F3093" s="1">
        <v>38135</v>
      </c>
      <c r="G3093" s="2">
        <v>1156.3891503112811</v>
      </c>
      <c r="H3093" s="4">
        <f t="shared" si="291"/>
        <v>1.0001095890410958</v>
      </c>
      <c r="I3093" s="4">
        <f t="shared" si="292"/>
        <v>1.1563891503112798</v>
      </c>
      <c r="J3093" s="13"/>
    </row>
    <row r="3094" spans="1:10" x14ac:dyDescent="0.25">
      <c r="A3094" s="1">
        <f t="shared" si="293"/>
        <v>38134</v>
      </c>
      <c r="B3094" s="2">
        <f t="shared" ca="1" si="289"/>
        <v>46</v>
      </c>
      <c r="C3094" s="3">
        <f t="shared" ca="1" si="290"/>
        <v>6</v>
      </c>
      <c r="D3094" s="2">
        <f t="shared" ca="1" si="288"/>
        <v>1152.9098682287618</v>
      </c>
      <c r="E3094" s="3"/>
      <c r="F3094" s="1">
        <v>38134</v>
      </c>
      <c r="G3094" s="2">
        <v>1156.2624366195969</v>
      </c>
      <c r="H3094" s="4">
        <f t="shared" si="291"/>
        <v>1.0002191780821919</v>
      </c>
      <c r="I3094" s="4">
        <f t="shared" si="292"/>
        <v>1.1562624366195955</v>
      </c>
      <c r="J3094" s="13"/>
    </row>
    <row r="3095" spans="1:10" x14ac:dyDescent="0.25">
      <c r="A3095" s="1">
        <f t="shared" si="293"/>
        <v>38133</v>
      </c>
      <c r="B3095" s="2">
        <f t="shared" ca="1" si="289"/>
        <v>27</v>
      </c>
      <c r="C3095" s="3">
        <f t="shared" ca="1" si="290"/>
        <v>7</v>
      </c>
      <c r="D3095" s="2">
        <f t="shared" ca="1" si="288"/>
        <v>1152.6888046223958</v>
      </c>
      <c r="E3095" s="3"/>
      <c r="F3095" s="1">
        <v>38133</v>
      </c>
      <c r="G3095" s="2">
        <v>1156.0090647697843</v>
      </c>
      <c r="H3095" s="4">
        <f t="shared" si="291"/>
        <v>1.000054794520548</v>
      </c>
      <c r="I3095" s="4">
        <f t="shared" si="292"/>
        <v>1.1560090647697829</v>
      </c>
      <c r="J3095" s="13"/>
    </row>
    <row r="3096" spans="1:10" x14ac:dyDescent="0.25">
      <c r="A3096" s="1">
        <f t="shared" si="293"/>
        <v>38132</v>
      </c>
      <c r="B3096" s="2">
        <f t="shared" ca="1" si="289"/>
        <v>26</v>
      </c>
      <c r="C3096" s="3">
        <f t="shared" ca="1" si="290"/>
        <v>6</v>
      </c>
      <c r="D3096" s="2">
        <f t="shared" ca="1" si="288"/>
        <v>1152.4993526740111</v>
      </c>
      <c r="E3096" s="3"/>
      <c r="F3096" s="1">
        <v>38132</v>
      </c>
      <c r="G3096" s="2">
        <v>1155.9457252779882</v>
      </c>
      <c r="H3096" s="4">
        <f t="shared" si="291"/>
        <v>1.0002191780821919</v>
      </c>
      <c r="I3096" s="4">
        <f t="shared" si="292"/>
        <v>1.1559457252779868</v>
      </c>
      <c r="J3096" s="13"/>
    </row>
    <row r="3097" spans="1:10" x14ac:dyDescent="0.25">
      <c r="A3097" s="1">
        <f t="shared" si="293"/>
        <v>38131</v>
      </c>
      <c r="B3097" s="2">
        <f t="shared" ca="1" si="289"/>
        <v>14</v>
      </c>
      <c r="C3097" s="3">
        <f t="shared" ca="1" si="290"/>
        <v>4</v>
      </c>
      <c r="D3097" s="2">
        <f t="shared" ca="1" si="288"/>
        <v>1152.3730652148095</v>
      </c>
      <c r="E3097" s="3"/>
      <c r="F3097" s="1">
        <v>38131</v>
      </c>
      <c r="G3097" s="2">
        <v>1155.6924228291489</v>
      </c>
      <c r="H3097" s="4">
        <f t="shared" si="291"/>
        <v>1.0001917808219178</v>
      </c>
      <c r="I3097" s="4">
        <f t="shared" si="292"/>
        <v>1.1556924228291474</v>
      </c>
      <c r="J3097" s="13"/>
    </row>
    <row r="3098" spans="1:10" x14ac:dyDescent="0.25">
      <c r="A3098" s="1">
        <f t="shared" si="293"/>
        <v>38128</v>
      </c>
      <c r="B3098" s="2">
        <f t="shared" ca="1" si="289"/>
        <v>59</v>
      </c>
      <c r="C3098" s="3">
        <f t="shared" ca="1" si="290"/>
        <v>9</v>
      </c>
      <c r="D3098" s="2">
        <f t="shared" ca="1" si="288"/>
        <v>1152.0889884779244</v>
      </c>
      <c r="E3098" s="3"/>
      <c r="F3098" s="1">
        <v>38128</v>
      </c>
      <c r="G3098" s="2">
        <v>1155.470825684497</v>
      </c>
      <c r="H3098" s="4">
        <f t="shared" si="291"/>
        <v>1.0002191780821919</v>
      </c>
      <c r="I3098" s="4">
        <f t="shared" si="292"/>
        <v>1.1554708256844957</v>
      </c>
      <c r="J3098" s="13"/>
    </row>
    <row r="3099" spans="1:10" x14ac:dyDescent="0.25">
      <c r="A3099" s="1">
        <f t="shared" si="293"/>
        <v>38127</v>
      </c>
      <c r="B3099" s="2">
        <f t="shared" ca="1" si="289"/>
        <v>98</v>
      </c>
      <c r="C3099" s="3">
        <f t="shared" ca="1" si="290"/>
        <v>8</v>
      </c>
      <c r="D3099" s="2">
        <f t="shared" ca="1" si="288"/>
        <v>1151.8365311560271</v>
      </c>
      <c r="E3099" s="3"/>
      <c r="F3099" s="1">
        <v>38127</v>
      </c>
      <c r="G3099" s="2">
        <v>1155.2176273004311</v>
      </c>
      <c r="H3099" s="4">
        <f t="shared" si="291"/>
        <v>1.0002191780821919</v>
      </c>
      <c r="I3099" s="4">
        <f t="shared" si="292"/>
        <v>1.1552176273004298</v>
      </c>
      <c r="J3099" s="13"/>
    </row>
    <row r="3100" spans="1:10" x14ac:dyDescent="0.25">
      <c r="A3100" s="1">
        <f t="shared" si="293"/>
        <v>38126</v>
      </c>
      <c r="B3100" s="2">
        <f t="shared" ca="1" si="289"/>
        <v>59</v>
      </c>
      <c r="C3100" s="3">
        <f t="shared" ca="1" si="290"/>
        <v>9</v>
      </c>
      <c r="D3100" s="2">
        <f t="shared" ca="1" si="288"/>
        <v>1151.5525866825985</v>
      </c>
      <c r="E3100" s="3"/>
      <c r="F3100" s="1">
        <v>38126</v>
      </c>
      <c r="G3100" s="2">
        <v>1154.9644843997407</v>
      </c>
      <c r="H3100" s="4">
        <f t="shared" si="291"/>
        <v>1.0001095890410958</v>
      </c>
      <c r="I3100" s="4">
        <f t="shared" si="292"/>
        <v>1.1549644843997393</v>
      </c>
      <c r="J3100" s="13"/>
    </row>
    <row r="3101" spans="1:10" x14ac:dyDescent="0.25">
      <c r="A3101" s="1">
        <f t="shared" si="293"/>
        <v>38125</v>
      </c>
      <c r="B3101" s="2">
        <f t="shared" ca="1" si="289"/>
        <v>14</v>
      </c>
      <c r="C3101" s="3">
        <f t="shared" ca="1" si="290"/>
        <v>4</v>
      </c>
      <c r="D3101" s="2">
        <f t="shared" ca="1" si="288"/>
        <v>1151.4264029672049</v>
      </c>
      <c r="E3101" s="3"/>
      <c r="F3101" s="1">
        <v>38125</v>
      </c>
      <c r="G3101" s="2">
        <v>1154.8379268187196</v>
      </c>
      <c r="H3101" s="4">
        <f t="shared" si="291"/>
        <v>1.0001369863013698</v>
      </c>
      <c r="I3101" s="4">
        <f t="shared" si="292"/>
        <v>1.1548379268187181</v>
      </c>
      <c r="J3101" s="13"/>
    </row>
    <row r="3102" spans="1:10" x14ac:dyDescent="0.25">
      <c r="A3102" s="1">
        <f t="shared" si="293"/>
        <v>38124</v>
      </c>
      <c r="B3102" s="2">
        <f t="shared" ca="1" si="289"/>
        <v>50</v>
      </c>
      <c r="C3102" s="3">
        <f t="shared" ca="1" si="290"/>
        <v>0</v>
      </c>
      <c r="D3102" s="2">
        <f t="shared" ca="1" si="288"/>
        <v>1151.4264029672049</v>
      </c>
      <c r="E3102" s="3"/>
      <c r="F3102" s="1">
        <v>38124</v>
      </c>
      <c r="G3102" s="2">
        <v>1154.6797515102935</v>
      </c>
      <c r="H3102" s="4">
        <f t="shared" si="291"/>
        <v>1.0002191780821919</v>
      </c>
      <c r="I3102" s="4">
        <f t="shared" si="292"/>
        <v>1.154679751510292</v>
      </c>
      <c r="J3102" s="13"/>
    </row>
    <row r="3103" spans="1:10" x14ac:dyDescent="0.25">
      <c r="A3103" s="1">
        <f t="shared" si="293"/>
        <v>38121</v>
      </c>
      <c r="B3103" s="2">
        <f t="shared" ca="1" si="289"/>
        <v>47</v>
      </c>
      <c r="C3103" s="3">
        <f t="shared" ca="1" si="290"/>
        <v>7</v>
      </c>
      <c r="D3103" s="2">
        <f t="shared" ca="1" si="288"/>
        <v>1151.2056238064749</v>
      </c>
      <c r="E3103" s="3"/>
      <c r="F3103" s="1">
        <v>38121</v>
      </c>
      <c r="G3103" s="2">
        <v>1154.4267264743539</v>
      </c>
      <c r="H3103" s="4">
        <f t="shared" si="291"/>
        <v>1.0001643835616438</v>
      </c>
      <c r="I3103" s="4">
        <f t="shared" si="292"/>
        <v>1.1544267264743524</v>
      </c>
      <c r="J3103" s="13"/>
    </row>
    <row r="3104" spans="1:10" x14ac:dyDescent="0.25">
      <c r="A3104" s="1">
        <f t="shared" si="293"/>
        <v>38120</v>
      </c>
      <c r="B3104" s="2">
        <f t="shared" ca="1" si="289"/>
        <v>49</v>
      </c>
      <c r="C3104" s="3">
        <f t="shared" ca="1" si="290"/>
        <v>9</v>
      </c>
      <c r="D3104" s="2">
        <f t="shared" ca="1" si="288"/>
        <v>1150.9218348608927</v>
      </c>
      <c r="E3104" s="3"/>
      <c r="F3104" s="1">
        <v>38120</v>
      </c>
      <c r="G3104" s="2">
        <v>1154.2369888871397</v>
      </c>
      <c r="H3104" s="4">
        <f t="shared" si="291"/>
        <v>1.0001917808219178</v>
      </c>
      <c r="I3104" s="4">
        <f t="shared" si="292"/>
        <v>1.154236988887138</v>
      </c>
      <c r="J3104" s="13"/>
    </row>
    <row r="3105" spans="1:10" x14ac:dyDescent="0.25">
      <c r="A3105" s="1">
        <f t="shared" si="293"/>
        <v>38119</v>
      </c>
      <c r="B3105" s="2">
        <f t="shared" ca="1" si="289"/>
        <v>87</v>
      </c>
      <c r="C3105" s="3">
        <f t="shared" ca="1" si="290"/>
        <v>7</v>
      </c>
      <c r="D3105" s="2">
        <f t="shared" ca="1" si="288"/>
        <v>1150.7011524480943</v>
      </c>
      <c r="E3105" s="3"/>
      <c r="F3105" s="1">
        <v>38119</v>
      </c>
      <c r="G3105" s="2">
        <v>1154.0156708132849</v>
      </c>
      <c r="H3105" s="4">
        <f t="shared" si="291"/>
        <v>1.0002191780821919</v>
      </c>
      <c r="I3105" s="4">
        <f t="shared" si="292"/>
        <v>1.1540156708132834</v>
      </c>
      <c r="J3105" s="13"/>
    </row>
    <row r="3106" spans="1:10" x14ac:dyDescent="0.25">
      <c r="A3106" s="1">
        <f t="shared" si="293"/>
        <v>38118</v>
      </c>
      <c r="B3106" s="2">
        <f t="shared" ca="1" si="289"/>
        <v>29</v>
      </c>
      <c r="C3106" s="3">
        <f t="shared" ca="1" si="290"/>
        <v>9</v>
      </c>
      <c r="D3106" s="2">
        <f t="shared" ca="1" si="288"/>
        <v>1150.4174878620461</v>
      </c>
      <c r="E3106" s="3"/>
      <c r="F3106" s="1">
        <v>38118</v>
      </c>
      <c r="G3106" s="2">
        <v>1153.762791297384</v>
      </c>
      <c r="H3106" s="4">
        <f t="shared" si="291"/>
        <v>1.000082191780822</v>
      </c>
      <c r="I3106" s="4">
        <f t="shared" si="292"/>
        <v>1.1537627912973825</v>
      </c>
      <c r="J3106" s="13"/>
    </row>
    <row r="3107" spans="1:10" x14ac:dyDescent="0.25">
      <c r="A3107" s="1">
        <f t="shared" si="293"/>
        <v>38117</v>
      </c>
      <c r="B3107" s="2">
        <f t="shared" ca="1" si="289"/>
        <v>9</v>
      </c>
      <c r="C3107" s="3">
        <f t="shared" ca="1" si="290"/>
        <v>9</v>
      </c>
      <c r="D3107" s="2">
        <f t="shared" ca="1" si="288"/>
        <v>1150.1338932034478</v>
      </c>
      <c r="E3107" s="3"/>
      <c r="F3107" s="1">
        <v>38117</v>
      </c>
      <c r="G3107" s="2">
        <v>1153.6679692725122</v>
      </c>
      <c r="H3107" s="4">
        <f t="shared" si="291"/>
        <v>1.0001917808219178</v>
      </c>
      <c r="I3107" s="4">
        <f t="shared" si="292"/>
        <v>1.1536679692725107</v>
      </c>
      <c r="J3107" s="13"/>
    </row>
    <row r="3108" spans="1:10" x14ac:dyDescent="0.25">
      <c r="A3108" s="1">
        <f t="shared" si="293"/>
        <v>38114</v>
      </c>
      <c r="B3108" s="2">
        <f t="shared" ca="1" si="289"/>
        <v>48</v>
      </c>
      <c r="C3108" s="3">
        <f t="shared" ca="1" si="290"/>
        <v>8</v>
      </c>
      <c r="D3108" s="2">
        <f t="shared" ca="1" si="288"/>
        <v>1149.881864301683</v>
      </c>
      <c r="E3108" s="3"/>
      <c r="F3108" s="1">
        <v>38114</v>
      </c>
      <c r="G3108" s="2">
        <v>1153.4467603047824</v>
      </c>
      <c r="H3108" s="4">
        <f t="shared" si="291"/>
        <v>1.000082191780822</v>
      </c>
      <c r="I3108" s="4">
        <f t="shared" si="292"/>
        <v>1.1534467603047809</v>
      </c>
      <c r="J3108" s="13"/>
    </row>
    <row r="3109" spans="1:10" x14ac:dyDescent="0.25">
      <c r="A3109" s="1">
        <f t="shared" si="293"/>
        <v>38113</v>
      </c>
      <c r="B3109" s="2">
        <f t="shared" ca="1" si="289"/>
        <v>7</v>
      </c>
      <c r="C3109" s="3">
        <f t="shared" ca="1" si="290"/>
        <v>7</v>
      </c>
      <c r="D3109" s="2">
        <f t="shared" ca="1" si="288"/>
        <v>1149.6613812970506</v>
      </c>
      <c r="E3109" s="3"/>
      <c r="F3109" s="1">
        <v>38113</v>
      </c>
      <c r="G3109" s="2">
        <v>1153.3519642529259</v>
      </c>
      <c r="H3109" s="4">
        <f t="shared" si="291"/>
        <v>1.000027397260274</v>
      </c>
      <c r="I3109" s="4">
        <f t="shared" si="292"/>
        <v>1.1533519642529244</v>
      </c>
      <c r="J3109" s="13"/>
    </row>
    <row r="3110" spans="1:10" x14ac:dyDescent="0.25">
      <c r="A3110" s="1">
        <f t="shared" si="293"/>
        <v>38112</v>
      </c>
      <c r="B3110" s="2">
        <f t="shared" ca="1" si="289"/>
        <v>21</v>
      </c>
      <c r="C3110" s="3">
        <f t="shared" ca="1" si="290"/>
        <v>1</v>
      </c>
      <c r="D3110" s="2">
        <f t="shared" ca="1" si="288"/>
        <v>1149.6298845878839</v>
      </c>
      <c r="E3110" s="3"/>
      <c r="F3110" s="1">
        <v>38112</v>
      </c>
      <c r="G3110" s="2">
        <v>1153.3203664346674</v>
      </c>
      <c r="H3110" s="4">
        <f t="shared" si="291"/>
        <v>1.000054794520548</v>
      </c>
      <c r="I3110" s="4">
        <f t="shared" si="292"/>
        <v>1.1533203664346658</v>
      </c>
      <c r="J3110" s="13"/>
    </row>
    <row r="3111" spans="1:10" x14ac:dyDescent="0.25">
      <c r="A3111" s="1">
        <f t="shared" si="293"/>
        <v>38111</v>
      </c>
      <c r="B3111" s="2">
        <f t="shared" ca="1" si="289"/>
        <v>12</v>
      </c>
      <c r="C3111" s="3">
        <f t="shared" ca="1" si="290"/>
        <v>2</v>
      </c>
      <c r="D3111" s="2">
        <f t="shared" ca="1" si="288"/>
        <v>1149.5668946210553</v>
      </c>
      <c r="E3111" s="3"/>
      <c r="F3111" s="1">
        <v>38111</v>
      </c>
      <c r="G3111" s="2">
        <v>1153.2571742607354</v>
      </c>
      <c r="H3111" s="4">
        <f t="shared" si="291"/>
        <v>1.0002465753424659</v>
      </c>
      <c r="I3111" s="4">
        <f t="shared" si="292"/>
        <v>1.1532571742607336</v>
      </c>
      <c r="J3111" s="13"/>
    </row>
    <row r="3112" spans="1:10" x14ac:dyDescent="0.25">
      <c r="A3112" s="1">
        <f t="shared" si="293"/>
        <v>38110</v>
      </c>
      <c r="B3112" s="2">
        <f t="shared" ca="1" si="289"/>
        <v>62</v>
      </c>
      <c r="C3112" s="3">
        <f t="shared" ca="1" si="290"/>
        <v>2</v>
      </c>
      <c r="D3112" s="2">
        <f t="shared" ca="1" si="288"/>
        <v>1149.5039081055427</v>
      </c>
      <c r="E3112" s="3"/>
      <c r="F3112" s="1">
        <v>38110</v>
      </c>
      <c r="G3112" s="2">
        <v>1152.9728795780995</v>
      </c>
      <c r="H3112" s="4">
        <f t="shared" si="291"/>
        <v>1.000082191780822</v>
      </c>
      <c r="I3112" s="4">
        <f t="shared" si="292"/>
        <v>1.1529728795780978</v>
      </c>
      <c r="J3112" s="13"/>
    </row>
    <row r="3113" spans="1:10" x14ac:dyDescent="0.25">
      <c r="A3113" s="1">
        <f t="shared" si="293"/>
        <v>38107</v>
      </c>
      <c r="B3113" s="2">
        <f t="shared" ca="1" si="289"/>
        <v>95</v>
      </c>
      <c r="C3113" s="3">
        <f t="shared" ca="1" si="290"/>
        <v>5</v>
      </c>
      <c r="D3113" s="2">
        <f t="shared" ca="1" si="288"/>
        <v>1149.346463384531</v>
      </c>
      <c r="E3113" s="3"/>
      <c r="F3113" s="1">
        <v>38107</v>
      </c>
      <c r="G3113" s="2">
        <v>1152.8781224721429</v>
      </c>
      <c r="H3113" s="4">
        <f t="shared" si="291"/>
        <v>1</v>
      </c>
      <c r="I3113" s="4">
        <f t="shared" si="292"/>
        <v>1.1528781224721412</v>
      </c>
      <c r="J3113" s="13"/>
    </row>
    <row r="3114" spans="1:10" x14ac:dyDescent="0.25">
      <c r="A3114" s="1">
        <f t="shared" si="293"/>
        <v>38106</v>
      </c>
      <c r="B3114" s="2">
        <f t="shared" ca="1" si="289"/>
        <v>21</v>
      </c>
      <c r="C3114" s="3">
        <f t="shared" ca="1" si="290"/>
        <v>1</v>
      </c>
      <c r="D3114" s="2">
        <f t="shared" ca="1" si="288"/>
        <v>1149.3149753030159</v>
      </c>
      <c r="E3114" s="3"/>
      <c r="F3114" s="1">
        <v>38106</v>
      </c>
      <c r="G3114" s="2">
        <v>1152.8781224721429</v>
      </c>
      <c r="H3114" s="4">
        <f t="shared" si="291"/>
        <v>1.000054794520548</v>
      </c>
      <c r="I3114" s="4">
        <f t="shared" si="292"/>
        <v>1.1528781224721412</v>
      </c>
      <c r="J3114" s="13"/>
    </row>
    <row r="3115" spans="1:10" x14ac:dyDescent="0.25">
      <c r="A3115" s="1">
        <f t="shared" si="293"/>
        <v>38105</v>
      </c>
      <c r="B3115" s="2">
        <f t="shared" ca="1" si="289"/>
        <v>96</v>
      </c>
      <c r="C3115" s="3">
        <f t="shared" ca="1" si="290"/>
        <v>6</v>
      </c>
      <c r="D3115" s="2">
        <f t="shared" ca="1" si="288"/>
        <v>1149.1260778655585</v>
      </c>
      <c r="E3115" s="3"/>
      <c r="F3115" s="1">
        <v>38105</v>
      </c>
      <c r="G3115" s="2">
        <v>1152.8149545294289</v>
      </c>
      <c r="H3115" s="4">
        <f t="shared" si="291"/>
        <v>1.0002191780821919</v>
      </c>
      <c r="I3115" s="4">
        <f t="shared" si="292"/>
        <v>1.1528149545294271</v>
      </c>
      <c r="J3115" s="13"/>
    </row>
    <row r="3116" spans="1:10" x14ac:dyDescent="0.25">
      <c r="A3116" s="1">
        <f t="shared" si="293"/>
        <v>38104</v>
      </c>
      <c r="B3116" s="2">
        <f t="shared" ca="1" si="289"/>
        <v>6</v>
      </c>
      <c r="C3116" s="3">
        <f t="shared" ca="1" si="290"/>
        <v>6</v>
      </c>
      <c r="D3116" s="2">
        <f t="shared" ca="1" si="288"/>
        <v>1148.9372114746311</v>
      </c>
      <c r="E3116" s="3"/>
      <c r="F3116" s="1">
        <v>38104</v>
      </c>
      <c r="G3116" s="2">
        <v>1152.5623381265518</v>
      </c>
      <c r="H3116" s="4">
        <f t="shared" si="291"/>
        <v>1.000054794520548</v>
      </c>
      <c r="I3116" s="4">
        <f t="shared" si="292"/>
        <v>1.15256233812655</v>
      </c>
      <c r="J3116" s="13"/>
    </row>
    <row r="3117" spans="1:10" x14ac:dyDescent="0.25">
      <c r="A3117" s="1">
        <f t="shared" si="293"/>
        <v>38103</v>
      </c>
      <c r="B3117" s="2">
        <f t="shared" ca="1" si="289"/>
        <v>50</v>
      </c>
      <c r="C3117" s="3">
        <f t="shared" ca="1" si="290"/>
        <v>0</v>
      </c>
      <c r="D3117" s="2">
        <f t="shared" ca="1" si="288"/>
        <v>1148.9372114746311</v>
      </c>
      <c r="E3117" s="3"/>
      <c r="F3117" s="1">
        <v>38103</v>
      </c>
      <c r="G3117" s="2">
        <v>1152.4991874861416</v>
      </c>
      <c r="H3117" s="4">
        <f t="shared" si="291"/>
        <v>1.0002191780821919</v>
      </c>
      <c r="I3117" s="4">
        <f t="shared" si="292"/>
        <v>1.1524991874861397</v>
      </c>
      <c r="J3117" s="13"/>
    </row>
    <row r="3118" spans="1:10" x14ac:dyDescent="0.25">
      <c r="A3118" s="1">
        <f t="shared" si="293"/>
        <v>38100</v>
      </c>
      <c r="B3118" s="2">
        <f t="shared" ca="1" si="289"/>
        <v>52</v>
      </c>
      <c r="C3118" s="3">
        <f t="shared" ca="1" si="290"/>
        <v>2</v>
      </c>
      <c r="D3118" s="2">
        <f t="shared" ca="1" si="288"/>
        <v>1148.8742594604141</v>
      </c>
      <c r="E3118" s="3"/>
      <c r="F3118" s="1">
        <v>38100</v>
      </c>
      <c r="G3118" s="2">
        <v>1152.2466402773136</v>
      </c>
      <c r="H3118" s="4">
        <f t="shared" si="291"/>
        <v>1.0002465753424659</v>
      </c>
      <c r="I3118" s="4">
        <f t="shared" si="292"/>
        <v>1.1522466402773117</v>
      </c>
      <c r="J3118" s="13"/>
    </row>
    <row r="3119" spans="1:10" x14ac:dyDescent="0.25">
      <c r="A3119" s="1">
        <f t="shared" si="293"/>
        <v>38099</v>
      </c>
      <c r="B3119" s="2">
        <f t="shared" ca="1" si="289"/>
        <v>97</v>
      </c>
      <c r="C3119" s="3">
        <f t="shared" ca="1" si="290"/>
        <v>7</v>
      </c>
      <c r="D3119" s="2">
        <f t="shared" ca="1" si="288"/>
        <v>1148.6539696580139</v>
      </c>
      <c r="E3119" s="3"/>
      <c r="F3119" s="1">
        <v>38099</v>
      </c>
      <c r="G3119" s="2">
        <v>1151.9625947060163</v>
      </c>
      <c r="H3119" s="4">
        <f t="shared" si="291"/>
        <v>1</v>
      </c>
      <c r="I3119" s="4">
        <f t="shared" si="292"/>
        <v>1.1519625947060141</v>
      </c>
      <c r="J3119" s="13"/>
    </row>
    <row r="3120" spans="1:10" x14ac:dyDescent="0.25">
      <c r="A3120" s="1">
        <f t="shared" si="293"/>
        <v>38098</v>
      </c>
      <c r="B3120" s="2">
        <f t="shared" ca="1" si="289"/>
        <v>2</v>
      </c>
      <c r="C3120" s="3">
        <f t="shared" ca="1" si="290"/>
        <v>2</v>
      </c>
      <c r="D3120" s="2">
        <f t="shared" ca="1" si="288"/>
        <v>1148.5910331630459</v>
      </c>
      <c r="E3120" s="3"/>
      <c r="F3120" s="1">
        <v>38098</v>
      </c>
      <c r="G3120" s="2">
        <v>1151.9625947060163</v>
      </c>
      <c r="H3120" s="4">
        <f t="shared" si="291"/>
        <v>1.0002465753424659</v>
      </c>
      <c r="I3120" s="4">
        <f t="shared" si="292"/>
        <v>1.1519625947060141</v>
      </c>
      <c r="J3120" s="13"/>
    </row>
    <row r="3121" spans="1:10" x14ac:dyDescent="0.25">
      <c r="A3121" s="1">
        <f t="shared" si="293"/>
        <v>38097</v>
      </c>
      <c r="B3121" s="2">
        <f t="shared" ca="1" si="289"/>
        <v>98</v>
      </c>
      <c r="C3121" s="3">
        <f t="shared" ca="1" si="290"/>
        <v>8</v>
      </c>
      <c r="D3121" s="2">
        <f t="shared" ca="1" si="288"/>
        <v>1148.3393423482846</v>
      </c>
      <c r="E3121" s="3"/>
      <c r="F3121" s="1">
        <v>38097</v>
      </c>
      <c r="G3121" s="2">
        <v>1151.6786191560873</v>
      </c>
      <c r="H3121" s="4">
        <f t="shared" si="291"/>
        <v>1.0001643835616438</v>
      </c>
      <c r="I3121" s="4">
        <f t="shared" si="292"/>
        <v>1.151678619156085</v>
      </c>
      <c r="J3121" s="13"/>
    </row>
    <row r="3122" spans="1:10" x14ac:dyDescent="0.25">
      <c r="A3122" s="1">
        <f t="shared" si="293"/>
        <v>38096</v>
      </c>
      <c r="B3122" s="2">
        <f t="shared" ca="1" si="289"/>
        <v>95</v>
      </c>
      <c r="C3122" s="3">
        <f t="shared" ca="1" si="290"/>
        <v>5</v>
      </c>
      <c r="D3122" s="2">
        <f t="shared" ca="1" si="288"/>
        <v>1148.1820571349785</v>
      </c>
      <c r="E3122" s="3"/>
      <c r="F3122" s="1">
        <v>38096</v>
      </c>
      <c r="G3122" s="2">
        <v>1151.4893332382946</v>
      </c>
      <c r="H3122" s="4">
        <f t="shared" si="291"/>
        <v>1.0001643835616438</v>
      </c>
      <c r="I3122" s="4">
        <f t="shared" si="292"/>
        <v>1.1514893332382925</v>
      </c>
      <c r="J3122" s="13"/>
    </row>
    <row r="3123" spans="1:10" x14ac:dyDescent="0.25">
      <c r="A3123" s="1">
        <f t="shared" si="293"/>
        <v>38093</v>
      </c>
      <c r="B3123" s="2">
        <f t="shared" ca="1" si="289"/>
        <v>95</v>
      </c>
      <c r="C3123" s="3">
        <f t="shared" ca="1" si="290"/>
        <v>5</v>
      </c>
      <c r="D3123" s="2">
        <f t="shared" ca="1" si="288"/>
        <v>1148.0247934646409</v>
      </c>
      <c r="E3123" s="3"/>
      <c r="F3123" s="1">
        <v>38093</v>
      </c>
      <c r="G3123" s="2">
        <v>1151.3000784308813</v>
      </c>
      <c r="H3123" s="4">
        <f t="shared" si="291"/>
        <v>1.0001917808219178</v>
      </c>
      <c r="I3123" s="4">
        <f t="shared" si="292"/>
        <v>1.1513000784308791</v>
      </c>
      <c r="J3123" s="13"/>
    </row>
    <row r="3124" spans="1:10" x14ac:dyDescent="0.25">
      <c r="A3124" s="1">
        <f t="shared" si="293"/>
        <v>38092</v>
      </c>
      <c r="B3124" s="2">
        <f t="shared" ca="1" si="289"/>
        <v>37</v>
      </c>
      <c r="C3124" s="3">
        <f t="shared" ca="1" si="290"/>
        <v>7</v>
      </c>
      <c r="D3124" s="2">
        <f t="shared" ca="1" si="288"/>
        <v>1147.8046665422903</v>
      </c>
      <c r="E3124" s="3"/>
      <c r="F3124" s="1">
        <v>38092</v>
      </c>
      <c r="G3124" s="2">
        <v>1151.0793234921293</v>
      </c>
      <c r="H3124" s="4">
        <f t="shared" si="291"/>
        <v>1.0001917808219178</v>
      </c>
      <c r="I3124" s="4">
        <f t="shared" si="292"/>
        <v>1.1510793234921273</v>
      </c>
      <c r="J3124" s="13"/>
    </row>
    <row r="3125" spans="1:10" x14ac:dyDescent="0.25">
      <c r="A3125" s="1">
        <f t="shared" si="293"/>
        <v>38091</v>
      </c>
      <c r="B3125" s="2">
        <f t="shared" ca="1" si="289"/>
        <v>85</v>
      </c>
      <c r="C3125" s="3">
        <f t="shared" ca="1" si="290"/>
        <v>5</v>
      </c>
      <c r="D3125" s="2">
        <f t="shared" ca="1" si="288"/>
        <v>1147.6474545622134</v>
      </c>
      <c r="E3125" s="3"/>
      <c r="F3125" s="1">
        <v>38091</v>
      </c>
      <c r="G3125" s="2">
        <v>1150.8586108818231</v>
      </c>
      <c r="H3125" s="4">
        <f t="shared" si="291"/>
        <v>1.0002191780821919</v>
      </c>
      <c r="I3125" s="4">
        <f t="shared" si="292"/>
        <v>1.1508586108818211</v>
      </c>
      <c r="J3125" s="13"/>
    </row>
    <row r="3126" spans="1:10" x14ac:dyDescent="0.25">
      <c r="A3126" s="1">
        <f t="shared" si="293"/>
        <v>38090</v>
      </c>
      <c r="B3126" s="2">
        <f t="shared" ca="1" si="289"/>
        <v>21</v>
      </c>
      <c r="C3126" s="3">
        <f t="shared" ca="1" si="290"/>
        <v>1</v>
      </c>
      <c r="D3126" s="2">
        <f t="shared" ca="1" si="288"/>
        <v>1147.6160130276098</v>
      </c>
      <c r="E3126" s="3"/>
      <c r="F3126" s="1">
        <v>38090</v>
      </c>
      <c r="G3126" s="2">
        <v>1150.6064231726345</v>
      </c>
      <c r="H3126" s="4">
        <f t="shared" si="291"/>
        <v>1.000054794520548</v>
      </c>
      <c r="I3126" s="4">
        <f t="shared" si="292"/>
        <v>1.1506064231726325</v>
      </c>
      <c r="J3126" s="13"/>
    </row>
    <row r="3127" spans="1:10" x14ac:dyDescent="0.25">
      <c r="A3127" s="1">
        <f t="shared" si="293"/>
        <v>38089</v>
      </c>
      <c r="B3127" s="2">
        <f t="shared" ca="1" si="289"/>
        <v>24</v>
      </c>
      <c r="C3127" s="3">
        <f t="shared" ca="1" si="290"/>
        <v>4</v>
      </c>
      <c r="D3127" s="2">
        <f t="shared" ca="1" si="288"/>
        <v>1147.4902606702763</v>
      </c>
      <c r="E3127" s="3"/>
      <c r="F3127" s="1">
        <v>38089</v>
      </c>
      <c r="G3127" s="2">
        <v>1150.5433796997743</v>
      </c>
      <c r="H3127" s="4">
        <f t="shared" si="291"/>
        <v>1.000082191780822</v>
      </c>
      <c r="I3127" s="4">
        <f t="shared" si="292"/>
        <v>1.1505433796997722</v>
      </c>
      <c r="J3127" s="13"/>
    </row>
    <row r="3128" spans="1:10" x14ac:dyDescent="0.25">
      <c r="A3128" s="1">
        <f t="shared" si="293"/>
        <v>38086</v>
      </c>
      <c r="B3128" s="2">
        <f t="shared" ca="1" si="289"/>
        <v>87</v>
      </c>
      <c r="C3128" s="3">
        <f t="shared" ca="1" si="290"/>
        <v>7</v>
      </c>
      <c r="D3128" s="2">
        <f t="shared" ca="1" si="288"/>
        <v>1147.2702362414079</v>
      </c>
      <c r="E3128" s="3"/>
      <c r="F3128" s="1">
        <v>38086</v>
      </c>
      <c r="G3128" s="2">
        <v>1150.4488222623279</v>
      </c>
      <c r="H3128" s="4">
        <f t="shared" si="291"/>
        <v>1.0002191780821919</v>
      </c>
      <c r="I3128" s="4">
        <f t="shared" si="292"/>
        <v>1.1504488222623259</v>
      </c>
      <c r="J3128" s="13"/>
    </row>
    <row r="3129" spans="1:10" x14ac:dyDescent="0.25">
      <c r="A3129" s="1">
        <f t="shared" si="293"/>
        <v>38085</v>
      </c>
      <c r="B3129" s="2">
        <f t="shared" ca="1" si="289"/>
        <v>34</v>
      </c>
      <c r="C3129" s="3">
        <f t="shared" ca="1" si="290"/>
        <v>4</v>
      </c>
      <c r="D3129" s="2">
        <f t="shared" ca="1" si="288"/>
        <v>1147.1445217732685</v>
      </c>
      <c r="E3129" s="3"/>
      <c r="F3129" s="1">
        <v>38085</v>
      </c>
      <c r="G3129" s="2">
        <v>1150.1967243501415</v>
      </c>
      <c r="H3129" s="4">
        <f t="shared" si="291"/>
        <v>1.0001369863013698</v>
      </c>
      <c r="I3129" s="4">
        <f t="shared" si="292"/>
        <v>1.1501967243501394</v>
      </c>
      <c r="J3129" s="13"/>
    </row>
    <row r="3130" spans="1:10" x14ac:dyDescent="0.25">
      <c r="A3130" s="1">
        <f t="shared" si="293"/>
        <v>38084</v>
      </c>
      <c r="B3130" s="2">
        <f t="shared" ca="1" si="289"/>
        <v>4</v>
      </c>
      <c r="C3130" s="3">
        <f t="shared" ca="1" si="290"/>
        <v>4</v>
      </c>
      <c r="D3130" s="2">
        <f t="shared" ca="1" si="288"/>
        <v>1147.0188210805475</v>
      </c>
      <c r="E3130" s="3"/>
      <c r="F3130" s="1">
        <v>38084</v>
      </c>
      <c r="G3130" s="2">
        <v>1150.0391847357942</v>
      </c>
      <c r="H3130" s="4">
        <f t="shared" si="291"/>
        <v>1.000054794520548</v>
      </c>
      <c r="I3130" s="4">
        <f t="shared" si="292"/>
        <v>1.150039184735792</v>
      </c>
      <c r="J3130" s="13"/>
    </row>
    <row r="3131" spans="1:10" x14ac:dyDescent="0.25">
      <c r="A3131" s="1">
        <f t="shared" si="293"/>
        <v>38083</v>
      </c>
      <c r="B3131" s="2">
        <f t="shared" ca="1" si="289"/>
        <v>85</v>
      </c>
      <c r="C3131" s="3">
        <f t="shared" ca="1" si="290"/>
        <v>5</v>
      </c>
      <c r="D3131" s="2">
        <f t="shared" ca="1" si="288"/>
        <v>1146.8617167357893</v>
      </c>
      <c r="E3131" s="3"/>
      <c r="F3131" s="1">
        <v>38083</v>
      </c>
      <c r="G3131" s="2">
        <v>1149.9761723427889</v>
      </c>
      <c r="H3131" s="4">
        <f t="shared" si="291"/>
        <v>1.000082191780822</v>
      </c>
      <c r="I3131" s="4">
        <f t="shared" si="292"/>
        <v>1.1499761723427868</v>
      </c>
      <c r="J3131" s="13"/>
    </row>
    <row r="3132" spans="1:10" x14ac:dyDescent="0.25">
      <c r="A3132" s="1">
        <f t="shared" si="293"/>
        <v>38082</v>
      </c>
      <c r="B3132" s="2">
        <f t="shared" ca="1" si="289"/>
        <v>68</v>
      </c>
      <c r="C3132" s="3">
        <f t="shared" ca="1" si="290"/>
        <v>8</v>
      </c>
      <c r="D3132" s="2">
        <f t="shared" ca="1" si="288"/>
        <v>1146.6104048662294</v>
      </c>
      <c r="E3132" s="3"/>
      <c r="F3132" s="1">
        <v>38082</v>
      </c>
      <c r="G3132" s="2">
        <v>1149.8816615212938</v>
      </c>
      <c r="H3132" s="4">
        <f t="shared" si="291"/>
        <v>1.0001369863013698</v>
      </c>
      <c r="I3132" s="4">
        <f t="shared" si="292"/>
        <v>1.1498816615212919</v>
      </c>
      <c r="J3132" s="13"/>
    </row>
    <row r="3133" spans="1:10" x14ac:dyDescent="0.25">
      <c r="A3133" s="1">
        <f t="shared" si="293"/>
        <v>38079</v>
      </c>
      <c r="B3133" s="2">
        <f t="shared" ca="1" si="289"/>
        <v>32</v>
      </c>
      <c r="C3133" s="3">
        <f t="shared" ca="1" si="290"/>
        <v>2</v>
      </c>
      <c r="D3133" s="2">
        <f t="shared" ca="1" si="288"/>
        <v>1146.5475803412792</v>
      </c>
      <c r="E3133" s="3"/>
      <c r="F3133" s="1">
        <v>38079</v>
      </c>
      <c r="G3133" s="2">
        <v>1149.7241650603266</v>
      </c>
      <c r="H3133" s="4">
        <f t="shared" si="291"/>
        <v>1.000054794520548</v>
      </c>
      <c r="I3133" s="4">
        <f t="shared" si="292"/>
        <v>1.1497241650603247</v>
      </c>
      <c r="J3133" s="13"/>
    </row>
    <row r="3134" spans="1:10" x14ac:dyDescent="0.25">
      <c r="A3134" s="1">
        <f t="shared" si="293"/>
        <v>38078</v>
      </c>
      <c r="B3134" s="2">
        <f t="shared" ca="1" si="289"/>
        <v>47</v>
      </c>
      <c r="C3134" s="3">
        <f t="shared" ca="1" si="290"/>
        <v>7</v>
      </c>
      <c r="D3134" s="2">
        <f t="shared" ca="1" si="288"/>
        <v>1146.3277366657542</v>
      </c>
      <c r="E3134" s="3"/>
      <c r="F3134" s="1">
        <v>38078</v>
      </c>
      <c r="G3134" s="2">
        <v>1149.6611699277278</v>
      </c>
      <c r="H3134" s="4">
        <f t="shared" si="291"/>
        <v>1.0001095890410958</v>
      </c>
      <c r="I3134" s="4">
        <f t="shared" si="292"/>
        <v>1.1496611699277259</v>
      </c>
      <c r="J3134" s="13"/>
    </row>
    <row r="3135" spans="1:10" x14ac:dyDescent="0.25">
      <c r="A3135" s="1">
        <f t="shared" si="293"/>
        <v>38077</v>
      </c>
      <c r="B3135" s="2">
        <f t="shared" ca="1" si="289"/>
        <v>74</v>
      </c>
      <c r="C3135" s="3">
        <f t="shared" ca="1" si="290"/>
        <v>4</v>
      </c>
      <c r="D3135" s="2">
        <f t="shared" ca="1" si="288"/>
        <v>1146.2021254739216</v>
      </c>
      <c r="E3135" s="3"/>
      <c r="F3135" s="1">
        <v>38077</v>
      </c>
      <c r="G3135" s="2">
        <v>1149.5351934681696</v>
      </c>
      <c r="H3135" s="4">
        <f t="shared" si="291"/>
        <v>1</v>
      </c>
      <c r="I3135" s="4">
        <f t="shared" si="292"/>
        <v>1.1495351934681679</v>
      </c>
      <c r="J3135" s="13"/>
    </row>
    <row r="3136" spans="1:10" x14ac:dyDescent="0.25">
      <c r="A3136" s="1">
        <f t="shared" si="293"/>
        <v>38076</v>
      </c>
      <c r="B3136" s="2">
        <f t="shared" ca="1" si="289"/>
        <v>8</v>
      </c>
      <c r="C3136" s="3">
        <f t="shared" ca="1" si="290"/>
        <v>8</v>
      </c>
      <c r="D3136" s="2">
        <f t="shared" ca="1" si="288"/>
        <v>1145.9509581406303</v>
      </c>
      <c r="E3136" s="3"/>
      <c r="F3136" s="1">
        <v>38076</v>
      </c>
      <c r="G3136" s="2">
        <v>1149.5351934681696</v>
      </c>
      <c r="H3136" s="4">
        <f t="shared" si="291"/>
        <v>1.0002191780821919</v>
      </c>
      <c r="I3136" s="4">
        <f t="shared" si="292"/>
        <v>1.1495351934681679</v>
      </c>
      <c r="J3136" s="13"/>
    </row>
    <row r="3137" spans="1:10" x14ac:dyDescent="0.25">
      <c r="A3137" s="1">
        <f t="shared" si="293"/>
        <v>38075</v>
      </c>
      <c r="B3137" s="2">
        <f t="shared" ca="1" si="289"/>
        <v>87</v>
      </c>
      <c r="C3137" s="3">
        <f t="shared" ca="1" si="290"/>
        <v>7</v>
      </c>
      <c r="D3137" s="2">
        <f t="shared" ref="D3137:D3200" ca="1" si="294">D3138*(1+(C3138/36500))</f>
        <v>1145.7312288638618</v>
      </c>
      <c r="E3137" s="3"/>
      <c r="F3137" s="1">
        <v>38075</v>
      </c>
      <c r="G3137" s="2">
        <v>1149.2832957595099</v>
      </c>
      <c r="H3137" s="4">
        <f t="shared" si="291"/>
        <v>1.0002191780821919</v>
      </c>
      <c r="I3137" s="4">
        <f t="shared" si="292"/>
        <v>1.1492832957595083</v>
      </c>
      <c r="J3137" s="13"/>
    </row>
    <row r="3138" spans="1:10" x14ac:dyDescent="0.25">
      <c r="A3138" s="1">
        <f t="shared" si="293"/>
        <v>38072</v>
      </c>
      <c r="B3138" s="2">
        <f t="shared" ca="1" si="289"/>
        <v>25</v>
      </c>
      <c r="C3138" s="3">
        <f t="shared" ca="1" si="290"/>
        <v>5</v>
      </c>
      <c r="D3138" s="2">
        <f t="shared" ca="1" si="294"/>
        <v>1145.5743008774402</v>
      </c>
      <c r="E3138" s="3"/>
      <c r="F3138" s="1">
        <v>38072</v>
      </c>
      <c r="G3138" s="2">
        <v>1149.0314532492087</v>
      </c>
      <c r="H3138" s="4">
        <f t="shared" si="291"/>
        <v>1.000054794520548</v>
      </c>
      <c r="I3138" s="4">
        <f t="shared" si="292"/>
        <v>1.149031453249207</v>
      </c>
      <c r="J3138" s="13"/>
    </row>
    <row r="3139" spans="1:10" x14ac:dyDescent="0.25">
      <c r="A3139" s="1">
        <f t="shared" si="293"/>
        <v>38071</v>
      </c>
      <c r="B3139" s="2">
        <f t="shared" ref="B3139:B3202" ca="1" si="295">INT(RAND()*100)</f>
        <v>44</v>
      </c>
      <c r="C3139" s="3">
        <f t="shared" ref="C3139:C3202" ca="1" si="296">MOD(B3139,10)</f>
        <v>4</v>
      </c>
      <c r="D3139" s="2">
        <f t="shared" ca="1" si="294"/>
        <v>1145.4487722448655</v>
      </c>
      <c r="E3139" s="3"/>
      <c r="F3139" s="1">
        <v>38071</v>
      </c>
      <c r="G3139" s="2">
        <v>1148.9684960713416</v>
      </c>
      <c r="H3139" s="4">
        <f t="shared" ref="H3139:H3202" si="297">G3139/G3140</f>
        <v>1.0001917808219178</v>
      </c>
      <c r="I3139" s="4">
        <f t="shared" ref="I3139:I3202" si="298">H3139*I3140</f>
        <v>1.14896849607134</v>
      </c>
      <c r="J3139" s="13"/>
    </row>
    <row r="3140" spans="1:10" x14ac:dyDescent="0.25">
      <c r="A3140" s="1">
        <f t="shared" si="293"/>
        <v>38070</v>
      </c>
      <c r="B3140" s="2">
        <f t="shared" ca="1" si="295"/>
        <v>2</v>
      </c>
      <c r="C3140" s="3">
        <f t="shared" ca="1" si="296"/>
        <v>2</v>
      </c>
      <c r="D3140" s="2">
        <f t="shared" ca="1" si="294"/>
        <v>1145.3860113675303</v>
      </c>
      <c r="E3140" s="3"/>
      <c r="F3140" s="1">
        <v>38070</v>
      </c>
      <c r="G3140" s="2">
        <v>1148.7481881996321</v>
      </c>
      <c r="H3140" s="4">
        <f t="shared" si="297"/>
        <v>1.000027397260274</v>
      </c>
      <c r="I3140" s="4">
        <f t="shared" si="298"/>
        <v>1.1487481881996304</v>
      </c>
      <c r="J3140" s="13"/>
    </row>
    <row r="3141" spans="1:10" x14ac:dyDescent="0.25">
      <c r="A3141" s="1">
        <f t="shared" si="293"/>
        <v>38069</v>
      </c>
      <c r="B3141" s="2">
        <f t="shared" ca="1" si="295"/>
        <v>36</v>
      </c>
      <c r="C3141" s="3">
        <f t="shared" ca="1" si="296"/>
        <v>6</v>
      </c>
      <c r="D3141" s="2">
        <f t="shared" ca="1" si="294"/>
        <v>1145.1977596810075</v>
      </c>
      <c r="E3141" s="3"/>
      <c r="F3141" s="1">
        <v>38069</v>
      </c>
      <c r="G3141" s="2">
        <v>1148.7167165087687</v>
      </c>
      <c r="H3141" s="4">
        <f t="shared" si="297"/>
        <v>1.0001643835616438</v>
      </c>
      <c r="I3141" s="4">
        <f t="shared" si="298"/>
        <v>1.1487167165087671</v>
      </c>
      <c r="J3141" s="13"/>
    </row>
    <row r="3142" spans="1:10" x14ac:dyDescent="0.25">
      <c r="A3142" s="1">
        <f t="shared" si="293"/>
        <v>38068</v>
      </c>
      <c r="B3142" s="2">
        <f t="shared" ca="1" si="295"/>
        <v>48</v>
      </c>
      <c r="C3142" s="3">
        <f t="shared" ca="1" si="296"/>
        <v>8</v>
      </c>
      <c r="D3142" s="2">
        <f t="shared" ca="1" si="294"/>
        <v>1144.9468124344464</v>
      </c>
      <c r="E3142" s="3"/>
      <c r="F3142" s="1">
        <v>38068</v>
      </c>
      <c r="G3142" s="2">
        <v>1148.5279173990593</v>
      </c>
      <c r="H3142" s="4">
        <f t="shared" si="297"/>
        <v>1</v>
      </c>
      <c r="I3142" s="4">
        <f t="shared" si="298"/>
        <v>1.1485279173990577</v>
      </c>
      <c r="J3142" s="13"/>
    </row>
    <row r="3143" spans="1:10" x14ac:dyDescent="0.25">
      <c r="A3143" s="1">
        <f t="shared" si="293"/>
        <v>38065</v>
      </c>
      <c r="B3143" s="2">
        <f t="shared" ca="1" si="295"/>
        <v>58</v>
      </c>
      <c r="C3143" s="3">
        <f t="shared" ca="1" si="296"/>
        <v>8</v>
      </c>
      <c r="D3143" s="2">
        <f t="shared" ca="1" si="294"/>
        <v>1144.6959201779689</v>
      </c>
      <c r="E3143" s="3"/>
      <c r="F3143" s="1">
        <v>38065</v>
      </c>
      <c r="G3143" s="2">
        <v>1148.5279173990593</v>
      </c>
      <c r="H3143" s="4">
        <f t="shared" si="297"/>
        <v>1.0001095890410958</v>
      </c>
      <c r="I3143" s="4">
        <f t="shared" si="298"/>
        <v>1.1485279173990577</v>
      </c>
      <c r="J3143" s="13"/>
    </row>
    <row r="3144" spans="1:10" x14ac:dyDescent="0.25">
      <c r="A3144" s="1">
        <f t="shared" ref="A3144:A3207" si="299">IF(WEEKDAY(A3143-1, 1)=7,A3143-2,IF(WEEKDAY(A3143-1,1)=1,A3143-3,A3143-1))</f>
        <v>38064</v>
      </c>
      <c r="B3144" s="2">
        <f t="shared" ca="1" si="295"/>
        <v>64</v>
      </c>
      <c r="C3144" s="3">
        <f t="shared" ca="1" si="296"/>
        <v>4</v>
      </c>
      <c r="D3144" s="2">
        <f t="shared" ca="1" si="294"/>
        <v>1144.5704877957448</v>
      </c>
      <c r="E3144" s="3"/>
      <c r="F3144" s="1">
        <v>38064</v>
      </c>
      <c r="G3144" s="2">
        <v>1148.4020651179505</v>
      </c>
      <c r="H3144" s="4">
        <f t="shared" si="297"/>
        <v>1.0001643835616438</v>
      </c>
      <c r="I3144" s="4">
        <f t="shared" si="298"/>
        <v>1.148402065117949</v>
      </c>
      <c r="J3144" s="13"/>
    </row>
    <row r="3145" spans="1:10" x14ac:dyDescent="0.25">
      <c r="A3145" s="1">
        <f t="shared" si="299"/>
        <v>38063</v>
      </c>
      <c r="B3145" s="2">
        <f t="shared" ca="1" si="295"/>
        <v>40</v>
      </c>
      <c r="C3145" s="3">
        <f t="shared" ca="1" si="296"/>
        <v>0</v>
      </c>
      <c r="D3145" s="2">
        <f t="shared" ca="1" si="294"/>
        <v>1144.5704877957448</v>
      </c>
      <c r="E3145" s="3"/>
      <c r="F3145" s="1">
        <v>38063</v>
      </c>
      <c r="G3145" s="2">
        <v>1148.2133177232563</v>
      </c>
      <c r="H3145" s="4">
        <f t="shared" si="297"/>
        <v>1.0002191780821919</v>
      </c>
      <c r="I3145" s="4">
        <f t="shared" si="298"/>
        <v>1.1482133177232547</v>
      </c>
      <c r="J3145" s="13"/>
    </row>
    <row r="3146" spans="1:10" x14ac:dyDescent="0.25">
      <c r="A3146" s="1">
        <f t="shared" si="299"/>
        <v>38062</v>
      </c>
      <c r="B3146" s="2">
        <f t="shared" ca="1" si="295"/>
        <v>32</v>
      </c>
      <c r="C3146" s="3">
        <f t="shared" ca="1" si="296"/>
        <v>2</v>
      </c>
      <c r="D3146" s="2">
        <f t="shared" ca="1" si="294"/>
        <v>1144.507775040948</v>
      </c>
      <c r="E3146" s="3"/>
      <c r="F3146" s="1">
        <v>38062</v>
      </c>
      <c r="G3146" s="2">
        <v>1147.9617096772995</v>
      </c>
      <c r="H3146" s="4">
        <f t="shared" si="297"/>
        <v>1.0001095890410958</v>
      </c>
      <c r="I3146" s="4">
        <f t="shared" si="298"/>
        <v>1.147961709677298</v>
      </c>
      <c r="J3146" s="13"/>
    </row>
    <row r="3147" spans="1:10" x14ac:dyDescent="0.25">
      <c r="A3147" s="1">
        <f t="shared" si="299"/>
        <v>38061</v>
      </c>
      <c r="B3147" s="2">
        <f t="shared" ca="1" si="295"/>
        <v>11</v>
      </c>
      <c r="C3147" s="3">
        <f t="shared" ca="1" si="296"/>
        <v>1</v>
      </c>
      <c r="D3147" s="2">
        <f t="shared" ca="1" si="294"/>
        <v>1144.4764195226048</v>
      </c>
      <c r="E3147" s="3"/>
      <c r="F3147" s="1">
        <v>38061</v>
      </c>
      <c r="G3147" s="2">
        <v>1147.8359194395528</v>
      </c>
      <c r="H3147" s="4">
        <f t="shared" si="297"/>
        <v>1.000082191780822</v>
      </c>
      <c r="I3147" s="4">
        <f t="shared" si="298"/>
        <v>1.1478359194395513</v>
      </c>
      <c r="J3147" s="13"/>
    </row>
    <row r="3148" spans="1:10" x14ac:dyDescent="0.25">
      <c r="A3148" s="1">
        <f t="shared" si="299"/>
        <v>38058</v>
      </c>
      <c r="B3148" s="2">
        <f t="shared" ca="1" si="295"/>
        <v>14</v>
      </c>
      <c r="C3148" s="3">
        <f t="shared" ca="1" si="296"/>
        <v>4</v>
      </c>
      <c r="D3148" s="2">
        <f t="shared" ca="1" si="294"/>
        <v>1144.3510111926112</v>
      </c>
      <c r="E3148" s="3"/>
      <c r="F3148" s="1">
        <v>38058</v>
      </c>
      <c r="G3148" s="2">
        <v>1147.741584514798</v>
      </c>
      <c r="H3148" s="4">
        <f t="shared" si="297"/>
        <v>1.000027397260274</v>
      </c>
      <c r="I3148" s="4">
        <f t="shared" si="298"/>
        <v>1.1477415845147965</v>
      </c>
      <c r="J3148" s="13"/>
    </row>
    <row r="3149" spans="1:10" x14ac:dyDescent="0.25">
      <c r="A3149" s="1">
        <f t="shared" si="299"/>
        <v>38057</v>
      </c>
      <c r="B3149" s="2">
        <f t="shared" ca="1" si="295"/>
        <v>6</v>
      </c>
      <c r="C3149" s="3">
        <f t="shared" ca="1" si="296"/>
        <v>6</v>
      </c>
      <c r="D3149" s="2">
        <f t="shared" ca="1" si="294"/>
        <v>1144.1629296151402</v>
      </c>
      <c r="E3149" s="3"/>
      <c r="F3149" s="1">
        <v>38057</v>
      </c>
      <c r="G3149" s="2">
        <v>1147.7101404013622</v>
      </c>
      <c r="H3149" s="4">
        <f t="shared" si="297"/>
        <v>1</v>
      </c>
      <c r="I3149" s="4">
        <f t="shared" si="298"/>
        <v>1.1477101404013608</v>
      </c>
      <c r="J3149" s="13"/>
    </row>
    <row r="3150" spans="1:10" x14ac:dyDescent="0.25">
      <c r="A3150" s="1">
        <f t="shared" si="299"/>
        <v>38056</v>
      </c>
      <c r="B3150" s="2">
        <f t="shared" ca="1" si="295"/>
        <v>94</v>
      </c>
      <c r="C3150" s="3">
        <f t="shared" ca="1" si="296"/>
        <v>4</v>
      </c>
      <c r="D3150" s="2">
        <f t="shared" ca="1" si="294"/>
        <v>1144.0375556364404</v>
      </c>
      <c r="E3150" s="3"/>
      <c r="F3150" s="1">
        <v>38056</v>
      </c>
      <c r="G3150" s="2">
        <v>1147.7101404013622</v>
      </c>
      <c r="H3150" s="4">
        <f t="shared" si="297"/>
        <v>1.0001917808219178</v>
      </c>
      <c r="I3150" s="4">
        <f t="shared" si="298"/>
        <v>1.1477101404013608</v>
      </c>
      <c r="J3150" s="13"/>
    </row>
    <row r="3151" spans="1:10" x14ac:dyDescent="0.25">
      <c r="A3151" s="1">
        <f t="shared" si="299"/>
        <v>38055</v>
      </c>
      <c r="B3151" s="2">
        <f t="shared" ca="1" si="295"/>
        <v>2</v>
      </c>
      <c r="C3151" s="3">
        <f t="shared" ca="1" si="296"/>
        <v>2</v>
      </c>
      <c r="D3151" s="2">
        <f t="shared" ca="1" si="294"/>
        <v>1143.9748720818056</v>
      </c>
      <c r="E3151" s="3"/>
      <c r="F3151" s="1">
        <v>38055</v>
      </c>
      <c r="G3151" s="2">
        <v>1147.490073811864</v>
      </c>
      <c r="H3151" s="4">
        <f t="shared" si="297"/>
        <v>1.0001643835616438</v>
      </c>
      <c r="I3151" s="4">
        <f t="shared" si="298"/>
        <v>1.1474900738118625</v>
      </c>
      <c r="J3151" s="13"/>
    </row>
    <row r="3152" spans="1:10" x14ac:dyDescent="0.25">
      <c r="A3152" s="1">
        <f t="shared" si="299"/>
        <v>38054</v>
      </c>
      <c r="B3152" s="2">
        <f t="shared" ca="1" si="295"/>
        <v>22</v>
      </c>
      <c r="C3152" s="3">
        <f t="shared" ca="1" si="296"/>
        <v>2</v>
      </c>
      <c r="D3152" s="2">
        <f t="shared" ca="1" si="294"/>
        <v>1143.912191961698</v>
      </c>
      <c r="E3152" s="3"/>
      <c r="F3152" s="1">
        <v>38054</v>
      </c>
      <c r="G3152" s="2">
        <v>1147.3014763089091</v>
      </c>
      <c r="H3152" s="4">
        <f t="shared" si="297"/>
        <v>1.0001369863013698</v>
      </c>
      <c r="I3152" s="4">
        <f t="shared" si="298"/>
        <v>1.1473014763089076</v>
      </c>
      <c r="J3152" s="13"/>
    </row>
    <row r="3153" spans="1:10" x14ac:dyDescent="0.25">
      <c r="A3153" s="1">
        <f t="shared" si="299"/>
        <v>38051</v>
      </c>
      <c r="B3153" s="2">
        <f t="shared" ca="1" si="295"/>
        <v>71</v>
      </c>
      <c r="C3153" s="3">
        <f t="shared" ca="1" si="296"/>
        <v>1</v>
      </c>
      <c r="D3153" s="2">
        <f t="shared" ca="1" si="294"/>
        <v>1143.8808527602525</v>
      </c>
      <c r="E3153" s="3"/>
      <c r="F3153" s="1">
        <v>38051</v>
      </c>
      <c r="G3153" s="2">
        <v>1147.1443332495598</v>
      </c>
      <c r="H3153" s="4">
        <f t="shared" si="297"/>
        <v>1.000027397260274</v>
      </c>
      <c r="I3153" s="4">
        <f t="shared" si="298"/>
        <v>1.1471443332495583</v>
      </c>
      <c r="J3153" s="13"/>
    </row>
    <row r="3154" spans="1:10" x14ac:dyDescent="0.25">
      <c r="A3154" s="1">
        <f t="shared" si="299"/>
        <v>38050</v>
      </c>
      <c r="B3154" s="2">
        <f t="shared" ca="1" si="295"/>
        <v>92</v>
      </c>
      <c r="C3154" s="3">
        <f t="shared" ca="1" si="296"/>
        <v>2</v>
      </c>
      <c r="D3154" s="2">
        <f t="shared" ca="1" si="294"/>
        <v>1143.8181777916063</v>
      </c>
      <c r="E3154" s="3"/>
      <c r="F3154" s="1">
        <v>38050</v>
      </c>
      <c r="G3154" s="2">
        <v>1147.1129054987243</v>
      </c>
      <c r="H3154" s="4">
        <f t="shared" si="297"/>
        <v>1.000054794520548</v>
      </c>
      <c r="I3154" s="4">
        <f t="shared" si="298"/>
        <v>1.1471129054987228</v>
      </c>
      <c r="J3154" s="13"/>
    </row>
    <row r="3155" spans="1:10" x14ac:dyDescent="0.25">
      <c r="A3155" s="1">
        <f t="shared" si="299"/>
        <v>38049</v>
      </c>
      <c r="B3155" s="2">
        <f t="shared" ca="1" si="295"/>
        <v>50</v>
      </c>
      <c r="C3155" s="3">
        <f t="shared" ca="1" si="296"/>
        <v>0</v>
      </c>
      <c r="D3155" s="2">
        <f t="shared" ca="1" si="294"/>
        <v>1143.8181777916063</v>
      </c>
      <c r="E3155" s="3"/>
      <c r="F3155" s="1">
        <v>38049</v>
      </c>
      <c r="G3155" s="2">
        <v>1147.0500534410014</v>
      </c>
      <c r="H3155" s="4">
        <f t="shared" si="297"/>
        <v>1.000082191780822</v>
      </c>
      <c r="I3155" s="4">
        <f t="shared" si="298"/>
        <v>1.147050053441</v>
      </c>
      <c r="J3155" s="13"/>
    </row>
    <row r="3156" spans="1:10" x14ac:dyDescent="0.25">
      <c r="A3156" s="1">
        <f t="shared" si="299"/>
        <v>38048</v>
      </c>
      <c r="B3156" s="2">
        <f t="shared" ca="1" si="295"/>
        <v>99</v>
      </c>
      <c r="C3156" s="3">
        <f t="shared" ca="1" si="296"/>
        <v>9</v>
      </c>
      <c r="D3156" s="2">
        <f t="shared" ca="1" si="294"/>
        <v>1143.5362099590136</v>
      </c>
      <c r="E3156" s="3"/>
      <c r="F3156" s="1">
        <v>38048</v>
      </c>
      <c r="G3156" s="2">
        <v>1146.9557831026641</v>
      </c>
      <c r="H3156" s="4">
        <f t="shared" si="297"/>
        <v>1.0001917808219178</v>
      </c>
      <c r="I3156" s="4">
        <f t="shared" si="298"/>
        <v>1.1469557831026627</v>
      </c>
      <c r="J3156" s="13"/>
    </row>
    <row r="3157" spans="1:10" x14ac:dyDescent="0.25">
      <c r="A3157" s="1">
        <f t="shared" si="299"/>
        <v>38047</v>
      </c>
      <c r="B3157" s="2">
        <f t="shared" ca="1" si="295"/>
        <v>98</v>
      </c>
      <c r="C3157" s="3">
        <f t="shared" ca="1" si="296"/>
        <v>8</v>
      </c>
      <c r="D3157" s="2">
        <f t="shared" ca="1" si="294"/>
        <v>1143.2856268079324</v>
      </c>
      <c r="E3157" s="3"/>
      <c r="F3157" s="1">
        <v>38047</v>
      </c>
      <c r="G3157" s="2">
        <v>1146.7358611566888</v>
      </c>
      <c r="H3157" s="4">
        <f t="shared" si="297"/>
        <v>1.0002191780821919</v>
      </c>
      <c r="I3157" s="4">
        <f t="shared" si="298"/>
        <v>1.1467358611566874</v>
      </c>
      <c r="J3157" s="13"/>
    </row>
    <row r="3158" spans="1:10" x14ac:dyDescent="0.25">
      <c r="A3158" s="1">
        <f t="shared" si="299"/>
        <v>38044</v>
      </c>
      <c r="B3158" s="2">
        <f t="shared" ca="1" si="295"/>
        <v>11</v>
      </c>
      <c r="C3158" s="3">
        <f t="shared" ca="1" si="296"/>
        <v>1</v>
      </c>
      <c r="D3158" s="2">
        <f t="shared" ca="1" si="294"/>
        <v>1143.2543047721852</v>
      </c>
      <c r="E3158" s="3"/>
      <c r="F3158" s="1">
        <v>38044</v>
      </c>
      <c r="G3158" s="2">
        <v>1146.4845768658688</v>
      </c>
      <c r="H3158" s="4">
        <f t="shared" si="297"/>
        <v>1</v>
      </c>
      <c r="I3158" s="4">
        <f t="shared" si="298"/>
        <v>1.1464845768658674</v>
      </c>
      <c r="J3158" s="13"/>
    </row>
    <row r="3159" spans="1:10" x14ac:dyDescent="0.25">
      <c r="A3159" s="1">
        <f t="shared" si="299"/>
        <v>38043</v>
      </c>
      <c r="B3159" s="2">
        <f t="shared" ca="1" si="295"/>
        <v>69</v>
      </c>
      <c r="C3159" s="3">
        <f t="shared" ca="1" si="296"/>
        <v>9</v>
      </c>
      <c r="D3159" s="2">
        <f t="shared" ca="1" si="294"/>
        <v>1142.9724759425005</v>
      </c>
      <c r="E3159" s="3"/>
      <c r="F3159" s="1">
        <v>38043</v>
      </c>
      <c r="G3159" s="2">
        <v>1146.4845768658688</v>
      </c>
      <c r="H3159" s="4">
        <f t="shared" si="297"/>
        <v>1.0001369863013698</v>
      </c>
      <c r="I3159" s="4">
        <f t="shared" si="298"/>
        <v>1.1464845768658674</v>
      </c>
      <c r="J3159" s="13"/>
    </row>
    <row r="3160" spans="1:10" x14ac:dyDescent="0.25">
      <c r="A3160" s="1">
        <f t="shared" si="299"/>
        <v>38042</v>
      </c>
      <c r="B3160" s="2">
        <f t="shared" ca="1" si="295"/>
        <v>82</v>
      </c>
      <c r="C3160" s="3">
        <f t="shared" ca="1" si="296"/>
        <v>2</v>
      </c>
      <c r="D3160" s="2">
        <f t="shared" ca="1" si="294"/>
        <v>1142.9098507451993</v>
      </c>
      <c r="E3160" s="3"/>
      <c r="F3160" s="1">
        <v>38042</v>
      </c>
      <c r="G3160" s="2">
        <v>1146.3275456952256</v>
      </c>
      <c r="H3160" s="4">
        <f t="shared" si="297"/>
        <v>1.000082191780822</v>
      </c>
      <c r="I3160" s="4">
        <f t="shared" si="298"/>
        <v>1.1463275456952242</v>
      </c>
      <c r="J3160" s="13"/>
    </row>
    <row r="3161" spans="1:10" x14ac:dyDescent="0.25">
      <c r="A3161" s="1">
        <f t="shared" si="299"/>
        <v>38041</v>
      </c>
      <c r="B3161" s="2">
        <f t="shared" ca="1" si="295"/>
        <v>92</v>
      </c>
      <c r="C3161" s="3">
        <f t="shared" ca="1" si="296"/>
        <v>2</v>
      </c>
      <c r="D3161" s="2">
        <f t="shared" ca="1" si="294"/>
        <v>1142.8472289792278</v>
      </c>
      <c r="E3161" s="3"/>
      <c r="F3161" s="1">
        <v>38041</v>
      </c>
      <c r="G3161" s="2">
        <v>1146.233334736206</v>
      </c>
      <c r="H3161" s="4">
        <f t="shared" si="297"/>
        <v>1.000027397260274</v>
      </c>
      <c r="I3161" s="4">
        <f t="shared" si="298"/>
        <v>1.1462333347362046</v>
      </c>
      <c r="J3161" s="13"/>
    </row>
    <row r="3162" spans="1:10" x14ac:dyDescent="0.25">
      <c r="A3162" s="1">
        <f t="shared" si="299"/>
        <v>38040</v>
      </c>
      <c r="B3162" s="2">
        <f t="shared" ca="1" si="295"/>
        <v>26</v>
      </c>
      <c r="C3162" s="3">
        <f t="shared" ca="1" si="296"/>
        <v>6</v>
      </c>
      <c r="D3162" s="2">
        <f t="shared" ca="1" si="294"/>
        <v>1142.6593945582044</v>
      </c>
      <c r="E3162" s="3"/>
      <c r="F3162" s="1">
        <v>38040</v>
      </c>
      <c r="G3162" s="2">
        <v>1146.2019319435499</v>
      </c>
      <c r="H3162" s="4">
        <f t="shared" si="297"/>
        <v>1.000082191780822</v>
      </c>
      <c r="I3162" s="4">
        <f t="shared" si="298"/>
        <v>1.1462019319435486</v>
      </c>
      <c r="J3162" s="13"/>
    </row>
    <row r="3163" spans="1:10" x14ac:dyDescent="0.25">
      <c r="A3163" s="1">
        <f t="shared" si="299"/>
        <v>38037</v>
      </c>
      <c r="B3163" s="2">
        <f t="shared" ca="1" si="295"/>
        <v>94</v>
      </c>
      <c r="C3163" s="3">
        <f t="shared" ca="1" si="296"/>
        <v>4</v>
      </c>
      <c r="D3163" s="2">
        <f t="shared" ca="1" si="294"/>
        <v>1142.5341853324146</v>
      </c>
      <c r="E3163" s="3"/>
      <c r="F3163" s="1">
        <v>38037</v>
      </c>
      <c r="G3163" s="2">
        <v>1146.1077313080998</v>
      </c>
      <c r="H3163" s="4">
        <f t="shared" si="297"/>
        <v>1.000082191780822</v>
      </c>
      <c r="I3163" s="4">
        <f t="shared" si="298"/>
        <v>1.1461077313080985</v>
      </c>
      <c r="J3163" s="13"/>
    </row>
    <row r="3164" spans="1:10" x14ac:dyDescent="0.25">
      <c r="A3164" s="1">
        <f t="shared" si="299"/>
        <v>38036</v>
      </c>
      <c r="B3164" s="2">
        <f t="shared" ca="1" si="295"/>
        <v>30</v>
      </c>
      <c r="C3164" s="3">
        <f t="shared" ca="1" si="296"/>
        <v>0</v>
      </c>
      <c r="D3164" s="2">
        <f t="shared" ca="1" si="294"/>
        <v>1142.5341853324146</v>
      </c>
      <c r="E3164" s="3"/>
      <c r="F3164" s="1">
        <v>38036</v>
      </c>
      <c r="G3164" s="2">
        <v>1146.0135384145315</v>
      </c>
      <c r="H3164" s="4">
        <f t="shared" si="297"/>
        <v>1.000054794520548</v>
      </c>
      <c r="I3164" s="4">
        <f t="shared" si="298"/>
        <v>1.14601353841453</v>
      </c>
      <c r="J3164" s="13"/>
    </row>
    <row r="3165" spans="1:10" x14ac:dyDescent="0.25">
      <c r="A3165" s="1">
        <f t="shared" si="299"/>
        <v>38035</v>
      </c>
      <c r="B3165" s="2">
        <f t="shared" ca="1" si="295"/>
        <v>91</v>
      </c>
      <c r="C3165" s="3">
        <f t="shared" ca="1" si="296"/>
        <v>1</v>
      </c>
      <c r="D3165" s="2">
        <f t="shared" ca="1" si="294"/>
        <v>1142.502883883541</v>
      </c>
      <c r="E3165" s="3"/>
      <c r="F3165" s="1">
        <v>38035</v>
      </c>
      <c r="G3165" s="2">
        <v>1145.9507465928002</v>
      </c>
      <c r="H3165" s="4">
        <f t="shared" si="297"/>
        <v>1.0002191780821919</v>
      </c>
      <c r="I3165" s="4">
        <f t="shared" si="298"/>
        <v>1.1459507465927987</v>
      </c>
      <c r="J3165" s="13"/>
    </row>
    <row r="3166" spans="1:10" x14ac:dyDescent="0.25">
      <c r="A3166" s="1">
        <f t="shared" si="299"/>
        <v>38034</v>
      </c>
      <c r="B3166" s="2">
        <f t="shared" ca="1" si="295"/>
        <v>19</v>
      </c>
      <c r="C3166" s="3">
        <f t="shared" ca="1" si="296"/>
        <v>9</v>
      </c>
      <c r="D3166" s="2">
        <f t="shared" ca="1" si="294"/>
        <v>1142.2212402900448</v>
      </c>
      <c r="E3166" s="3"/>
      <c r="F3166" s="1">
        <v>38034</v>
      </c>
      <c r="G3166" s="2">
        <v>1145.6996343441767</v>
      </c>
      <c r="H3166" s="4">
        <f t="shared" si="297"/>
        <v>1.000027397260274</v>
      </c>
      <c r="I3166" s="4">
        <f t="shared" si="298"/>
        <v>1.1456996343441752</v>
      </c>
      <c r="J3166" s="13"/>
    </row>
    <row r="3167" spans="1:10" x14ac:dyDescent="0.25">
      <c r="A3167" s="1">
        <f t="shared" si="299"/>
        <v>38033</v>
      </c>
      <c r="B3167" s="2">
        <f t="shared" ca="1" si="295"/>
        <v>60</v>
      </c>
      <c r="C3167" s="3">
        <f t="shared" ca="1" si="296"/>
        <v>0</v>
      </c>
      <c r="D3167" s="2">
        <f t="shared" ca="1" si="294"/>
        <v>1142.2212402900448</v>
      </c>
      <c r="E3167" s="3"/>
      <c r="F3167" s="1">
        <v>38033</v>
      </c>
      <c r="G3167" s="2">
        <v>1145.6682461730486</v>
      </c>
      <c r="H3167" s="4">
        <f t="shared" si="297"/>
        <v>1.000054794520548</v>
      </c>
      <c r="I3167" s="4">
        <f t="shared" si="298"/>
        <v>1.1456682461730472</v>
      </c>
      <c r="J3167" s="13"/>
    </row>
    <row r="3168" spans="1:10" x14ac:dyDescent="0.25">
      <c r="A3168" s="1">
        <f t="shared" si="299"/>
        <v>38030</v>
      </c>
      <c r="B3168" s="2">
        <f t="shared" ca="1" si="295"/>
        <v>62</v>
      </c>
      <c r="C3168" s="3">
        <f t="shared" ca="1" si="296"/>
        <v>2</v>
      </c>
      <c r="D3168" s="2">
        <f t="shared" ca="1" si="294"/>
        <v>1142.1586562540856</v>
      </c>
      <c r="E3168" s="3"/>
      <c r="F3168" s="1">
        <v>38030</v>
      </c>
      <c r="G3168" s="2">
        <v>1145.6054732704035</v>
      </c>
      <c r="H3168" s="4">
        <f t="shared" si="297"/>
        <v>1.000027397260274</v>
      </c>
      <c r="I3168" s="4">
        <f t="shared" si="298"/>
        <v>1.1456054732704022</v>
      </c>
      <c r="J3168" s="13"/>
    </row>
    <row r="3169" spans="1:10" x14ac:dyDescent="0.25">
      <c r="A3169" s="1">
        <f t="shared" si="299"/>
        <v>38029</v>
      </c>
      <c r="B3169" s="2">
        <f t="shared" ca="1" si="295"/>
        <v>59</v>
      </c>
      <c r="C3169" s="3">
        <f t="shared" ca="1" si="296"/>
        <v>9</v>
      </c>
      <c r="D3169" s="2">
        <f t="shared" ca="1" si="294"/>
        <v>1141.8770975177113</v>
      </c>
      <c r="E3169" s="3"/>
      <c r="F3169" s="1">
        <v>38029</v>
      </c>
      <c r="G3169" s="2">
        <v>1145.5740876789603</v>
      </c>
      <c r="H3169" s="4">
        <f t="shared" si="297"/>
        <v>1.000027397260274</v>
      </c>
      <c r="I3169" s="4">
        <f t="shared" si="298"/>
        <v>1.1455740876789589</v>
      </c>
      <c r="J3169" s="13"/>
    </row>
    <row r="3170" spans="1:10" x14ac:dyDescent="0.25">
      <c r="A3170" s="1">
        <f t="shared" si="299"/>
        <v>38028</v>
      </c>
      <c r="B3170" s="2">
        <f t="shared" ca="1" si="295"/>
        <v>43</v>
      </c>
      <c r="C3170" s="3">
        <f t="shared" ca="1" si="296"/>
        <v>3</v>
      </c>
      <c r="D3170" s="2">
        <f t="shared" ca="1" si="294"/>
        <v>1141.7832523188904</v>
      </c>
      <c r="E3170" s="3"/>
      <c r="F3170" s="1">
        <v>38028</v>
      </c>
      <c r="G3170" s="2">
        <v>1145.5427029473726</v>
      </c>
      <c r="H3170" s="4">
        <f t="shared" si="297"/>
        <v>1.0001369863013698</v>
      </c>
      <c r="I3170" s="4">
        <f t="shared" si="298"/>
        <v>1.1455427029473713</v>
      </c>
      <c r="J3170" s="13"/>
    </row>
    <row r="3171" spans="1:10" x14ac:dyDescent="0.25">
      <c r="A3171" s="1">
        <f t="shared" si="299"/>
        <v>38027</v>
      </c>
      <c r="B3171" s="2">
        <f t="shared" ca="1" si="295"/>
        <v>13</v>
      </c>
      <c r="C3171" s="3">
        <f t="shared" ca="1" si="296"/>
        <v>3</v>
      </c>
      <c r="D3171" s="2">
        <f t="shared" ca="1" si="294"/>
        <v>1141.6894148327397</v>
      </c>
      <c r="E3171" s="3"/>
      <c r="F3171" s="1">
        <v>38027</v>
      </c>
      <c r="G3171" s="2">
        <v>1145.3858007828819</v>
      </c>
      <c r="H3171" s="4">
        <f t="shared" si="297"/>
        <v>1.000027397260274</v>
      </c>
      <c r="I3171" s="4">
        <f t="shared" si="298"/>
        <v>1.1453858007828805</v>
      </c>
      <c r="J3171" s="13"/>
    </row>
    <row r="3172" spans="1:10" x14ac:dyDescent="0.25">
      <c r="A3172" s="1">
        <f t="shared" si="299"/>
        <v>38026</v>
      </c>
      <c r="B3172" s="2">
        <f t="shared" ca="1" si="295"/>
        <v>18</v>
      </c>
      <c r="C3172" s="3">
        <f t="shared" ca="1" si="296"/>
        <v>8</v>
      </c>
      <c r="D3172" s="2">
        <f t="shared" ca="1" si="294"/>
        <v>1141.4392363699735</v>
      </c>
      <c r="E3172" s="3"/>
      <c r="F3172" s="1">
        <v>38026</v>
      </c>
      <c r="G3172" s="2">
        <v>1145.3544212096981</v>
      </c>
      <c r="H3172" s="4">
        <f t="shared" si="297"/>
        <v>1.000054794520548</v>
      </c>
      <c r="I3172" s="4">
        <f t="shared" si="298"/>
        <v>1.1453544212096967</v>
      </c>
      <c r="J3172" s="13"/>
    </row>
    <row r="3173" spans="1:10" x14ac:dyDescent="0.25">
      <c r="A3173" s="1">
        <f t="shared" si="299"/>
        <v>38023</v>
      </c>
      <c r="B3173" s="2">
        <f t="shared" ca="1" si="295"/>
        <v>52</v>
      </c>
      <c r="C3173" s="3">
        <f t="shared" ca="1" si="296"/>
        <v>2</v>
      </c>
      <c r="D3173" s="2">
        <f t="shared" ca="1" si="294"/>
        <v>1141.3766951811963</v>
      </c>
      <c r="E3173" s="3"/>
      <c r="F3173" s="1">
        <v>38023</v>
      </c>
      <c r="G3173" s="2">
        <v>1145.2916655019992</v>
      </c>
      <c r="H3173" s="4">
        <f t="shared" si="297"/>
        <v>1.000054794520548</v>
      </c>
      <c r="I3173" s="4">
        <f t="shared" si="298"/>
        <v>1.1452916655019978</v>
      </c>
      <c r="J3173" s="13"/>
    </row>
    <row r="3174" spans="1:10" x14ac:dyDescent="0.25">
      <c r="A3174" s="1">
        <f t="shared" si="299"/>
        <v>38022</v>
      </c>
      <c r="B3174" s="2">
        <f t="shared" ca="1" si="295"/>
        <v>19</v>
      </c>
      <c r="C3174" s="3">
        <f t="shared" ca="1" si="296"/>
        <v>9</v>
      </c>
      <c r="D3174" s="2">
        <f t="shared" ca="1" si="294"/>
        <v>1141.0953292096103</v>
      </c>
      <c r="E3174" s="3"/>
      <c r="F3174" s="1">
        <v>38022</v>
      </c>
      <c r="G3174" s="2">
        <v>1145.228913232781</v>
      </c>
      <c r="H3174" s="4">
        <f t="shared" si="297"/>
        <v>1.000027397260274</v>
      </c>
      <c r="I3174" s="4">
        <f t="shared" si="298"/>
        <v>1.1452289132327795</v>
      </c>
      <c r="J3174" s="13"/>
    </row>
    <row r="3175" spans="1:10" x14ac:dyDescent="0.25">
      <c r="A3175" s="1">
        <f t="shared" si="299"/>
        <v>38021</v>
      </c>
      <c r="B3175" s="2">
        <f t="shared" ca="1" si="295"/>
        <v>22</v>
      </c>
      <c r="C3175" s="3">
        <f t="shared" ca="1" si="296"/>
        <v>2</v>
      </c>
      <c r="D3175" s="2">
        <f t="shared" ca="1" si="294"/>
        <v>1141.0328068640285</v>
      </c>
      <c r="E3175" s="3"/>
      <c r="F3175" s="1">
        <v>38021</v>
      </c>
      <c r="G3175" s="2">
        <v>1145.1975379577684</v>
      </c>
      <c r="H3175" s="4">
        <f t="shared" si="297"/>
        <v>1.0001643835616438</v>
      </c>
      <c r="I3175" s="4">
        <f t="shared" si="298"/>
        <v>1.145197537957767</v>
      </c>
      <c r="J3175" s="13"/>
    </row>
    <row r="3176" spans="1:10" x14ac:dyDescent="0.25">
      <c r="A3176" s="1">
        <f t="shared" si="299"/>
        <v>38020</v>
      </c>
      <c r="B3176" s="2">
        <f t="shared" ca="1" si="295"/>
        <v>15</v>
      </c>
      <c r="C3176" s="3">
        <f t="shared" ca="1" si="296"/>
        <v>5</v>
      </c>
      <c r="D3176" s="2">
        <f t="shared" ca="1" si="294"/>
        <v>1140.8765224089041</v>
      </c>
      <c r="E3176" s="3"/>
      <c r="F3176" s="1">
        <v>38020</v>
      </c>
      <c r="G3176" s="2">
        <v>1145.0093172480838</v>
      </c>
      <c r="H3176" s="4">
        <f t="shared" si="297"/>
        <v>1.0002191780821919</v>
      </c>
      <c r="I3176" s="4">
        <f t="shared" si="298"/>
        <v>1.1450093172480824</v>
      </c>
      <c r="J3176" s="13"/>
    </row>
    <row r="3177" spans="1:10" x14ac:dyDescent="0.25">
      <c r="A3177" s="1">
        <f t="shared" si="299"/>
        <v>38019</v>
      </c>
      <c r="B3177" s="2">
        <f t="shared" ca="1" si="295"/>
        <v>64</v>
      </c>
      <c r="C3177" s="3">
        <f t="shared" ca="1" si="296"/>
        <v>4</v>
      </c>
      <c r="D3177" s="2">
        <f t="shared" ca="1" si="294"/>
        <v>1140.751508544954</v>
      </c>
      <c r="E3177" s="3"/>
      <c r="F3177" s="1">
        <v>38019</v>
      </c>
      <c r="G3177" s="2">
        <v>1144.7584112949232</v>
      </c>
      <c r="H3177" s="4">
        <f t="shared" si="297"/>
        <v>1</v>
      </c>
      <c r="I3177" s="4">
        <f t="shared" si="298"/>
        <v>1.1447584112949218</v>
      </c>
      <c r="J3177" s="13"/>
    </row>
    <row r="3178" spans="1:10" x14ac:dyDescent="0.25">
      <c r="A3178" s="1">
        <f t="shared" si="299"/>
        <v>38016</v>
      </c>
      <c r="B3178" s="2">
        <f t="shared" ca="1" si="295"/>
        <v>6</v>
      </c>
      <c r="C3178" s="3">
        <f t="shared" ca="1" si="296"/>
        <v>6</v>
      </c>
      <c r="D3178" s="2">
        <f t="shared" ca="1" si="294"/>
        <v>1140.5640185692989</v>
      </c>
      <c r="E3178" s="3"/>
      <c r="F3178" s="1">
        <v>38016</v>
      </c>
      <c r="G3178" s="2">
        <v>1144.7584112949232</v>
      </c>
      <c r="H3178" s="4">
        <f t="shared" si="297"/>
        <v>1.0001095890410958</v>
      </c>
      <c r="I3178" s="4">
        <f t="shared" si="298"/>
        <v>1.1447584112949218</v>
      </c>
      <c r="J3178" s="13"/>
    </row>
    <row r="3179" spans="1:10" x14ac:dyDescent="0.25">
      <c r="A3179" s="1">
        <f t="shared" si="299"/>
        <v>38015</v>
      </c>
      <c r="B3179" s="2">
        <f t="shared" ca="1" si="295"/>
        <v>7</v>
      </c>
      <c r="C3179" s="3">
        <f t="shared" ca="1" si="296"/>
        <v>7</v>
      </c>
      <c r="D3179" s="2">
        <f t="shared" ca="1" si="294"/>
        <v>1140.345322206136</v>
      </c>
      <c r="E3179" s="3"/>
      <c r="F3179" s="1">
        <v>38015</v>
      </c>
      <c r="G3179" s="2">
        <v>1144.6329720651079</v>
      </c>
      <c r="H3179" s="4">
        <f t="shared" si="297"/>
        <v>1.000082191780822</v>
      </c>
      <c r="I3179" s="4">
        <f t="shared" si="298"/>
        <v>1.1446329720651065</v>
      </c>
      <c r="J3179" s="13"/>
    </row>
    <row r="3180" spans="1:10" x14ac:dyDescent="0.25">
      <c r="A3180" s="1">
        <f t="shared" si="299"/>
        <v>38014</v>
      </c>
      <c r="B3180" s="2">
        <f t="shared" ca="1" si="295"/>
        <v>38</v>
      </c>
      <c r="C3180" s="3">
        <f t="shared" ca="1" si="296"/>
        <v>8</v>
      </c>
      <c r="D3180" s="2">
        <f t="shared" ca="1" si="294"/>
        <v>1140.0954382744592</v>
      </c>
      <c r="E3180" s="3"/>
      <c r="F3180" s="1">
        <v>38014</v>
      </c>
      <c r="G3180" s="2">
        <v>1144.5389003746659</v>
      </c>
      <c r="H3180" s="4">
        <f t="shared" si="297"/>
        <v>1</v>
      </c>
      <c r="I3180" s="4">
        <f t="shared" si="298"/>
        <v>1.1445389003746647</v>
      </c>
      <c r="J3180" s="13"/>
    </row>
    <row r="3181" spans="1:10" x14ac:dyDescent="0.25">
      <c r="A3181" s="1">
        <f t="shared" si="299"/>
        <v>38013</v>
      </c>
      <c r="B3181" s="2">
        <f t="shared" ca="1" si="295"/>
        <v>5</v>
      </c>
      <c r="C3181" s="3">
        <f t="shared" ca="1" si="296"/>
        <v>5</v>
      </c>
      <c r="D3181" s="2">
        <f t="shared" ca="1" si="294"/>
        <v>1139.9392822084033</v>
      </c>
      <c r="E3181" s="3"/>
      <c r="F3181" s="1">
        <v>38013</v>
      </c>
      <c r="G3181" s="2">
        <v>1144.5389003746659</v>
      </c>
      <c r="H3181" s="4">
        <f t="shared" si="297"/>
        <v>1.0001369863013698</v>
      </c>
      <c r="I3181" s="4">
        <f t="shared" si="298"/>
        <v>1.1445389003746647</v>
      </c>
      <c r="J3181" s="13"/>
    </row>
    <row r="3182" spans="1:10" x14ac:dyDescent="0.25">
      <c r="A3182" s="1">
        <f t="shared" si="299"/>
        <v>38012</v>
      </c>
      <c r="B3182" s="2">
        <f t="shared" ca="1" si="295"/>
        <v>87</v>
      </c>
      <c r="C3182" s="3">
        <f t="shared" ca="1" si="296"/>
        <v>7</v>
      </c>
      <c r="D3182" s="2">
        <f t="shared" ca="1" si="294"/>
        <v>1139.7207056347199</v>
      </c>
      <c r="E3182" s="3"/>
      <c r="F3182" s="1">
        <v>38012</v>
      </c>
      <c r="G3182" s="2">
        <v>1144.3821356985429</v>
      </c>
      <c r="H3182" s="4">
        <f t="shared" si="297"/>
        <v>1.000027397260274</v>
      </c>
      <c r="I3182" s="4">
        <f t="shared" si="298"/>
        <v>1.1443821356985415</v>
      </c>
      <c r="J3182" s="13"/>
    </row>
    <row r="3183" spans="1:10" x14ac:dyDescent="0.25">
      <c r="A3183" s="1">
        <f t="shared" si="299"/>
        <v>38009</v>
      </c>
      <c r="B3183" s="2">
        <f t="shared" ca="1" si="295"/>
        <v>53</v>
      </c>
      <c r="C3183" s="3">
        <f t="shared" ca="1" si="296"/>
        <v>3</v>
      </c>
      <c r="D3183" s="2">
        <f t="shared" ca="1" si="294"/>
        <v>1139.6270376590219</v>
      </c>
      <c r="E3183" s="3"/>
      <c r="F3183" s="1">
        <v>38009</v>
      </c>
      <c r="G3183" s="2">
        <v>1144.3507836222793</v>
      </c>
      <c r="H3183" s="4">
        <f t="shared" si="297"/>
        <v>1</v>
      </c>
      <c r="I3183" s="4">
        <f t="shared" si="298"/>
        <v>1.1443507836222779</v>
      </c>
      <c r="J3183" s="13"/>
    </row>
    <row r="3184" spans="1:10" x14ac:dyDescent="0.25">
      <c r="A3184" s="1">
        <f t="shared" si="299"/>
        <v>38008</v>
      </c>
      <c r="B3184" s="2">
        <f t="shared" ca="1" si="295"/>
        <v>7</v>
      </c>
      <c r="C3184" s="3">
        <f t="shared" ca="1" si="296"/>
        <v>7</v>
      </c>
      <c r="D3184" s="2">
        <f t="shared" ca="1" si="294"/>
        <v>1139.4085209563727</v>
      </c>
      <c r="E3184" s="3"/>
      <c r="F3184" s="1">
        <v>38008</v>
      </c>
      <c r="G3184" s="2">
        <v>1144.3507836222793</v>
      </c>
      <c r="H3184" s="4">
        <f t="shared" si="297"/>
        <v>1.000027397260274</v>
      </c>
      <c r="I3184" s="4">
        <f t="shared" si="298"/>
        <v>1.1443507836222779</v>
      </c>
      <c r="J3184" s="13"/>
    </row>
    <row r="3185" spans="1:10" x14ac:dyDescent="0.25">
      <c r="A3185" s="1">
        <f t="shared" si="299"/>
        <v>38007</v>
      </c>
      <c r="B3185" s="2">
        <f t="shared" ca="1" si="295"/>
        <v>77</v>
      </c>
      <c r="C3185" s="3">
        <f t="shared" ca="1" si="296"/>
        <v>7</v>
      </c>
      <c r="D3185" s="2">
        <f t="shared" ca="1" si="294"/>
        <v>1139.1900461530008</v>
      </c>
      <c r="E3185" s="3"/>
      <c r="F3185" s="1">
        <v>38007</v>
      </c>
      <c r="G3185" s="2">
        <v>1144.3194324049532</v>
      </c>
      <c r="H3185" s="4">
        <f t="shared" si="297"/>
        <v>1.0001095890410958</v>
      </c>
      <c r="I3185" s="4">
        <f t="shared" si="298"/>
        <v>1.1443194324049517</v>
      </c>
      <c r="J3185" s="13"/>
    </row>
    <row r="3186" spans="1:10" x14ac:dyDescent="0.25">
      <c r="A3186" s="1">
        <f t="shared" si="299"/>
        <v>38006</v>
      </c>
      <c r="B3186" s="2">
        <f t="shared" ca="1" si="295"/>
        <v>75</v>
      </c>
      <c r="C3186" s="3">
        <f t="shared" ca="1" si="296"/>
        <v>5</v>
      </c>
      <c r="D3186" s="2">
        <f t="shared" ca="1" si="294"/>
        <v>1139.0340140962753</v>
      </c>
      <c r="E3186" s="3"/>
      <c r="F3186" s="1">
        <v>38006</v>
      </c>
      <c r="G3186" s="2">
        <v>1144.1940412771421</v>
      </c>
      <c r="H3186" s="4">
        <f t="shared" si="297"/>
        <v>1.000082191780822</v>
      </c>
      <c r="I3186" s="4">
        <f t="shared" si="298"/>
        <v>1.1441940412771405</v>
      </c>
      <c r="J3186" s="13"/>
    </row>
    <row r="3187" spans="1:10" x14ac:dyDescent="0.25">
      <c r="A3187" s="1">
        <f t="shared" si="299"/>
        <v>38005</v>
      </c>
      <c r="B3187" s="2">
        <f t="shared" ca="1" si="295"/>
        <v>30</v>
      </c>
      <c r="C3187" s="3">
        <f t="shared" ca="1" si="296"/>
        <v>0</v>
      </c>
      <c r="D3187" s="2">
        <f t="shared" ca="1" si="294"/>
        <v>1139.0340140962753</v>
      </c>
      <c r="E3187" s="3"/>
      <c r="F3187" s="1">
        <v>38005</v>
      </c>
      <c r="G3187" s="2">
        <v>1144.1000056602384</v>
      </c>
      <c r="H3187" s="4">
        <f t="shared" si="297"/>
        <v>1.000082191780822</v>
      </c>
      <c r="I3187" s="4">
        <f t="shared" si="298"/>
        <v>1.1441000056602368</v>
      </c>
      <c r="J3187" s="13"/>
    </row>
    <row r="3188" spans="1:10" x14ac:dyDescent="0.25">
      <c r="A3188" s="1">
        <f t="shared" si="299"/>
        <v>38002</v>
      </c>
      <c r="B3188" s="2">
        <f t="shared" ca="1" si="295"/>
        <v>12</v>
      </c>
      <c r="C3188" s="3">
        <f t="shared" ca="1" si="296"/>
        <v>2</v>
      </c>
      <c r="D3188" s="2">
        <f t="shared" ca="1" si="294"/>
        <v>1138.9716046932783</v>
      </c>
      <c r="E3188" s="3"/>
      <c r="F3188" s="1">
        <v>38002</v>
      </c>
      <c r="G3188" s="2">
        <v>1144.0059777716542</v>
      </c>
      <c r="H3188" s="4">
        <f t="shared" si="297"/>
        <v>1.0002465753424659</v>
      </c>
      <c r="I3188" s="4">
        <f t="shared" si="298"/>
        <v>1.1440059777716527</v>
      </c>
      <c r="J3188" s="13"/>
    </row>
    <row r="3189" spans="1:10" x14ac:dyDescent="0.25">
      <c r="A3189" s="1">
        <f t="shared" si="299"/>
        <v>38001</v>
      </c>
      <c r="B3189" s="2">
        <f t="shared" ca="1" si="295"/>
        <v>2</v>
      </c>
      <c r="C3189" s="3">
        <f t="shared" ca="1" si="296"/>
        <v>2</v>
      </c>
      <c r="D3189" s="2">
        <f t="shared" ca="1" si="294"/>
        <v>1138.9091987097872</v>
      </c>
      <c r="E3189" s="3"/>
      <c r="F3189" s="1">
        <v>38001</v>
      </c>
      <c r="G3189" s="2">
        <v>1143.7239636436325</v>
      </c>
      <c r="H3189" s="4">
        <f t="shared" si="297"/>
        <v>1.0002465753424659</v>
      </c>
      <c r="I3189" s="4">
        <f t="shared" si="298"/>
        <v>1.1437239636436309</v>
      </c>
      <c r="J3189" s="13"/>
    </row>
    <row r="3190" spans="1:10" x14ac:dyDescent="0.25">
      <c r="A3190" s="1">
        <f t="shared" si="299"/>
        <v>38000</v>
      </c>
      <c r="B3190" s="2">
        <f t="shared" ca="1" si="295"/>
        <v>10</v>
      </c>
      <c r="C3190" s="3">
        <f t="shared" ca="1" si="296"/>
        <v>0</v>
      </c>
      <c r="D3190" s="2">
        <f t="shared" ca="1" si="294"/>
        <v>1138.9091987097872</v>
      </c>
      <c r="E3190" s="3"/>
      <c r="F3190" s="1">
        <v>38000</v>
      </c>
      <c r="G3190" s="2">
        <v>1143.4420190361989</v>
      </c>
      <c r="H3190" s="4">
        <f t="shared" si="297"/>
        <v>1.0001369863013698</v>
      </c>
      <c r="I3190" s="4">
        <f t="shared" si="298"/>
        <v>1.1434420190361971</v>
      </c>
      <c r="J3190" s="13"/>
    </row>
    <row r="3191" spans="1:10" x14ac:dyDescent="0.25">
      <c r="A3191" s="1">
        <f t="shared" si="299"/>
        <v>37999</v>
      </c>
      <c r="B3191" s="2">
        <f t="shared" ca="1" si="295"/>
        <v>98</v>
      </c>
      <c r="C3191" s="3">
        <f t="shared" ca="1" si="296"/>
        <v>8</v>
      </c>
      <c r="D3191" s="2">
        <f t="shared" ca="1" si="294"/>
        <v>1138.6596294759295</v>
      </c>
      <c r="E3191" s="3"/>
      <c r="F3191" s="1">
        <v>37999</v>
      </c>
      <c r="G3191" s="2">
        <v>1143.2854045972131</v>
      </c>
      <c r="H3191" s="4">
        <f t="shared" si="297"/>
        <v>1.000082191780822</v>
      </c>
      <c r="I3191" s="4">
        <f t="shared" si="298"/>
        <v>1.1432854045972112</v>
      </c>
      <c r="J3191" s="13"/>
    </row>
    <row r="3192" spans="1:10" x14ac:dyDescent="0.25">
      <c r="A3192" s="1">
        <f t="shared" si="299"/>
        <v>37998</v>
      </c>
      <c r="B3192" s="2">
        <f t="shared" ca="1" si="295"/>
        <v>35</v>
      </c>
      <c r="C3192" s="3">
        <f t="shared" ca="1" si="296"/>
        <v>5</v>
      </c>
      <c r="D3192" s="2">
        <f t="shared" ca="1" si="294"/>
        <v>1138.5036700690707</v>
      </c>
      <c r="E3192" s="3"/>
      <c r="F3192" s="1">
        <v>37998</v>
      </c>
      <c r="G3192" s="2">
        <v>1143.1914436566385</v>
      </c>
      <c r="H3192" s="4">
        <f t="shared" si="297"/>
        <v>1.0001917808219178</v>
      </c>
      <c r="I3192" s="4">
        <f t="shared" si="298"/>
        <v>1.1431914436566366</v>
      </c>
      <c r="J3192" s="13"/>
    </row>
    <row r="3193" spans="1:10" x14ac:dyDescent="0.25">
      <c r="A3193" s="1">
        <f t="shared" si="299"/>
        <v>37995</v>
      </c>
      <c r="B3193" s="2">
        <f t="shared" ca="1" si="295"/>
        <v>95</v>
      </c>
      <c r="C3193" s="3">
        <f t="shared" ca="1" si="296"/>
        <v>5</v>
      </c>
      <c r="D3193" s="2">
        <f t="shared" ca="1" si="294"/>
        <v>1138.3477320235882</v>
      </c>
      <c r="E3193" s="3"/>
      <c r="F3193" s="1">
        <v>37995</v>
      </c>
      <c r="G3193" s="2">
        <v>1142.9722435003507</v>
      </c>
      <c r="H3193" s="4">
        <f t="shared" si="297"/>
        <v>1</v>
      </c>
      <c r="I3193" s="4">
        <f t="shared" si="298"/>
        <v>1.1429722435003489</v>
      </c>
      <c r="J3193" s="13"/>
    </row>
    <row r="3194" spans="1:10" x14ac:dyDescent="0.25">
      <c r="A3194" s="1">
        <f t="shared" si="299"/>
        <v>37994</v>
      </c>
      <c r="B3194" s="2">
        <f t="shared" ca="1" si="295"/>
        <v>96</v>
      </c>
      <c r="C3194" s="3">
        <f t="shared" ca="1" si="296"/>
        <v>6</v>
      </c>
      <c r="D3194" s="2">
        <f t="shared" ca="1" si="294"/>
        <v>1138.1606371243349</v>
      </c>
      <c r="E3194" s="3"/>
      <c r="F3194" s="1">
        <v>37994</v>
      </c>
      <c r="G3194" s="2">
        <v>1142.9722435003507</v>
      </c>
      <c r="H3194" s="4">
        <f t="shared" si="297"/>
        <v>1.0002465753424659</v>
      </c>
      <c r="I3194" s="4">
        <f t="shared" si="298"/>
        <v>1.1429722435003489</v>
      </c>
      <c r="J3194" s="13"/>
    </row>
    <row r="3195" spans="1:10" x14ac:dyDescent="0.25">
      <c r="A3195" s="1">
        <f t="shared" si="299"/>
        <v>37993</v>
      </c>
      <c r="B3195" s="2">
        <f t="shared" ca="1" si="295"/>
        <v>20</v>
      </c>
      <c r="C3195" s="3">
        <f t="shared" ca="1" si="296"/>
        <v>0</v>
      </c>
      <c r="D3195" s="2">
        <f t="shared" ca="1" si="294"/>
        <v>1138.1606371243349</v>
      </c>
      <c r="E3195" s="3"/>
      <c r="F3195" s="1">
        <v>37993</v>
      </c>
      <c r="G3195" s="2">
        <v>1142.690484202876</v>
      </c>
      <c r="H3195" s="4">
        <f t="shared" si="297"/>
        <v>1</v>
      </c>
      <c r="I3195" s="4">
        <f t="shared" si="298"/>
        <v>1.142690484202874</v>
      </c>
      <c r="J3195" s="13"/>
    </row>
    <row r="3196" spans="1:10" x14ac:dyDescent="0.25">
      <c r="A3196" s="1">
        <f t="shared" si="299"/>
        <v>37992</v>
      </c>
      <c r="B3196" s="2">
        <f t="shared" ca="1" si="295"/>
        <v>77</v>
      </c>
      <c r="C3196" s="3">
        <f t="shared" ca="1" si="296"/>
        <v>7</v>
      </c>
      <c r="D3196" s="2">
        <f t="shared" ca="1" si="294"/>
        <v>1137.9424015952618</v>
      </c>
      <c r="E3196" s="3"/>
      <c r="F3196" s="1">
        <v>37992</v>
      </c>
      <c r="G3196" s="2">
        <v>1142.690484202876</v>
      </c>
      <c r="H3196" s="4">
        <f t="shared" si="297"/>
        <v>1.000054794520548</v>
      </c>
      <c r="I3196" s="4">
        <f t="shared" si="298"/>
        <v>1.142690484202874</v>
      </c>
      <c r="J3196" s="13"/>
    </row>
    <row r="3197" spans="1:10" x14ac:dyDescent="0.25">
      <c r="A3197" s="1">
        <f t="shared" si="299"/>
        <v>37991</v>
      </c>
      <c r="B3197" s="2">
        <f t="shared" ca="1" si="295"/>
        <v>80</v>
      </c>
      <c r="C3197" s="3">
        <f t="shared" ca="1" si="296"/>
        <v>0</v>
      </c>
      <c r="D3197" s="2">
        <f t="shared" ca="1" si="294"/>
        <v>1137.9424015952618</v>
      </c>
      <c r="E3197" s="3"/>
      <c r="F3197" s="1">
        <v>37991</v>
      </c>
      <c r="G3197" s="2">
        <v>1142.6278744563303</v>
      </c>
      <c r="H3197" s="4">
        <f t="shared" si="297"/>
        <v>1.0002465753424659</v>
      </c>
      <c r="I3197" s="4">
        <f t="shared" si="298"/>
        <v>1.1426278744563283</v>
      </c>
      <c r="J3197" s="13"/>
    </row>
    <row r="3198" spans="1:10" x14ac:dyDescent="0.25">
      <c r="A3198" s="1">
        <f t="shared" si="299"/>
        <v>37988</v>
      </c>
      <c r="B3198" s="2">
        <f t="shared" ca="1" si="295"/>
        <v>60</v>
      </c>
      <c r="C3198" s="3">
        <f t="shared" ca="1" si="296"/>
        <v>0</v>
      </c>
      <c r="D3198" s="2">
        <f t="shared" ca="1" si="294"/>
        <v>1137.9424015952618</v>
      </c>
      <c r="E3198" s="3"/>
      <c r="F3198" s="1">
        <v>37988</v>
      </c>
      <c r="G3198" s="2">
        <v>1142.3462000508382</v>
      </c>
      <c r="H3198" s="4">
        <f t="shared" si="297"/>
        <v>1.000027397260274</v>
      </c>
      <c r="I3198" s="4">
        <f t="shared" si="298"/>
        <v>1.1423462000508362</v>
      </c>
      <c r="J3198" s="13"/>
    </row>
    <row r="3199" spans="1:10" x14ac:dyDescent="0.25">
      <c r="A3199" s="1">
        <f t="shared" si="299"/>
        <v>37987</v>
      </c>
      <c r="B3199" s="2">
        <f t="shared" ca="1" si="295"/>
        <v>28</v>
      </c>
      <c r="C3199" s="3">
        <f t="shared" ca="1" si="296"/>
        <v>8</v>
      </c>
      <c r="D3199" s="2">
        <f t="shared" ca="1" si="294"/>
        <v>1137.6930442157077</v>
      </c>
      <c r="E3199" s="3"/>
      <c r="F3199" s="1">
        <v>37987</v>
      </c>
      <c r="G3199" s="2">
        <v>1142.3149037521052</v>
      </c>
      <c r="H3199" s="4">
        <f t="shared" si="297"/>
        <v>1.0001643835616438</v>
      </c>
      <c r="I3199" s="4">
        <f t="shared" si="298"/>
        <v>1.1423149037521032</v>
      </c>
      <c r="J3199" s="13"/>
    </row>
    <row r="3200" spans="1:10" x14ac:dyDescent="0.25">
      <c r="A3200" s="1">
        <f t="shared" si="299"/>
        <v>37986</v>
      </c>
      <c r="B3200" s="2">
        <f t="shared" ca="1" si="295"/>
        <v>41</v>
      </c>
      <c r="C3200" s="3">
        <f t="shared" ca="1" si="296"/>
        <v>1</v>
      </c>
      <c r="D3200" s="2">
        <f t="shared" ca="1" si="294"/>
        <v>1137.6618753972036</v>
      </c>
      <c r="E3200" s="3"/>
      <c r="F3200" s="1">
        <v>37986</v>
      </c>
      <c r="G3200" s="2">
        <v>1142.1271568222166</v>
      </c>
      <c r="H3200" s="4">
        <f t="shared" si="297"/>
        <v>1.0001369863013698</v>
      </c>
      <c r="I3200" s="4">
        <f t="shared" si="298"/>
        <v>1.1421271568222147</v>
      </c>
      <c r="J3200" s="13"/>
    </row>
    <row r="3201" spans="1:10" x14ac:dyDescent="0.25">
      <c r="A3201" s="1">
        <f t="shared" si="299"/>
        <v>37985</v>
      </c>
      <c r="B3201" s="2">
        <f t="shared" ca="1" si="295"/>
        <v>84</v>
      </c>
      <c r="C3201" s="3">
        <f t="shared" ca="1" si="296"/>
        <v>4</v>
      </c>
      <c r="D3201" s="2">
        <f t="shared" ref="D3201:D3264" ca="1" si="300">D3202*(1+(C3202/36500))</f>
        <v>1137.5372137847341</v>
      </c>
      <c r="E3201" s="3"/>
      <c r="F3201" s="1">
        <v>37985</v>
      </c>
      <c r="G3201" s="2">
        <v>1141.9707224766719</v>
      </c>
      <c r="H3201" s="4">
        <f t="shared" si="297"/>
        <v>1.0001095890410958</v>
      </c>
      <c r="I3201" s="4">
        <f t="shared" si="298"/>
        <v>1.14197072247667</v>
      </c>
      <c r="J3201" s="13"/>
    </row>
    <row r="3202" spans="1:10" x14ac:dyDescent="0.25">
      <c r="A3202" s="1">
        <f t="shared" si="299"/>
        <v>37984</v>
      </c>
      <c r="B3202" s="2">
        <f t="shared" ca="1" si="295"/>
        <v>56</v>
      </c>
      <c r="C3202" s="3">
        <f t="shared" ca="1" si="296"/>
        <v>6</v>
      </c>
      <c r="D3202" s="2">
        <f t="shared" ca="1" si="300"/>
        <v>1137.3502520994575</v>
      </c>
      <c r="E3202" s="3"/>
      <c r="F3202" s="1">
        <v>37984</v>
      </c>
      <c r="G3202" s="2">
        <v>1141.8455887135253</v>
      </c>
      <c r="H3202" s="4">
        <f t="shared" si="297"/>
        <v>1.0001643835616438</v>
      </c>
      <c r="I3202" s="4">
        <f t="shared" si="298"/>
        <v>1.1418455887135235</v>
      </c>
      <c r="J3202" s="13"/>
    </row>
    <row r="3203" spans="1:10" x14ac:dyDescent="0.25">
      <c r="A3203" s="1">
        <f t="shared" si="299"/>
        <v>37981</v>
      </c>
      <c r="B3203" s="2">
        <f t="shared" ref="B3203:B3266" ca="1" si="301">INT(RAND()*100)</f>
        <v>60</v>
      </c>
      <c r="C3203" s="3">
        <f t="shared" ref="C3203:C3266" ca="1" si="302">MOD(B3203,10)</f>
        <v>0</v>
      </c>
      <c r="D3203" s="2">
        <f t="shared" ca="1" si="300"/>
        <v>1137.3502520994575</v>
      </c>
      <c r="E3203" s="3"/>
      <c r="F3203" s="1">
        <v>37981</v>
      </c>
      <c r="G3203" s="2">
        <v>1141.6579189186346</v>
      </c>
      <c r="H3203" s="4">
        <f t="shared" ref="H3203:H3266" si="303">G3203/G3204</f>
        <v>1.000082191780822</v>
      </c>
      <c r="I3203" s="4">
        <f t="shared" ref="I3203:I3266" si="304">H3203*I3204</f>
        <v>1.1416579189186327</v>
      </c>
      <c r="J3203" s="13"/>
    </row>
    <row r="3204" spans="1:10" x14ac:dyDescent="0.25">
      <c r="A3204" s="1">
        <f t="shared" si="299"/>
        <v>37980</v>
      </c>
      <c r="B3204" s="2">
        <f t="shared" ca="1" si="301"/>
        <v>16</v>
      </c>
      <c r="C3204" s="3">
        <f t="shared" ca="1" si="302"/>
        <v>6</v>
      </c>
      <c r="D3204" s="2">
        <f t="shared" ca="1" si="300"/>
        <v>1137.1633211425574</v>
      </c>
      <c r="E3204" s="3"/>
      <c r="F3204" s="1">
        <v>37980</v>
      </c>
      <c r="G3204" s="2">
        <v>1141.5640917330124</v>
      </c>
      <c r="H3204" s="4">
        <f t="shared" si="303"/>
        <v>1.0001095890410958</v>
      </c>
      <c r="I3204" s="4">
        <f t="shared" si="304"/>
        <v>1.1415640917330105</v>
      </c>
      <c r="J3204" s="13"/>
    </row>
    <row r="3205" spans="1:10" x14ac:dyDescent="0.25">
      <c r="A3205" s="1">
        <f t="shared" si="299"/>
        <v>37979</v>
      </c>
      <c r="B3205" s="2">
        <f t="shared" ca="1" si="301"/>
        <v>48</v>
      </c>
      <c r="C3205" s="3">
        <f t="shared" ca="1" si="302"/>
        <v>8</v>
      </c>
      <c r="D3205" s="2">
        <f t="shared" ca="1" si="300"/>
        <v>1136.9141344829445</v>
      </c>
      <c r="E3205" s="3"/>
      <c r="F3205" s="1">
        <v>37979</v>
      </c>
      <c r="G3205" s="2">
        <v>1141.4390025272562</v>
      </c>
      <c r="H3205" s="4">
        <f t="shared" si="303"/>
        <v>1.0001643835616438</v>
      </c>
      <c r="I3205" s="4">
        <f t="shared" si="304"/>
        <v>1.1414390025272543</v>
      </c>
      <c r="J3205" s="13"/>
    </row>
    <row r="3206" spans="1:10" x14ac:dyDescent="0.25">
      <c r="A3206" s="1">
        <f t="shared" si="299"/>
        <v>37978</v>
      </c>
      <c r="B3206" s="2">
        <f t="shared" ca="1" si="301"/>
        <v>67</v>
      </c>
      <c r="C3206" s="3">
        <f t="shared" ca="1" si="302"/>
        <v>7</v>
      </c>
      <c r="D3206" s="2">
        <f t="shared" ca="1" si="300"/>
        <v>1136.6961379633351</v>
      </c>
      <c r="E3206" s="3"/>
      <c r="F3206" s="1">
        <v>37978</v>
      </c>
      <c r="G3206" s="2">
        <v>1141.2513995574659</v>
      </c>
      <c r="H3206" s="4">
        <f t="shared" si="303"/>
        <v>1.0001917808219178</v>
      </c>
      <c r="I3206" s="4">
        <f t="shared" si="304"/>
        <v>1.141251399557464</v>
      </c>
      <c r="J3206" s="13"/>
    </row>
    <row r="3207" spans="1:10" x14ac:dyDescent="0.25">
      <c r="A3207" s="1">
        <f t="shared" si="299"/>
        <v>37977</v>
      </c>
      <c r="B3207" s="2">
        <f t="shared" ca="1" si="301"/>
        <v>77</v>
      </c>
      <c r="C3207" s="3">
        <f t="shared" ca="1" si="302"/>
        <v>7</v>
      </c>
      <c r="D3207" s="2">
        <f t="shared" ca="1" si="300"/>
        <v>1136.4781832432611</v>
      </c>
      <c r="E3207" s="3"/>
      <c r="F3207" s="1">
        <v>37977</v>
      </c>
      <c r="G3207" s="2">
        <v>1141.032571393089</v>
      </c>
      <c r="H3207" s="4">
        <f t="shared" si="303"/>
        <v>1.0001369863013698</v>
      </c>
      <c r="I3207" s="4">
        <f t="shared" si="304"/>
        <v>1.1410325713930871</v>
      </c>
      <c r="J3207" s="13"/>
    </row>
    <row r="3208" spans="1:10" x14ac:dyDescent="0.25">
      <c r="A3208" s="1">
        <f t="shared" ref="A3208:A3271" si="305">IF(WEEKDAY(A3207-1, 1)=7,A3207-2,IF(WEEKDAY(A3207-1,1)=1,A3207-3,A3207-1))</f>
        <v>37974</v>
      </c>
      <c r="B3208" s="2">
        <f t="shared" ca="1" si="301"/>
        <v>85</v>
      </c>
      <c r="C3208" s="3">
        <f t="shared" ca="1" si="302"/>
        <v>5</v>
      </c>
      <c r="D3208" s="2">
        <f t="shared" ca="1" si="300"/>
        <v>1136.3225226237237</v>
      </c>
      <c r="E3208" s="3"/>
      <c r="F3208" s="1">
        <v>37974</v>
      </c>
      <c r="G3208" s="2">
        <v>1140.8762869702164</v>
      </c>
      <c r="H3208" s="4">
        <f t="shared" si="303"/>
        <v>1.000082191780822</v>
      </c>
      <c r="I3208" s="4">
        <f t="shared" si="304"/>
        <v>1.1408762869702145</v>
      </c>
      <c r="J3208" s="13"/>
    </row>
    <row r="3209" spans="1:10" x14ac:dyDescent="0.25">
      <c r="A3209" s="1">
        <f t="shared" si="305"/>
        <v>37973</v>
      </c>
      <c r="B3209" s="2">
        <f t="shared" ca="1" si="301"/>
        <v>43</v>
      </c>
      <c r="C3209" s="3">
        <f t="shared" ca="1" si="302"/>
        <v>3</v>
      </c>
      <c r="D3209" s="2">
        <f t="shared" ca="1" si="300"/>
        <v>1136.2291339277842</v>
      </c>
      <c r="E3209" s="3"/>
      <c r="F3209" s="1">
        <v>37973</v>
      </c>
      <c r="G3209" s="2">
        <v>1140.7825240230363</v>
      </c>
      <c r="H3209" s="4">
        <f t="shared" si="303"/>
        <v>1.0001369863013698</v>
      </c>
      <c r="I3209" s="4">
        <f t="shared" si="304"/>
        <v>1.1407825240230345</v>
      </c>
      <c r="J3209" s="13"/>
    </row>
    <row r="3210" spans="1:10" x14ac:dyDescent="0.25">
      <c r="A3210" s="1">
        <f t="shared" si="305"/>
        <v>37972</v>
      </c>
      <c r="B3210" s="2">
        <f t="shared" ca="1" si="301"/>
        <v>35</v>
      </c>
      <c r="C3210" s="3">
        <f t="shared" ca="1" si="302"/>
        <v>5</v>
      </c>
      <c r="D3210" s="2">
        <f t="shared" ca="1" si="300"/>
        <v>1136.0735074199185</v>
      </c>
      <c r="E3210" s="3"/>
      <c r="F3210" s="1">
        <v>37972</v>
      </c>
      <c r="G3210" s="2">
        <v>1140.6262738485366</v>
      </c>
      <c r="H3210" s="4">
        <f t="shared" si="303"/>
        <v>1.0001643835616438</v>
      </c>
      <c r="I3210" s="4">
        <f t="shared" si="304"/>
        <v>1.1406262738485347</v>
      </c>
      <c r="J3210" s="13"/>
    </row>
    <row r="3211" spans="1:10" x14ac:dyDescent="0.25">
      <c r="A3211" s="1">
        <f t="shared" si="305"/>
        <v>37971</v>
      </c>
      <c r="B3211" s="2">
        <f t="shared" ca="1" si="301"/>
        <v>62</v>
      </c>
      <c r="C3211" s="3">
        <f t="shared" ca="1" si="302"/>
        <v>2</v>
      </c>
      <c r="D3211" s="2">
        <f t="shared" ca="1" si="300"/>
        <v>1136.0112602275772</v>
      </c>
      <c r="E3211" s="3"/>
      <c r="F3211" s="1">
        <v>37971</v>
      </c>
      <c r="G3211" s="2">
        <v>1140.4388044560233</v>
      </c>
      <c r="H3211" s="4">
        <f t="shared" si="303"/>
        <v>1.0002191780821919</v>
      </c>
      <c r="I3211" s="4">
        <f t="shared" si="304"/>
        <v>1.1404388044560214</v>
      </c>
      <c r="J3211" s="13"/>
    </row>
    <row r="3212" spans="1:10" x14ac:dyDescent="0.25">
      <c r="A3212" s="1">
        <f t="shared" si="305"/>
        <v>37970</v>
      </c>
      <c r="B3212" s="2">
        <f t="shared" ca="1" si="301"/>
        <v>92</v>
      </c>
      <c r="C3212" s="3">
        <f t="shared" ca="1" si="302"/>
        <v>2</v>
      </c>
      <c r="D3212" s="2">
        <f t="shared" ca="1" si="300"/>
        <v>1135.9490164458541</v>
      </c>
      <c r="E3212" s="3"/>
      <c r="F3212" s="1">
        <v>37970</v>
      </c>
      <c r="G3212" s="2">
        <v>1140.1889000395761</v>
      </c>
      <c r="H3212" s="4">
        <f t="shared" si="303"/>
        <v>1.0002191780821919</v>
      </c>
      <c r="I3212" s="4">
        <f t="shared" si="304"/>
        <v>1.1401889000395744</v>
      </c>
      <c r="J3212" s="13"/>
    </row>
    <row r="3213" spans="1:10" x14ac:dyDescent="0.25">
      <c r="A3213" s="1">
        <f t="shared" si="305"/>
        <v>37967</v>
      </c>
      <c r="B3213" s="2">
        <f t="shared" ca="1" si="301"/>
        <v>72</v>
      </c>
      <c r="C3213" s="3">
        <f t="shared" ca="1" si="302"/>
        <v>2</v>
      </c>
      <c r="D3213" s="2">
        <f t="shared" ca="1" si="300"/>
        <v>1135.8867760745622</v>
      </c>
      <c r="E3213" s="3"/>
      <c r="F3213" s="1">
        <v>37967</v>
      </c>
      <c r="G3213" s="2">
        <v>1139.9390503846971</v>
      </c>
      <c r="H3213" s="4">
        <f t="shared" si="303"/>
        <v>1.0002465753424659</v>
      </c>
      <c r="I3213" s="4">
        <f t="shared" si="304"/>
        <v>1.1399390503846956</v>
      </c>
      <c r="J3213" s="13"/>
    </row>
    <row r="3214" spans="1:10" x14ac:dyDescent="0.25">
      <c r="A3214" s="1">
        <f t="shared" si="305"/>
        <v>37966</v>
      </c>
      <c r="B3214" s="2">
        <f t="shared" ca="1" si="301"/>
        <v>58</v>
      </c>
      <c r="C3214" s="3">
        <f t="shared" ca="1" si="302"/>
        <v>8</v>
      </c>
      <c r="D3214" s="2">
        <f t="shared" ca="1" si="300"/>
        <v>1135.6378691443388</v>
      </c>
      <c r="E3214" s="3"/>
      <c r="F3214" s="1">
        <v>37966</v>
      </c>
      <c r="G3214" s="2">
        <v>1139.6580388134828</v>
      </c>
      <c r="H3214" s="4">
        <f t="shared" si="303"/>
        <v>1.0002465753424659</v>
      </c>
      <c r="I3214" s="4">
        <f t="shared" si="304"/>
        <v>1.1396580388134812</v>
      </c>
      <c r="J3214" s="13"/>
    </row>
    <row r="3215" spans="1:10" x14ac:dyDescent="0.25">
      <c r="A3215" s="1">
        <f t="shared" si="305"/>
        <v>37965</v>
      </c>
      <c r="B3215" s="2">
        <f t="shared" ca="1" si="301"/>
        <v>45</v>
      </c>
      <c r="C3215" s="3">
        <f t="shared" ca="1" si="302"/>
        <v>5</v>
      </c>
      <c r="D3215" s="2">
        <f t="shared" ca="1" si="300"/>
        <v>1135.4823236205552</v>
      </c>
      <c r="E3215" s="3"/>
      <c r="F3215" s="1">
        <v>37965</v>
      </c>
      <c r="G3215" s="2">
        <v>1139.3770965157116</v>
      </c>
      <c r="H3215" s="4">
        <f t="shared" si="303"/>
        <v>1.0001917808219178</v>
      </c>
      <c r="I3215" s="4">
        <f t="shared" si="304"/>
        <v>1.13937709651571</v>
      </c>
      <c r="J3215" s="13"/>
    </row>
    <row r="3216" spans="1:10" x14ac:dyDescent="0.25">
      <c r="A3216" s="1">
        <f t="shared" si="305"/>
        <v>37964</v>
      </c>
      <c r="B3216" s="2">
        <f t="shared" ca="1" si="301"/>
        <v>76</v>
      </c>
      <c r="C3216" s="3">
        <f t="shared" ca="1" si="302"/>
        <v>6</v>
      </c>
      <c r="D3216" s="2">
        <f t="shared" ca="1" si="300"/>
        <v>1135.2956996699245</v>
      </c>
      <c r="E3216" s="3"/>
      <c r="F3216" s="1">
        <v>37964</v>
      </c>
      <c r="G3216" s="2">
        <v>1139.1586277377892</v>
      </c>
      <c r="H3216" s="4">
        <f t="shared" si="303"/>
        <v>1.000027397260274</v>
      </c>
      <c r="I3216" s="4">
        <f t="shared" si="304"/>
        <v>1.1391586277377876</v>
      </c>
      <c r="J3216" s="13"/>
    </row>
    <row r="3217" spans="1:10" x14ac:dyDescent="0.25">
      <c r="A3217" s="1">
        <f t="shared" si="305"/>
        <v>37963</v>
      </c>
      <c r="B3217" s="2">
        <f t="shared" ca="1" si="301"/>
        <v>9</v>
      </c>
      <c r="C3217" s="3">
        <f t="shared" ca="1" si="302"/>
        <v>9</v>
      </c>
      <c r="D3217" s="2">
        <f t="shared" ca="1" si="300"/>
        <v>1135.0158327522595</v>
      </c>
      <c r="E3217" s="3"/>
      <c r="F3217" s="1">
        <v>37963</v>
      </c>
      <c r="G3217" s="2">
        <v>1139.1274187674119</v>
      </c>
      <c r="H3217" s="4">
        <f t="shared" si="303"/>
        <v>1.0002465753424659</v>
      </c>
      <c r="I3217" s="4">
        <f t="shared" si="304"/>
        <v>1.1391274187674103</v>
      </c>
      <c r="J3217" s="13"/>
    </row>
    <row r="3218" spans="1:10" x14ac:dyDescent="0.25">
      <c r="A3218" s="1">
        <f t="shared" si="305"/>
        <v>37960</v>
      </c>
      <c r="B3218" s="2">
        <f t="shared" ca="1" si="301"/>
        <v>17</v>
      </c>
      <c r="C3218" s="3">
        <f t="shared" ca="1" si="302"/>
        <v>7</v>
      </c>
      <c r="D3218" s="2">
        <f t="shared" ca="1" si="300"/>
        <v>1134.7982002207102</v>
      </c>
      <c r="E3218" s="3"/>
      <c r="F3218" s="1">
        <v>37960</v>
      </c>
      <c r="G3218" s="2">
        <v>1138.8466072752069</v>
      </c>
      <c r="H3218" s="4">
        <f t="shared" si="303"/>
        <v>1.0001917808219178</v>
      </c>
      <c r="I3218" s="4">
        <f t="shared" si="304"/>
        <v>1.1388466072752053</v>
      </c>
      <c r="J3218" s="13"/>
    </row>
    <row r="3219" spans="1:10" x14ac:dyDescent="0.25">
      <c r="A3219" s="1">
        <f t="shared" si="305"/>
        <v>37959</v>
      </c>
      <c r="B3219" s="2">
        <f t="shared" ca="1" si="301"/>
        <v>70</v>
      </c>
      <c r="C3219" s="3">
        <f t="shared" ca="1" si="302"/>
        <v>0</v>
      </c>
      <c r="D3219" s="2">
        <f t="shared" ca="1" si="300"/>
        <v>1134.7982002207102</v>
      </c>
      <c r="E3219" s="3"/>
      <c r="F3219" s="1">
        <v>37959</v>
      </c>
      <c r="G3219" s="2">
        <v>1138.6282402154395</v>
      </c>
      <c r="H3219" s="4">
        <f t="shared" si="303"/>
        <v>1</v>
      </c>
      <c r="I3219" s="4">
        <f t="shared" si="304"/>
        <v>1.138628240215438</v>
      </c>
      <c r="J3219" s="13"/>
    </row>
    <row r="3220" spans="1:10" x14ac:dyDescent="0.25">
      <c r="A3220" s="1">
        <f t="shared" si="305"/>
        <v>37958</v>
      </c>
      <c r="B3220" s="2">
        <f t="shared" ca="1" si="301"/>
        <v>53</v>
      </c>
      <c r="C3220" s="3">
        <f t="shared" ca="1" si="302"/>
        <v>3</v>
      </c>
      <c r="D3220" s="2">
        <f t="shared" ca="1" si="300"/>
        <v>1134.704936801247</v>
      </c>
      <c r="E3220" s="3"/>
      <c r="F3220" s="1">
        <v>37958</v>
      </c>
      <c r="G3220" s="2">
        <v>1138.6282402154395</v>
      </c>
      <c r="H3220" s="4">
        <f t="shared" si="303"/>
        <v>1.0001643835616438</v>
      </c>
      <c r="I3220" s="4">
        <f t="shared" si="304"/>
        <v>1.138628240215438</v>
      </c>
      <c r="J3220" s="13"/>
    </row>
    <row r="3221" spans="1:10" x14ac:dyDescent="0.25">
      <c r="A3221" s="1">
        <f t="shared" si="305"/>
        <v>37957</v>
      </c>
      <c r="B3221" s="2">
        <f t="shared" ca="1" si="301"/>
        <v>65</v>
      </c>
      <c r="C3221" s="3">
        <f t="shared" ca="1" si="302"/>
        <v>5</v>
      </c>
      <c r="D3221" s="2">
        <f t="shared" ca="1" si="300"/>
        <v>1134.5495190589102</v>
      </c>
      <c r="E3221" s="3"/>
      <c r="F3221" s="1">
        <v>37957</v>
      </c>
      <c r="G3221" s="2">
        <v>1138.4410992128292</v>
      </c>
      <c r="H3221" s="4">
        <f t="shared" si="303"/>
        <v>1.0001917808219178</v>
      </c>
      <c r="I3221" s="4">
        <f t="shared" si="304"/>
        <v>1.1384410992128275</v>
      </c>
      <c r="J3221" s="13"/>
    </row>
    <row r="3222" spans="1:10" x14ac:dyDescent="0.25">
      <c r="A3222" s="1">
        <f t="shared" si="305"/>
        <v>37956</v>
      </c>
      <c r="B3222" s="2">
        <f t="shared" ca="1" si="301"/>
        <v>10</v>
      </c>
      <c r="C3222" s="3">
        <f t="shared" ca="1" si="302"/>
        <v>0</v>
      </c>
      <c r="D3222" s="2">
        <f t="shared" ca="1" si="300"/>
        <v>1134.5495190589102</v>
      </c>
      <c r="E3222" s="3"/>
      <c r="F3222" s="1">
        <v>37956</v>
      </c>
      <c r="G3222" s="2">
        <v>1138.2228099068195</v>
      </c>
      <c r="H3222" s="4">
        <f t="shared" si="303"/>
        <v>1</v>
      </c>
      <c r="I3222" s="4">
        <f t="shared" si="304"/>
        <v>1.1382228099068179</v>
      </c>
      <c r="J3222" s="13"/>
    </row>
    <row r="3223" spans="1:10" x14ac:dyDescent="0.25">
      <c r="A3223" s="1">
        <f t="shared" si="305"/>
        <v>37953</v>
      </c>
      <c r="B3223" s="2">
        <f t="shared" ca="1" si="301"/>
        <v>35</v>
      </c>
      <c r="C3223" s="3">
        <f t="shared" ca="1" si="302"/>
        <v>5</v>
      </c>
      <c r="D3223" s="2">
        <f t="shared" ca="1" si="300"/>
        <v>1134.3941226037591</v>
      </c>
      <c r="E3223" s="3"/>
      <c r="F3223" s="1">
        <v>37953</v>
      </c>
      <c r="G3223" s="2">
        <v>1138.2228099068195</v>
      </c>
      <c r="H3223" s="4">
        <f t="shared" si="303"/>
        <v>1.0001095890410958</v>
      </c>
      <c r="I3223" s="4">
        <f t="shared" si="304"/>
        <v>1.1382228099068179</v>
      </c>
      <c r="J3223" s="13"/>
    </row>
    <row r="3224" spans="1:10" x14ac:dyDescent="0.25">
      <c r="A3224" s="1">
        <f t="shared" si="305"/>
        <v>37952</v>
      </c>
      <c r="B3224" s="2">
        <f t="shared" ca="1" si="301"/>
        <v>83</v>
      </c>
      <c r="C3224" s="3">
        <f t="shared" ca="1" si="302"/>
        <v>3</v>
      </c>
      <c r="D3224" s="2">
        <f t="shared" ca="1" si="300"/>
        <v>1134.3008923934253</v>
      </c>
      <c r="E3224" s="3"/>
      <c r="F3224" s="1">
        <v>37952</v>
      </c>
      <c r="G3224" s="2">
        <v>1138.0980868288109</v>
      </c>
      <c r="H3224" s="4">
        <f t="shared" si="303"/>
        <v>1.0002191780821919</v>
      </c>
      <c r="I3224" s="4">
        <f t="shared" si="304"/>
        <v>1.1380980868288093</v>
      </c>
      <c r="J3224" s="13"/>
    </row>
    <row r="3225" spans="1:10" x14ac:dyDescent="0.25">
      <c r="A3225" s="1">
        <f t="shared" si="305"/>
        <v>37951</v>
      </c>
      <c r="B3225" s="2">
        <f t="shared" ca="1" si="301"/>
        <v>13</v>
      </c>
      <c r="C3225" s="3">
        <f t="shared" ca="1" si="302"/>
        <v>3</v>
      </c>
      <c r="D3225" s="2">
        <f t="shared" ca="1" si="300"/>
        <v>1134.2076698452188</v>
      </c>
      <c r="E3225" s="3"/>
      <c r="F3225" s="1">
        <v>37951</v>
      </c>
      <c r="G3225" s="2">
        <v>1137.8486953339432</v>
      </c>
      <c r="H3225" s="4">
        <f t="shared" si="303"/>
        <v>1.000054794520548</v>
      </c>
      <c r="I3225" s="4">
        <f t="shared" si="304"/>
        <v>1.1378486953339415</v>
      </c>
      <c r="J3225" s="13"/>
    </row>
    <row r="3226" spans="1:10" x14ac:dyDescent="0.25">
      <c r="A3226" s="1">
        <f t="shared" si="305"/>
        <v>37950</v>
      </c>
      <c r="B3226" s="2">
        <f t="shared" ca="1" si="301"/>
        <v>41</v>
      </c>
      <c r="C3226" s="3">
        <f t="shared" ca="1" si="302"/>
        <v>1</v>
      </c>
      <c r="D3226" s="2">
        <f t="shared" ca="1" si="300"/>
        <v>1134.1765965138075</v>
      </c>
      <c r="E3226" s="3"/>
      <c r="F3226" s="1">
        <v>37950</v>
      </c>
      <c r="G3226" s="2">
        <v>1137.7863508763608</v>
      </c>
      <c r="H3226" s="4">
        <f t="shared" si="303"/>
        <v>1.000054794520548</v>
      </c>
      <c r="I3226" s="4">
        <f t="shared" si="304"/>
        <v>1.1377863508763593</v>
      </c>
      <c r="J3226" s="13"/>
    </row>
    <row r="3227" spans="1:10" x14ac:dyDescent="0.25">
      <c r="A3227" s="1">
        <f t="shared" si="305"/>
        <v>37949</v>
      </c>
      <c r="B3227" s="2">
        <f t="shared" ca="1" si="301"/>
        <v>20</v>
      </c>
      <c r="C3227" s="3">
        <f t="shared" ca="1" si="302"/>
        <v>0</v>
      </c>
      <c r="D3227" s="2">
        <f t="shared" ca="1" si="300"/>
        <v>1134.1765965138075</v>
      </c>
      <c r="E3227" s="3"/>
      <c r="F3227" s="1">
        <v>37949</v>
      </c>
      <c r="G3227" s="2">
        <v>1137.7240098347258</v>
      </c>
      <c r="H3227" s="4">
        <f t="shared" si="303"/>
        <v>1.0001369863013698</v>
      </c>
      <c r="I3227" s="4">
        <f t="shared" si="304"/>
        <v>1.1377240098347243</v>
      </c>
      <c r="J3227" s="13"/>
    </row>
    <row r="3228" spans="1:10" x14ac:dyDescent="0.25">
      <c r="A3228" s="1">
        <f t="shared" si="305"/>
        <v>37946</v>
      </c>
      <c r="B3228" s="2">
        <f t="shared" ca="1" si="301"/>
        <v>54</v>
      </c>
      <c r="C3228" s="3">
        <f t="shared" ca="1" si="302"/>
        <v>4</v>
      </c>
      <c r="D3228" s="2">
        <f t="shared" ca="1" si="300"/>
        <v>1134.052316807856</v>
      </c>
      <c r="E3228" s="3"/>
      <c r="F3228" s="1">
        <v>37946</v>
      </c>
      <c r="G3228" s="2">
        <v>1137.5681785773866</v>
      </c>
      <c r="H3228" s="4">
        <f t="shared" si="303"/>
        <v>1.000082191780822</v>
      </c>
      <c r="I3228" s="4">
        <f t="shared" si="304"/>
        <v>1.137568178577385</v>
      </c>
      <c r="J3228" s="13"/>
    </row>
    <row r="3229" spans="1:10" x14ac:dyDescent="0.25">
      <c r="A3229" s="1">
        <f t="shared" si="305"/>
        <v>37945</v>
      </c>
      <c r="B3229" s="2">
        <f t="shared" ca="1" si="301"/>
        <v>29</v>
      </c>
      <c r="C3229" s="3">
        <f t="shared" ca="1" si="302"/>
        <v>9</v>
      </c>
      <c r="D3229" s="2">
        <f t="shared" ca="1" si="300"/>
        <v>1133.7727564021677</v>
      </c>
      <c r="E3229" s="3"/>
      <c r="F3229" s="1">
        <v>37945</v>
      </c>
      <c r="G3229" s="2">
        <v>1137.4746875071803</v>
      </c>
      <c r="H3229" s="4">
        <f t="shared" si="303"/>
        <v>1.0002465753424659</v>
      </c>
      <c r="I3229" s="4">
        <f t="shared" si="304"/>
        <v>1.1374746875071788</v>
      </c>
      <c r="J3229" s="13"/>
    </row>
    <row r="3230" spans="1:10" x14ac:dyDescent="0.25">
      <c r="A3230" s="1">
        <f t="shared" si="305"/>
        <v>37944</v>
      </c>
      <c r="B3230" s="2">
        <f t="shared" ca="1" si="301"/>
        <v>43</v>
      </c>
      <c r="C3230" s="3">
        <f t="shared" ca="1" si="302"/>
        <v>3</v>
      </c>
      <c r="D3230" s="2">
        <f t="shared" ca="1" si="300"/>
        <v>1133.6795772588312</v>
      </c>
      <c r="E3230" s="3"/>
      <c r="F3230" s="1">
        <v>37944</v>
      </c>
      <c r="G3230" s="2">
        <v>1137.1942834372915</v>
      </c>
      <c r="H3230" s="4">
        <f t="shared" si="303"/>
        <v>1.0002465753424659</v>
      </c>
      <c r="I3230" s="4">
        <f t="shared" si="304"/>
        <v>1.1371942834372901</v>
      </c>
      <c r="J3230" s="13"/>
    </row>
    <row r="3231" spans="1:10" x14ac:dyDescent="0.25">
      <c r="A3231" s="1">
        <f t="shared" si="305"/>
        <v>37943</v>
      </c>
      <c r="B3231" s="2">
        <f t="shared" ca="1" si="301"/>
        <v>93</v>
      </c>
      <c r="C3231" s="3">
        <f t="shared" ca="1" si="302"/>
        <v>3</v>
      </c>
      <c r="D3231" s="2">
        <f t="shared" ca="1" si="300"/>
        <v>1133.586405773425</v>
      </c>
      <c r="E3231" s="3"/>
      <c r="F3231" s="1">
        <v>37943</v>
      </c>
      <c r="G3231" s="2">
        <v>1136.9139484910881</v>
      </c>
      <c r="H3231" s="4">
        <f t="shared" si="303"/>
        <v>1</v>
      </c>
      <c r="I3231" s="4">
        <f t="shared" si="304"/>
        <v>1.1369139484910866</v>
      </c>
      <c r="J3231" s="13"/>
    </row>
    <row r="3232" spans="1:10" x14ac:dyDescent="0.25">
      <c r="A3232" s="1">
        <f t="shared" si="305"/>
        <v>37942</v>
      </c>
      <c r="B3232" s="2">
        <f t="shared" ca="1" si="301"/>
        <v>2</v>
      </c>
      <c r="C3232" s="3">
        <f t="shared" ca="1" si="302"/>
        <v>2</v>
      </c>
      <c r="D3232" s="2">
        <f t="shared" ca="1" si="300"/>
        <v>1133.5242948531591</v>
      </c>
      <c r="E3232" s="3"/>
      <c r="F3232" s="1">
        <v>37942</v>
      </c>
      <c r="G3232" s="2">
        <v>1136.9139484910881</v>
      </c>
      <c r="H3232" s="4">
        <f t="shared" si="303"/>
        <v>1.0001369863013698</v>
      </c>
      <c r="I3232" s="4">
        <f t="shared" si="304"/>
        <v>1.1369139484910866</v>
      </c>
      <c r="J3232" s="13"/>
    </row>
    <row r="3233" spans="1:10" x14ac:dyDescent="0.25">
      <c r="A3233" s="1">
        <f t="shared" si="305"/>
        <v>37939</v>
      </c>
      <c r="B3233" s="2">
        <f t="shared" ca="1" si="301"/>
        <v>69</v>
      </c>
      <c r="C3233" s="3">
        <f t="shared" ca="1" si="302"/>
        <v>9</v>
      </c>
      <c r="D3233" s="2">
        <f t="shared" ca="1" si="300"/>
        <v>1133.2448646125695</v>
      </c>
      <c r="E3233" s="3"/>
      <c r="F3233" s="1">
        <v>37939</v>
      </c>
      <c r="G3233" s="2">
        <v>1136.7582281858572</v>
      </c>
      <c r="H3233" s="4">
        <f t="shared" si="303"/>
        <v>1</v>
      </c>
      <c r="I3233" s="4">
        <f t="shared" si="304"/>
        <v>1.1367582281858557</v>
      </c>
      <c r="J3233" s="13"/>
    </row>
    <row r="3234" spans="1:10" x14ac:dyDescent="0.25">
      <c r="A3234" s="1">
        <f t="shared" si="305"/>
        <v>37938</v>
      </c>
      <c r="B3234" s="2">
        <f t="shared" ca="1" si="301"/>
        <v>56</v>
      </c>
      <c r="C3234" s="3">
        <f t="shared" ca="1" si="302"/>
        <v>6</v>
      </c>
      <c r="D3234" s="2">
        <f t="shared" ca="1" si="300"/>
        <v>1133.058608402969</v>
      </c>
      <c r="E3234" s="3"/>
      <c r="F3234" s="1">
        <v>37938</v>
      </c>
      <c r="G3234" s="2">
        <v>1136.7582281858572</v>
      </c>
      <c r="H3234" s="4">
        <f t="shared" si="303"/>
        <v>1.0001643835616438</v>
      </c>
      <c r="I3234" s="4">
        <f t="shared" si="304"/>
        <v>1.1367582281858557</v>
      </c>
      <c r="J3234" s="13"/>
    </row>
    <row r="3235" spans="1:10" x14ac:dyDescent="0.25">
      <c r="A3235" s="1">
        <f t="shared" si="305"/>
        <v>37937</v>
      </c>
      <c r="B3235" s="2">
        <f t="shared" ca="1" si="301"/>
        <v>13</v>
      </c>
      <c r="C3235" s="3">
        <f t="shared" ca="1" si="302"/>
        <v>3</v>
      </c>
      <c r="D3235" s="2">
        <f t="shared" ca="1" si="300"/>
        <v>1132.9654879519044</v>
      </c>
      <c r="E3235" s="3"/>
      <c r="F3235" s="1">
        <v>37937</v>
      </c>
      <c r="G3235" s="2">
        <v>1136.5713945319615</v>
      </c>
      <c r="H3235" s="4">
        <f t="shared" si="303"/>
        <v>1.0001369863013698</v>
      </c>
      <c r="I3235" s="4">
        <f t="shared" si="304"/>
        <v>1.13657139453196</v>
      </c>
      <c r="J3235" s="13"/>
    </row>
    <row r="3236" spans="1:10" x14ac:dyDescent="0.25">
      <c r="A3236" s="1">
        <f t="shared" si="305"/>
        <v>37936</v>
      </c>
      <c r="B3236" s="2">
        <f t="shared" ca="1" si="301"/>
        <v>82</v>
      </c>
      <c r="C3236" s="3">
        <f t="shared" ca="1" si="302"/>
        <v>2</v>
      </c>
      <c r="D3236" s="2">
        <f t="shared" ca="1" si="300"/>
        <v>1132.9034110526686</v>
      </c>
      <c r="E3236" s="3"/>
      <c r="F3236" s="1">
        <v>37936</v>
      </c>
      <c r="G3236" s="2">
        <v>1136.4157211455033</v>
      </c>
      <c r="H3236" s="4">
        <f t="shared" si="303"/>
        <v>1.000082191780822</v>
      </c>
      <c r="I3236" s="4">
        <f t="shared" si="304"/>
        <v>1.1364157211455017</v>
      </c>
      <c r="J3236" s="13"/>
    </row>
    <row r="3237" spans="1:10" x14ac:dyDescent="0.25">
      <c r="A3237" s="1">
        <f t="shared" si="305"/>
        <v>37935</v>
      </c>
      <c r="B3237" s="2">
        <f t="shared" ca="1" si="301"/>
        <v>73</v>
      </c>
      <c r="C3237" s="3">
        <f t="shared" ca="1" si="302"/>
        <v>3</v>
      </c>
      <c r="D3237" s="2">
        <f t="shared" ca="1" si="300"/>
        <v>1132.8103033565021</v>
      </c>
      <c r="E3237" s="3"/>
      <c r="F3237" s="1">
        <v>37935</v>
      </c>
      <c r="G3237" s="2">
        <v>1136.322324790041</v>
      </c>
      <c r="H3237" s="4">
        <f t="shared" si="303"/>
        <v>1.0001369863013698</v>
      </c>
      <c r="I3237" s="4">
        <f t="shared" si="304"/>
        <v>1.1363223247900394</v>
      </c>
      <c r="J3237" s="13"/>
    </row>
    <row r="3238" spans="1:10" x14ac:dyDescent="0.25">
      <c r="A3238" s="1">
        <f t="shared" si="305"/>
        <v>37932</v>
      </c>
      <c r="B3238" s="2">
        <f t="shared" ca="1" si="301"/>
        <v>9</v>
      </c>
      <c r="C3238" s="3">
        <f t="shared" ca="1" si="302"/>
        <v>9</v>
      </c>
      <c r="D3238" s="2">
        <f t="shared" ca="1" si="300"/>
        <v>1132.5310491252108</v>
      </c>
      <c r="E3238" s="3"/>
      <c r="F3238" s="1">
        <v>37932</v>
      </c>
      <c r="G3238" s="2">
        <v>1136.1666855180522</v>
      </c>
      <c r="H3238" s="4">
        <f t="shared" si="303"/>
        <v>1.000027397260274</v>
      </c>
      <c r="I3238" s="4">
        <f t="shared" si="304"/>
        <v>1.1361666855180506</v>
      </c>
      <c r="J3238" s="13"/>
    </row>
    <row r="3239" spans="1:10" x14ac:dyDescent="0.25">
      <c r="A3239" s="1">
        <f t="shared" si="305"/>
        <v>37931</v>
      </c>
      <c r="B3239" s="2">
        <f t="shared" ca="1" si="301"/>
        <v>75</v>
      </c>
      <c r="C3239" s="3">
        <f t="shared" ca="1" si="302"/>
        <v>5</v>
      </c>
      <c r="D3239" s="2">
        <f t="shared" ca="1" si="300"/>
        <v>1132.3759291349184</v>
      </c>
      <c r="E3239" s="3"/>
      <c r="F3239" s="1">
        <v>37931</v>
      </c>
      <c r="G3239" s="2">
        <v>1136.135558516449</v>
      </c>
      <c r="H3239" s="4">
        <f t="shared" si="303"/>
        <v>1.000082191780822</v>
      </c>
      <c r="I3239" s="4">
        <f t="shared" si="304"/>
        <v>1.1361355585164474</v>
      </c>
      <c r="J3239" s="13"/>
    </row>
    <row r="3240" spans="1:10" x14ac:dyDescent="0.25">
      <c r="A3240" s="1">
        <f t="shared" si="305"/>
        <v>37930</v>
      </c>
      <c r="B3240" s="2">
        <f t="shared" ca="1" si="301"/>
        <v>45</v>
      </c>
      <c r="C3240" s="3">
        <f t="shared" ca="1" si="302"/>
        <v>5</v>
      </c>
      <c r="D3240" s="2">
        <f t="shared" ca="1" si="300"/>
        <v>1132.2208303910293</v>
      </c>
      <c r="E3240" s="3"/>
      <c r="F3240" s="1">
        <v>37930</v>
      </c>
      <c r="G3240" s="2">
        <v>1136.0421851861597</v>
      </c>
      <c r="H3240" s="4">
        <f t="shared" si="303"/>
        <v>1.0001643835616438</v>
      </c>
      <c r="I3240" s="4">
        <f t="shared" si="304"/>
        <v>1.136042185186158</v>
      </c>
      <c r="J3240" s="13"/>
    </row>
    <row r="3241" spans="1:10" x14ac:dyDescent="0.25">
      <c r="A3241" s="1">
        <f t="shared" si="305"/>
        <v>37929</v>
      </c>
      <c r="B3241" s="2">
        <f t="shared" ca="1" si="301"/>
        <v>67</v>
      </c>
      <c r="C3241" s="3">
        <f t="shared" ca="1" si="302"/>
        <v>7</v>
      </c>
      <c r="D3241" s="2">
        <f t="shared" ca="1" si="300"/>
        <v>1132.0037337845499</v>
      </c>
      <c r="E3241" s="3"/>
      <c r="F3241" s="1">
        <v>37929</v>
      </c>
      <c r="G3241" s="2">
        <v>1135.8554692186169</v>
      </c>
      <c r="H3241" s="4">
        <f t="shared" si="303"/>
        <v>1.0002465753424659</v>
      </c>
      <c r="I3241" s="4">
        <f t="shared" si="304"/>
        <v>1.1358554692186151</v>
      </c>
      <c r="J3241" s="13"/>
    </row>
    <row r="3242" spans="1:10" x14ac:dyDescent="0.25">
      <c r="A3242" s="1">
        <f t="shared" si="305"/>
        <v>37928</v>
      </c>
      <c r="B3242" s="2">
        <f t="shared" ca="1" si="301"/>
        <v>53</v>
      </c>
      <c r="C3242" s="3">
        <f t="shared" ca="1" si="302"/>
        <v>3</v>
      </c>
      <c r="D3242" s="2">
        <f t="shared" ca="1" si="300"/>
        <v>1131.9107000283832</v>
      </c>
      <c r="E3242" s="3"/>
      <c r="F3242" s="1">
        <v>37928</v>
      </c>
      <c r="G3242" s="2">
        <v>1135.5754643096091</v>
      </c>
      <c r="H3242" s="4">
        <f t="shared" si="303"/>
        <v>1.0002465753424659</v>
      </c>
      <c r="I3242" s="4">
        <f t="shared" si="304"/>
        <v>1.1355754643096072</v>
      </c>
      <c r="J3242" s="13"/>
    </row>
    <row r="3243" spans="1:10" x14ac:dyDescent="0.25">
      <c r="A3243" s="1">
        <f t="shared" si="305"/>
        <v>37925</v>
      </c>
      <c r="B3243" s="2">
        <f t="shared" ca="1" si="301"/>
        <v>63</v>
      </c>
      <c r="C3243" s="3">
        <f t="shared" ca="1" si="302"/>
        <v>3</v>
      </c>
      <c r="D3243" s="2">
        <f t="shared" ca="1" si="300"/>
        <v>1131.8176739181979</v>
      </c>
      <c r="E3243" s="3"/>
      <c r="F3243" s="1">
        <v>37925</v>
      </c>
      <c r="G3243" s="2">
        <v>1135.2955284258876</v>
      </c>
      <c r="H3243" s="4">
        <f t="shared" si="303"/>
        <v>1.0002465753424659</v>
      </c>
      <c r="I3243" s="4">
        <f t="shared" si="304"/>
        <v>1.1352955284258857</v>
      </c>
      <c r="J3243" s="13"/>
    </row>
    <row r="3244" spans="1:10" x14ac:dyDescent="0.25">
      <c r="A3244" s="1">
        <f t="shared" si="305"/>
        <v>37924</v>
      </c>
      <c r="B3244" s="2">
        <f t="shared" ca="1" si="301"/>
        <v>81</v>
      </c>
      <c r="C3244" s="3">
        <f t="shared" ca="1" si="302"/>
        <v>1</v>
      </c>
      <c r="D3244" s="2">
        <f t="shared" ca="1" si="300"/>
        <v>1131.7866660643331</v>
      </c>
      <c r="E3244" s="3"/>
      <c r="F3244" s="1">
        <v>37924</v>
      </c>
      <c r="G3244" s="2">
        <v>1135.0156615504368</v>
      </c>
      <c r="H3244" s="4">
        <f t="shared" si="303"/>
        <v>1.0001095890410958</v>
      </c>
      <c r="I3244" s="4">
        <f t="shared" si="304"/>
        <v>1.1350156615504348</v>
      </c>
      <c r="J3244" s="13"/>
    </row>
    <row r="3245" spans="1:10" x14ac:dyDescent="0.25">
      <c r="A3245" s="1">
        <f t="shared" si="305"/>
        <v>37923</v>
      </c>
      <c r="B3245" s="2">
        <f t="shared" ca="1" si="301"/>
        <v>68</v>
      </c>
      <c r="C3245" s="3">
        <f t="shared" ca="1" si="302"/>
        <v>8</v>
      </c>
      <c r="D3245" s="2">
        <f t="shared" ca="1" si="300"/>
        <v>1131.5386575914363</v>
      </c>
      <c r="E3245" s="3"/>
      <c r="F3245" s="1">
        <v>37923</v>
      </c>
      <c r="G3245" s="2">
        <v>1134.8912899022284</v>
      </c>
      <c r="H3245" s="4">
        <f t="shared" si="303"/>
        <v>1</v>
      </c>
      <c r="I3245" s="4">
        <f t="shared" si="304"/>
        <v>1.1348912899022263</v>
      </c>
      <c r="J3245" s="13"/>
    </row>
    <row r="3246" spans="1:10" x14ac:dyDescent="0.25">
      <c r="A3246" s="1">
        <f t="shared" si="305"/>
        <v>37922</v>
      </c>
      <c r="B3246" s="2">
        <f t="shared" ca="1" si="301"/>
        <v>10</v>
      </c>
      <c r="C3246" s="3">
        <f t="shared" ca="1" si="302"/>
        <v>0</v>
      </c>
      <c r="D3246" s="2">
        <f t="shared" ca="1" si="300"/>
        <v>1131.5386575914363</v>
      </c>
      <c r="E3246" s="3"/>
      <c r="F3246" s="1">
        <v>37922</v>
      </c>
      <c r="G3246" s="2">
        <v>1134.8912899022284</v>
      </c>
      <c r="H3246" s="4">
        <f t="shared" si="303"/>
        <v>1.0002465753424659</v>
      </c>
      <c r="I3246" s="4">
        <f t="shared" si="304"/>
        <v>1.1348912899022263</v>
      </c>
      <c r="J3246" s="13"/>
    </row>
    <row r="3247" spans="1:10" x14ac:dyDescent="0.25">
      <c r="A3247" s="1">
        <f t="shared" si="305"/>
        <v>37921</v>
      </c>
      <c r="B3247" s="2">
        <f t="shared" ca="1" si="301"/>
        <v>9</v>
      </c>
      <c r="C3247" s="3">
        <f t="shared" ca="1" si="302"/>
        <v>9</v>
      </c>
      <c r="D3247" s="2">
        <f t="shared" ca="1" si="300"/>
        <v>1131.2597168393388</v>
      </c>
      <c r="E3247" s="3"/>
      <c r="F3247" s="1">
        <v>37921</v>
      </c>
      <c r="G3247" s="2">
        <v>1134.6115226774584</v>
      </c>
      <c r="H3247" s="4">
        <f t="shared" si="303"/>
        <v>1.0001095890410958</v>
      </c>
      <c r="I3247" s="4">
        <f t="shared" si="304"/>
        <v>1.1346115226774565</v>
      </c>
      <c r="J3247" s="13"/>
    </row>
    <row r="3248" spans="1:10" x14ac:dyDescent="0.25">
      <c r="A3248" s="1">
        <f t="shared" si="305"/>
        <v>37918</v>
      </c>
      <c r="B3248" s="2">
        <f t="shared" ca="1" si="301"/>
        <v>23</v>
      </c>
      <c r="C3248" s="3">
        <f t="shared" ca="1" si="302"/>
        <v>3</v>
      </c>
      <c r="D3248" s="2">
        <f t="shared" ca="1" si="300"/>
        <v>1131.1667442302239</v>
      </c>
      <c r="E3248" s="3"/>
      <c r="F3248" s="1">
        <v>37918</v>
      </c>
      <c r="G3248" s="2">
        <v>1134.4871953135885</v>
      </c>
      <c r="H3248" s="4">
        <f t="shared" si="303"/>
        <v>1.0001643835616438</v>
      </c>
      <c r="I3248" s="4">
        <f t="shared" si="304"/>
        <v>1.1344871953135867</v>
      </c>
      <c r="J3248" s="13"/>
    </row>
    <row r="3249" spans="1:10" x14ac:dyDescent="0.25">
      <c r="A3249" s="1">
        <f t="shared" si="305"/>
        <v>37917</v>
      </c>
      <c r="B3249" s="2">
        <f t="shared" ca="1" si="301"/>
        <v>3</v>
      </c>
      <c r="C3249" s="3">
        <f t="shared" ca="1" si="302"/>
        <v>3</v>
      </c>
      <c r="D3249" s="2">
        <f t="shared" ca="1" si="300"/>
        <v>1131.0737792620653</v>
      </c>
      <c r="E3249" s="3"/>
      <c r="F3249" s="1">
        <v>37917</v>
      </c>
      <c r="G3249" s="2">
        <v>1134.3007349188074</v>
      </c>
      <c r="H3249" s="4">
        <f t="shared" si="303"/>
        <v>1.0001095890410958</v>
      </c>
      <c r="I3249" s="4">
        <f t="shared" si="304"/>
        <v>1.1343007349188055</v>
      </c>
      <c r="J3249" s="13"/>
    </row>
    <row r="3250" spans="1:10" x14ac:dyDescent="0.25">
      <c r="A3250" s="1">
        <f t="shared" si="305"/>
        <v>37916</v>
      </c>
      <c r="B3250" s="2">
        <f t="shared" ca="1" si="301"/>
        <v>26</v>
      </c>
      <c r="C3250" s="3">
        <f t="shared" ca="1" si="302"/>
        <v>6</v>
      </c>
      <c r="D3250" s="2">
        <f t="shared" ca="1" si="300"/>
        <v>1130.8878798845501</v>
      </c>
      <c r="E3250" s="3"/>
      <c r="F3250" s="1">
        <v>37916</v>
      </c>
      <c r="G3250" s="2">
        <v>1134.1764416101378</v>
      </c>
      <c r="H3250" s="4">
        <f t="shared" si="303"/>
        <v>1.0001917808219178</v>
      </c>
      <c r="I3250" s="4">
        <f t="shared" si="304"/>
        <v>1.1341764416101359</v>
      </c>
      <c r="J3250" s="13"/>
    </row>
    <row r="3251" spans="1:10" x14ac:dyDescent="0.25">
      <c r="A3251" s="1">
        <f t="shared" si="305"/>
        <v>37915</v>
      </c>
      <c r="B3251" s="2">
        <f t="shared" ca="1" si="301"/>
        <v>76</v>
      </c>
      <c r="C3251" s="3">
        <f t="shared" ca="1" si="302"/>
        <v>6</v>
      </c>
      <c r="D3251" s="2">
        <f t="shared" ca="1" si="300"/>
        <v>1130.7020110608141</v>
      </c>
      <c r="E3251" s="3"/>
      <c r="F3251" s="1">
        <v>37915</v>
      </c>
      <c r="G3251" s="2">
        <v>1133.958970026845</v>
      </c>
      <c r="H3251" s="4">
        <f t="shared" si="303"/>
        <v>1.000054794520548</v>
      </c>
      <c r="I3251" s="4">
        <f t="shared" si="304"/>
        <v>1.1339589700268431</v>
      </c>
      <c r="J3251" s="13"/>
    </row>
    <row r="3252" spans="1:10" x14ac:dyDescent="0.25">
      <c r="A3252" s="1">
        <f t="shared" si="305"/>
        <v>37914</v>
      </c>
      <c r="B3252" s="2">
        <f t="shared" ca="1" si="301"/>
        <v>63</v>
      </c>
      <c r="C3252" s="3">
        <f t="shared" ca="1" si="302"/>
        <v>3</v>
      </c>
      <c r="D3252" s="2">
        <f t="shared" ca="1" si="300"/>
        <v>1130.6090842867629</v>
      </c>
      <c r="E3252" s="3"/>
      <c r="F3252" s="1">
        <v>37914</v>
      </c>
      <c r="G3252" s="2">
        <v>1133.8968386932179</v>
      </c>
      <c r="H3252" s="4">
        <f t="shared" si="303"/>
        <v>1.0002465753424659</v>
      </c>
      <c r="I3252" s="4">
        <f t="shared" si="304"/>
        <v>1.133896838693216</v>
      </c>
      <c r="J3252" s="13"/>
    </row>
    <row r="3253" spans="1:10" x14ac:dyDescent="0.25">
      <c r="A3253" s="1">
        <f t="shared" si="305"/>
        <v>37911</v>
      </c>
      <c r="B3253" s="2">
        <f t="shared" ca="1" si="301"/>
        <v>73</v>
      </c>
      <c r="C3253" s="3">
        <f t="shared" ca="1" si="302"/>
        <v>3</v>
      </c>
      <c r="D3253" s="2">
        <f t="shared" ca="1" si="300"/>
        <v>1130.5161651499011</v>
      </c>
      <c r="E3253" s="3"/>
      <c r="F3253" s="1">
        <v>37911</v>
      </c>
      <c r="G3253" s="2">
        <v>1133.6173166151482</v>
      </c>
      <c r="H3253" s="4">
        <f t="shared" si="303"/>
        <v>1.0001369863013698</v>
      </c>
      <c r="I3253" s="4">
        <f t="shared" si="304"/>
        <v>1.1336173166151464</v>
      </c>
      <c r="J3253" s="13"/>
    </row>
    <row r="3254" spans="1:10" x14ac:dyDescent="0.25">
      <c r="A3254" s="1">
        <f t="shared" si="305"/>
        <v>37910</v>
      </c>
      <c r="B3254" s="2">
        <f t="shared" ca="1" si="301"/>
        <v>90</v>
      </c>
      <c r="C3254" s="3">
        <f t="shared" ca="1" si="302"/>
        <v>0</v>
      </c>
      <c r="D3254" s="2">
        <f t="shared" ca="1" si="300"/>
        <v>1130.5161651499011</v>
      </c>
      <c r="E3254" s="3"/>
      <c r="F3254" s="1">
        <v>37910</v>
      </c>
      <c r="G3254" s="2">
        <v>1133.4620478414713</v>
      </c>
      <c r="H3254" s="4">
        <f t="shared" si="303"/>
        <v>1.000054794520548</v>
      </c>
      <c r="I3254" s="4">
        <f t="shared" si="304"/>
        <v>1.1334620478414696</v>
      </c>
      <c r="J3254" s="13"/>
    </row>
    <row r="3255" spans="1:10" x14ac:dyDescent="0.25">
      <c r="A3255" s="1">
        <f t="shared" si="305"/>
        <v>37909</v>
      </c>
      <c r="B3255" s="2">
        <f t="shared" ca="1" si="301"/>
        <v>88</v>
      </c>
      <c r="C3255" s="3">
        <f t="shared" ca="1" si="302"/>
        <v>8</v>
      </c>
      <c r="D3255" s="2">
        <f t="shared" ca="1" si="300"/>
        <v>1130.2684350819379</v>
      </c>
      <c r="E3255" s="3"/>
      <c r="F3255" s="1">
        <v>37909</v>
      </c>
      <c r="G3255" s="2">
        <v>1133.3999437349653</v>
      </c>
      <c r="H3255" s="4">
        <f t="shared" si="303"/>
        <v>1.000082191780822</v>
      </c>
      <c r="I3255" s="4">
        <f t="shared" si="304"/>
        <v>1.1333999437349636</v>
      </c>
      <c r="J3255" s="13"/>
    </row>
    <row r="3256" spans="1:10" x14ac:dyDescent="0.25">
      <c r="A3256" s="1">
        <f t="shared" si="305"/>
        <v>37908</v>
      </c>
      <c r="B3256" s="2">
        <f t="shared" ca="1" si="301"/>
        <v>17</v>
      </c>
      <c r="C3256" s="3">
        <f t="shared" ca="1" si="302"/>
        <v>7</v>
      </c>
      <c r="D3256" s="2">
        <f t="shared" ca="1" si="300"/>
        <v>1130.0517128356407</v>
      </c>
      <c r="E3256" s="3"/>
      <c r="F3256" s="1">
        <v>37908</v>
      </c>
      <c r="G3256" s="2">
        <v>1133.3067952312476</v>
      </c>
      <c r="H3256" s="4">
        <f t="shared" si="303"/>
        <v>1.0001369863013698</v>
      </c>
      <c r="I3256" s="4">
        <f t="shared" si="304"/>
        <v>1.1333067952312459</v>
      </c>
      <c r="J3256" s="13"/>
    </row>
    <row r="3257" spans="1:10" x14ac:dyDescent="0.25">
      <c r="A3257" s="1">
        <f t="shared" si="305"/>
        <v>37907</v>
      </c>
      <c r="B3257" s="2">
        <f t="shared" ca="1" si="301"/>
        <v>5</v>
      </c>
      <c r="C3257" s="3">
        <f t="shared" ca="1" si="302"/>
        <v>5</v>
      </c>
      <c r="D3257" s="2">
        <f t="shared" ca="1" si="300"/>
        <v>1129.8969324339375</v>
      </c>
      <c r="E3257" s="3"/>
      <c r="F3257" s="1">
        <v>37907</v>
      </c>
      <c r="G3257" s="2">
        <v>1133.1515689889204</v>
      </c>
      <c r="H3257" s="4">
        <f t="shared" si="303"/>
        <v>1.000027397260274</v>
      </c>
      <c r="I3257" s="4">
        <f t="shared" si="304"/>
        <v>1.1331515689889187</v>
      </c>
      <c r="J3257" s="13"/>
    </row>
    <row r="3258" spans="1:10" x14ac:dyDescent="0.25">
      <c r="A3258" s="1">
        <f t="shared" si="305"/>
        <v>37904</v>
      </c>
      <c r="B3258" s="2">
        <f t="shared" ca="1" si="301"/>
        <v>5</v>
      </c>
      <c r="C3258" s="3">
        <f t="shared" ca="1" si="302"/>
        <v>5</v>
      </c>
      <c r="D3258" s="2">
        <f t="shared" ca="1" si="300"/>
        <v>1129.742173232125</v>
      </c>
      <c r="E3258" s="3"/>
      <c r="F3258" s="1">
        <v>37904</v>
      </c>
      <c r="G3258" s="2">
        <v>1133.1205245909864</v>
      </c>
      <c r="H3258" s="4">
        <f t="shared" si="303"/>
        <v>1.0001643835616438</v>
      </c>
      <c r="I3258" s="4">
        <f t="shared" si="304"/>
        <v>1.1331205245909846</v>
      </c>
      <c r="J3258" s="13"/>
    </row>
    <row r="3259" spans="1:10" x14ac:dyDescent="0.25">
      <c r="A3259" s="1">
        <f t="shared" si="305"/>
        <v>37903</v>
      </c>
      <c r="B3259" s="2">
        <f t="shared" ca="1" si="301"/>
        <v>43</v>
      </c>
      <c r="C3259" s="3">
        <f t="shared" ca="1" si="302"/>
        <v>3</v>
      </c>
      <c r="D3259" s="2">
        <f t="shared" ca="1" si="300"/>
        <v>1129.6493253423707</v>
      </c>
      <c r="E3259" s="3"/>
      <c r="F3259" s="1">
        <v>37903</v>
      </c>
      <c r="G3259" s="2">
        <v>1132.9342888174822</v>
      </c>
      <c r="H3259" s="4">
        <f t="shared" si="303"/>
        <v>1</v>
      </c>
      <c r="I3259" s="4">
        <f t="shared" si="304"/>
        <v>1.1329342888174803</v>
      </c>
      <c r="J3259" s="13"/>
    </row>
    <row r="3260" spans="1:10" x14ac:dyDescent="0.25">
      <c r="A3260" s="1">
        <f t="shared" si="305"/>
        <v>37902</v>
      </c>
      <c r="B3260" s="2">
        <f t="shared" ca="1" si="301"/>
        <v>56</v>
      </c>
      <c r="C3260" s="3">
        <f t="shared" ca="1" si="302"/>
        <v>6</v>
      </c>
      <c r="D3260" s="2">
        <f t="shared" ca="1" si="300"/>
        <v>1129.4636600831789</v>
      </c>
      <c r="E3260" s="3"/>
      <c r="F3260" s="1">
        <v>37902</v>
      </c>
      <c r="G3260" s="2">
        <v>1132.9342888174822</v>
      </c>
      <c r="H3260" s="4">
        <f t="shared" si="303"/>
        <v>1</v>
      </c>
      <c r="I3260" s="4">
        <f t="shared" si="304"/>
        <v>1.1329342888174803</v>
      </c>
      <c r="J3260" s="13"/>
    </row>
    <row r="3261" spans="1:10" x14ac:dyDescent="0.25">
      <c r="A3261" s="1">
        <f t="shared" si="305"/>
        <v>37901</v>
      </c>
      <c r="B3261" s="2">
        <f t="shared" ca="1" si="301"/>
        <v>77</v>
      </c>
      <c r="C3261" s="3">
        <f t="shared" ca="1" si="302"/>
        <v>7</v>
      </c>
      <c r="D3261" s="2">
        <f t="shared" ca="1" si="300"/>
        <v>1129.2470921476984</v>
      </c>
      <c r="E3261" s="3"/>
      <c r="F3261" s="1">
        <v>37901</v>
      </c>
      <c r="G3261" s="2">
        <v>1132.9342888174822</v>
      </c>
      <c r="H3261" s="4">
        <f t="shared" si="303"/>
        <v>1.0002465753424659</v>
      </c>
      <c r="I3261" s="4">
        <f t="shared" si="304"/>
        <v>1.1329342888174803</v>
      </c>
      <c r="J3261" s="13"/>
    </row>
    <row r="3262" spans="1:10" x14ac:dyDescent="0.25">
      <c r="A3262" s="1">
        <f t="shared" si="305"/>
        <v>37900</v>
      </c>
      <c r="B3262" s="2">
        <f t="shared" ca="1" si="301"/>
        <v>9</v>
      </c>
      <c r="C3262" s="3">
        <f t="shared" ca="1" si="302"/>
        <v>9</v>
      </c>
      <c r="D3262" s="2">
        <f t="shared" ca="1" si="300"/>
        <v>1128.9687162998434</v>
      </c>
      <c r="E3262" s="3"/>
      <c r="F3262" s="1">
        <v>37900</v>
      </c>
      <c r="G3262" s="2">
        <v>1132.6550040219697</v>
      </c>
      <c r="H3262" s="4">
        <f t="shared" si="303"/>
        <v>1.0001917808219178</v>
      </c>
      <c r="I3262" s="4">
        <f t="shared" si="304"/>
        <v>1.1326550040219678</v>
      </c>
      <c r="J3262" s="13"/>
    </row>
    <row r="3263" spans="1:10" x14ac:dyDescent="0.25">
      <c r="A3263" s="1">
        <f t="shared" si="305"/>
        <v>37897</v>
      </c>
      <c r="B3263" s="2">
        <f t="shared" ca="1" si="301"/>
        <v>66</v>
      </c>
      <c r="C3263" s="3">
        <f t="shared" ca="1" si="302"/>
        <v>6</v>
      </c>
      <c r="D3263" s="2">
        <f t="shared" ca="1" si="300"/>
        <v>1128.7831629032019</v>
      </c>
      <c r="E3263" s="3"/>
      <c r="F3263" s="1">
        <v>37897</v>
      </c>
      <c r="G3263" s="2">
        <v>1132.4378241652805</v>
      </c>
      <c r="H3263" s="4">
        <f t="shared" si="303"/>
        <v>1.000082191780822</v>
      </c>
      <c r="I3263" s="4">
        <f t="shared" si="304"/>
        <v>1.1324378241652786</v>
      </c>
      <c r="J3263" s="13"/>
    </row>
    <row r="3264" spans="1:10" x14ac:dyDescent="0.25">
      <c r="A3264" s="1">
        <f t="shared" si="305"/>
        <v>37896</v>
      </c>
      <c r="B3264" s="2">
        <f t="shared" ca="1" si="301"/>
        <v>89</v>
      </c>
      <c r="C3264" s="3">
        <f t="shared" ca="1" si="302"/>
        <v>9</v>
      </c>
      <c r="D3264" s="2">
        <f t="shared" ca="1" si="300"/>
        <v>1128.5049014206597</v>
      </c>
      <c r="E3264" s="3"/>
      <c r="F3264" s="1">
        <v>37896</v>
      </c>
      <c r="G3264" s="2">
        <v>1132.3447547333844</v>
      </c>
      <c r="H3264" s="4">
        <f t="shared" si="303"/>
        <v>1.0001643835616438</v>
      </c>
      <c r="I3264" s="4">
        <f t="shared" si="304"/>
        <v>1.1323447547333827</v>
      </c>
      <c r="J3264" s="13"/>
    </row>
    <row r="3265" spans="1:10" x14ac:dyDescent="0.25">
      <c r="A3265" s="1">
        <f t="shared" si="305"/>
        <v>37895</v>
      </c>
      <c r="B3265" s="2">
        <f t="shared" ca="1" si="301"/>
        <v>17</v>
      </c>
      <c r="C3265" s="3">
        <f t="shared" ca="1" si="302"/>
        <v>7</v>
      </c>
      <c r="D3265" s="2">
        <f t="shared" ref="D3265:D3328" ca="1" si="306">D3266*(1+(C3266/36500))</f>
        <v>1128.2885173214474</v>
      </c>
      <c r="E3265" s="3"/>
      <c r="F3265" s="1">
        <v>37895</v>
      </c>
      <c r="G3265" s="2">
        <v>1132.158646462733</v>
      </c>
      <c r="H3265" s="4">
        <f t="shared" si="303"/>
        <v>1.000082191780822</v>
      </c>
      <c r="I3265" s="4">
        <f t="shared" si="304"/>
        <v>1.1321586464627313</v>
      </c>
      <c r="J3265" s="13"/>
    </row>
    <row r="3266" spans="1:10" x14ac:dyDescent="0.25">
      <c r="A3266" s="1">
        <f t="shared" si="305"/>
        <v>37894</v>
      </c>
      <c r="B3266" s="2">
        <f t="shared" ca="1" si="301"/>
        <v>58</v>
      </c>
      <c r="C3266" s="3">
        <f t="shared" ca="1" si="302"/>
        <v>8</v>
      </c>
      <c r="D3266" s="2">
        <f t="shared" ca="1" si="306"/>
        <v>1128.0412753980725</v>
      </c>
      <c r="E3266" s="3"/>
      <c r="F3266" s="1">
        <v>37894</v>
      </c>
      <c r="G3266" s="2">
        <v>1132.0655999750638</v>
      </c>
      <c r="H3266" s="4">
        <f t="shared" si="303"/>
        <v>1.0002191780821919</v>
      </c>
      <c r="I3266" s="4">
        <f t="shared" si="304"/>
        <v>1.132065599975062</v>
      </c>
      <c r="J3266" s="13"/>
    </row>
    <row r="3267" spans="1:10" x14ac:dyDescent="0.25">
      <c r="A3267" s="1">
        <f t="shared" si="305"/>
        <v>37893</v>
      </c>
      <c r="B3267" s="2">
        <f t="shared" ref="B3267:B3330" ca="1" si="307">INT(RAND()*100)</f>
        <v>99</v>
      </c>
      <c r="C3267" s="3">
        <f t="shared" ref="C3267:C3330" ca="1" si="308">MOD(B3267,10)</f>
        <v>9</v>
      </c>
      <c r="D3267" s="2">
        <f t="shared" ca="1" si="306"/>
        <v>1127.7631968016008</v>
      </c>
      <c r="E3267" s="3"/>
      <c r="F3267" s="1">
        <v>37893</v>
      </c>
      <c r="G3267" s="2">
        <v>1131.8175303793641</v>
      </c>
      <c r="H3267" s="4">
        <f t="shared" ref="H3267:H3330" si="309">G3267/G3268</f>
        <v>1.0002465753424659</v>
      </c>
      <c r="I3267" s="4">
        <f t="shared" ref="I3267:I3330" si="310">H3267*I3268</f>
        <v>1.1318175303793623</v>
      </c>
      <c r="J3267" s="13"/>
    </row>
    <row r="3268" spans="1:10" x14ac:dyDescent="0.25">
      <c r="A3268" s="1">
        <f t="shared" si="305"/>
        <v>37890</v>
      </c>
      <c r="B3268" s="2">
        <f t="shared" ca="1" si="307"/>
        <v>65</v>
      </c>
      <c r="C3268" s="3">
        <f t="shared" ca="1" si="308"/>
        <v>5</v>
      </c>
      <c r="D3268" s="2">
        <f t="shared" ca="1" si="306"/>
        <v>1127.6087298523059</v>
      </c>
      <c r="E3268" s="3"/>
      <c r="F3268" s="1">
        <v>37890</v>
      </c>
      <c r="G3268" s="2">
        <v>1131.5385208810646</v>
      </c>
      <c r="H3268" s="4">
        <f t="shared" si="309"/>
        <v>1.0001643835616438</v>
      </c>
      <c r="I3268" s="4">
        <f t="shared" si="310"/>
        <v>1.1315385208810627</v>
      </c>
      <c r="J3268" s="13"/>
    </row>
    <row r="3269" spans="1:10" x14ac:dyDescent="0.25">
      <c r="A3269" s="1">
        <f t="shared" si="305"/>
        <v>37889</v>
      </c>
      <c r="B3269" s="2">
        <f t="shared" ca="1" si="307"/>
        <v>40</v>
      </c>
      <c r="C3269" s="3">
        <f t="shared" ca="1" si="308"/>
        <v>0</v>
      </c>
      <c r="D3269" s="2">
        <f t="shared" ca="1" si="306"/>
        <v>1127.6087298523059</v>
      </c>
      <c r="E3269" s="3"/>
      <c r="F3269" s="1">
        <v>37889</v>
      </c>
      <c r="G3269" s="2">
        <v>1131.3525451202229</v>
      </c>
      <c r="H3269" s="4">
        <f t="shared" si="309"/>
        <v>1.000054794520548</v>
      </c>
      <c r="I3269" s="4">
        <f t="shared" si="310"/>
        <v>1.1313525451202209</v>
      </c>
      <c r="J3269" s="13"/>
    </row>
    <row r="3270" spans="1:10" x14ac:dyDescent="0.25">
      <c r="A3270" s="1">
        <f t="shared" si="305"/>
        <v>37888</v>
      </c>
      <c r="B3270" s="2">
        <f t="shared" ca="1" si="307"/>
        <v>80</v>
      </c>
      <c r="C3270" s="3">
        <f t="shared" ca="1" si="308"/>
        <v>0</v>
      </c>
      <c r="D3270" s="2">
        <f t="shared" ca="1" si="306"/>
        <v>1127.6087298523059</v>
      </c>
      <c r="E3270" s="3"/>
      <c r="F3270" s="1">
        <v>37888</v>
      </c>
      <c r="G3270" s="2">
        <v>1131.2905565965737</v>
      </c>
      <c r="H3270" s="4">
        <f t="shared" si="309"/>
        <v>1.0002191780821919</v>
      </c>
      <c r="I3270" s="4">
        <f t="shared" si="310"/>
        <v>1.1312905565965716</v>
      </c>
      <c r="J3270" s="13"/>
    </row>
    <row r="3271" spans="1:10" x14ac:dyDescent="0.25">
      <c r="A3271" s="1">
        <f t="shared" si="305"/>
        <v>37887</v>
      </c>
      <c r="B3271" s="2">
        <f t="shared" ca="1" si="307"/>
        <v>48</v>
      </c>
      <c r="C3271" s="3">
        <f t="shared" ca="1" si="308"/>
        <v>8</v>
      </c>
      <c r="D3271" s="2">
        <f t="shared" ca="1" si="306"/>
        <v>1127.3616368907956</v>
      </c>
      <c r="E3271" s="3"/>
      <c r="F3271" s="1">
        <v>37887</v>
      </c>
      <c r="G3271" s="2">
        <v>1131.0426568361711</v>
      </c>
      <c r="H3271" s="4">
        <f t="shared" si="309"/>
        <v>1.000082191780822</v>
      </c>
      <c r="I3271" s="4">
        <f t="shared" si="310"/>
        <v>1.1310426568361691</v>
      </c>
      <c r="J3271" s="13"/>
    </row>
    <row r="3272" spans="1:10" x14ac:dyDescent="0.25">
      <c r="A3272" s="1">
        <f t="shared" ref="A3272:A3335" si="311">IF(WEEKDAY(A3271-1, 1)=7,A3271-2,IF(WEEKDAY(A3271-1,1)=1,A3271-3,A3271-1))</f>
        <v>37886</v>
      </c>
      <c r="B3272" s="2">
        <f t="shared" ca="1" si="307"/>
        <v>32</v>
      </c>
      <c r="C3272" s="3">
        <f t="shared" ca="1" si="308"/>
        <v>2</v>
      </c>
      <c r="D3272" s="2">
        <f t="shared" ca="1" si="306"/>
        <v>1127.2998670350676</v>
      </c>
      <c r="E3272" s="3"/>
      <c r="F3272" s="1">
        <v>37886</v>
      </c>
      <c r="G3272" s="2">
        <v>1130.9497020661381</v>
      </c>
      <c r="H3272" s="4">
        <f t="shared" si="309"/>
        <v>1.0001095890410958</v>
      </c>
      <c r="I3272" s="4">
        <f t="shared" si="310"/>
        <v>1.1309497020661361</v>
      </c>
      <c r="J3272" s="13"/>
    </row>
    <row r="3273" spans="1:10" x14ac:dyDescent="0.25">
      <c r="A3273" s="1">
        <f t="shared" si="311"/>
        <v>37883</v>
      </c>
      <c r="B3273" s="2">
        <f t="shared" ca="1" si="307"/>
        <v>18</v>
      </c>
      <c r="C3273" s="3">
        <f t="shared" ca="1" si="308"/>
        <v>8</v>
      </c>
      <c r="D3273" s="2">
        <f t="shared" ca="1" si="306"/>
        <v>1127.052841754683</v>
      </c>
      <c r="E3273" s="3"/>
      <c r="F3273" s="1">
        <v>37883</v>
      </c>
      <c r="G3273" s="2">
        <v>1130.8257759537048</v>
      </c>
      <c r="H3273" s="4">
        <f t="shared" si="309"/>
        <v>1.0002191780821919</v>
      </c>
      <c r="I3273" s="4">
        <f t="shared" si="310"/>
        <v>1.1308257759537028</v>
      </c>
      <c r="J3273" s="13"/>
    </row>
    <row r="3274" spans="1:10" x14ac:dyDescent="0.25">
      <c r="A3274" s="1">
        <f t="shared" si="311"/>
        <v>37882</v>
      </c>
      <c r="B3274" s="2">
        <f t="shared" ca="1" si="307"/>
        <v>84</v>
      </c>
      <c r="C3274" s="3">
        <f t="shared" ca="1" si="308"/>
        <v>4</v>
      </c>
      <c r="D3274" s="2">
        <f t="shared" ca="1" si="306"/>
        <v>1126.9293426486392</v>
      </c>
      <c r="E3274" s="3"/>
      <c r="F3274" s="1">
        <v>37882</v>
      </c>
      <c r="G3274" s="2">
        <v>1130.5779780407095</v>
      </c>
      <c r="H3274" s="4">
        <f t="shared" si="309"/>
        <v>1.0001369863013698</v>
      </c>
      <c r="I3274" s="4">
        <f t="shared" si="310"/>
        <v>1.1305779780407075</v>
      </c>
      <c r="J3274" s="13"/>
    </row>
    <row r="3275" spans="1:10" x14ac:dyDescent="0.25">
      <c r="A3275" s="1">
        <f t="shared" si="311"/>
        <v>37881</v>
      </c>
      <c r="B3275" s="2">
        <f t="shared" ca="1" si="307"/>
        <v>91</v>
      </c>
      <c r="C3275" s="3">
        <f t="shared" ca="1" si="308"/>
        <v>1</v>
      </c>
      <c r="D3275" s="2">
        <f t="shared" ca="1" si="306"/>
        <v>1126.8984687179893</v>
      </c>
      <c r="E3275" s="3"/>
      <c r="F3275" s="1">
        <v>37881</v>
      </c>
      <c r="G3275" s="2">
        <v>1130.4231255577563</v>
      </c>
      <c r="H3275" s="4">
        <f t="shared" si="309"/>
        <v>1.0001643835616438</v>
      </c>
      <c r="I3275" s="4">
        <f t="shared" si="310"/>
        <v>1.1304231255577544</v>
      </c>
      <c r="J3275" s="13"/>
    </row>
    <row r="3276" spans="1:10" x14ac:dyDescent="0.25">
      <c r="A3276" s="1">
        <f t="shared" si="311"/>
        <v>37880</v>
      </c>
      <c r="B3276" s="2">
        <f t="shared" ca="1" si="307"/>
        <v>41</v>
      </c>
      <c r="C3276" s="3">
        <f t="shared" ca="1" si="308"/>
        <v>1</v>
      </c>
      <c r="D3276" s="2">
        <f t="shared" ca="1" si="306"/>
        <v>1126.8675956331774</v>
      </c>
      <c r="E3276" s="3"/>
      <c r="F3276" s="1">
        <v>37880</v>
      </c>
      <c r="G3276" s="2">
        <v>1130.2373331194353</v>
      </c>
      <c r="H3276" s="4">
        <f t="shared" si="309"/>
        <v>1.0001369863013698</v>
      </c>
      <c r="I3276" s="4">
        <f t="shared" si="310"/>
        <v>1.1302373331194333</v>
      </c>
      <c r="J3276" s="13"/>
    </row>
    <row r="3277" spans="1:10" x14ac:dyDescent="0.25">
      <c r="A3277" s="1">
        <f t="shared" si="311"/>
        <v>37879</v>
      </c>
      <c r="B3277" s="2">
        <f t="shared" ca="1" si="307"/>
        <v>69</v>
      </c>
      <c r="C3277" s="3">
        <f t="shared" ca="1" si="308"/>
        <v>9</v>
      </c>
      <c r="D3277" s="2">
        <f t="shared" ca="1" si="306"/>
        <v>1126.5898063658542</v>
      </c>
      <c r="E3277" s="3"/>
      <c r="F3277" s="1">
        <v>37879</v>
      </c>
      <c r="G3277" s="2">
        <v>1130.0825272937786</v>
      </c>
      <c r="H3277" s="4">
        <f t="shared" si="309"/>
        <v>1.000054794520548</v>
      </c>
      <c r="I3277" s="4">
        <f t="shared" si="310"/>
        <v>1.1300825272937767</v>
      </c>
      <c r="J3277" s="13"/>
    </row>
    <row r="3278" spans="1:10" x14ac:dyDescent="0.25">
      <c r="A3278" s="1">
        <f t="shared" si="311"/>
        <v>37876</v>
      </c>
      <c r="B3278" s="2">
        <f t="shared" ca="1" si="307"/>
        <v>58</v>
      </c>
      <c r="C3278" s="3">
        <f t="shared" ca="1" si="308"/>
        <v>8</v>
      </c>
      <c r="D3278" s="2">
        <f t="shared" ca="1" si="306"/>
        <v>1126.3429366811022</v>
      </c>
      <c r="E3278" s="3"/>
      <c r="F3278" s="1">
        <v>37876</v>
      </c>
      <c r="G3278" s="2">
        <v>1130.0206083563344</v>
      </c>
      <c r="H3278" s="4">
        <f t="shared" si="309"/>
        <v>1.0002191780821919</v>
      </c>
      <c r="I3278" s="4">
        <f t="shared" si="310"/>
        <v>1.1300206083563324</v>
      </c>
      <c r="J3278" s="13"/>
    </row>
    <row r="3279" spans="1:10" x14ac:dyDescent="0.25">
      <c r="A3279" s="1">
        <f t="shared" si="311"/>
        <v>37875</v>
      </c>
      <c r="B3279" s="2">
        <f t="shared" ca="1" si="307"/>
        <v>26</v>
      </c>
      <c r="C3279" s="3">
        <f t="shared" ca="1" si="308"/>
        <v>6</v>
      </c>
      <c r="D3279" s="2">
        <f t="shared" ca="1" si="306"/>
        <v>1126.1578148485244</v>
      </c>
      <c r="E3279" s="3"/>
      <c r="F3279" s="1">
        <v>37875</v>
      </c>
      <c r="G3279" s="2">
        <v>1129.7729868797578</v>
      </c>
      <c r="H3279" s="4">
        <f t="shared" si="309"/>
        <v>1.0002465753424659</v>
      </c>
      <c r="I3279" s="4">
        <f t="shared" si="310"/>
        <v>1.1297729868797559</v>
      </c>
      <c r="J3279" s="13"/>
    </row>
    <row r="3280" spans="1:10" x14ac:dyDescent="0.25">
      <c r="A3280" s="1">
        <f t="shared" si="311"/>
        <v>37874</v>
      </c>
      <c r="B3280" s="2">
        <f t="shared" ca="1" si="307"/>
        <v>20</v>
      </c>
      <c r="C3280" s="3">
        <f t="shared" ca="1" si="308"/>
        <v>0</v>
      </c>
      <c r="D3280" s="2">
        <f t="shared" ca="1" si="306"/>
        <v>1126.1578148485244</v>
      </c>
      <c r="E3280" s="3"/>
      <c r="F3280" s="1">
        <v>37874</v>
      </c>
      <c r="G3280" s="2">
        <v>1129.4944813911954</v>
      </c>
      <c r="H3280" s="4">
        <f t="shared" si="309"/>
        <v>1.0001643835616438</v>
      </c>
      <c r="I3280" s="4">
        <f t="shared" si="310"/>
        <v>1.1294944813911936</v>
      </c>
      <c r="J3280" s="13"/>
    </row>
    <row r="3281" spans="1:10" x14ac:dyDescent="0.25">
      <c r="A3281" s="1">
        <f t="shared" si="311"/>
        <v>37873</v>
      </c>
      <c r="B3281" s="2">
        <f t="shared" ca="1" si="307"/>
        <v>51</v>
      </c>
      <c r="C3281" s="3">
        <f t="shared" ca="1" si="308"/>
        <v>1</v>
      </c>
      <c r="D3281" s="2">
        <f t="shared" ca="1" si="306"/>
        <v>1126.1269620550434</v>
      </c>
      <c r="E3281" s="3"/>
      <c r="F3281" s="1">
        <v>37873</v>
      </c>
      <c r="G3281" s="2">
        <v>1129.3088415816203</v>
      </c>
      <c r="H3281" s="4">
        <f t="shared" si="309"/>
        <v>1.0002191780821919</v>
      </c>
      <c r="I3281" s="4">
        <f t="shared" si="310"/>
        <v>1.1293088415816186</v>
      </c>
      <c r="J3281" s="13"/>
    </row>
    <row r="3282" spans="1:10" x14ac:dyDescent="0.25">
      <c r="A3282" s="1">
        <f t="shared" si="311"/>
        <v>37872</v>
      </c>
      <c r="B3282" s="2">
        <f t="shared" ca="1" si="307"/>
        <v>8</v>
      </c>
      <c r="C3282" s="3">
        <f t="shared" ca="1" si="308"/>
        <v>8</v>
      </c>
      <c r="D3282" s="2">
        <f t="shared" ca="1" si="306"/>
        <v>1125.8801937933899</v>
      </c>
      <c r="E3282" s="3"/>
      <c r="F3282" s="1">
        <v>37872</v>
      </c>
      <c r="G3282" s="2">
        <v>1129.0613760745355</v>
      </c>
      <c r="H3282" s="4">
        <f t="shared" si="309"/>
        <v>1.0001369863013698</v>
      </c>
      <c r="I3282" s="4">
        <f t="shared" si="310"/>
        <v>1.1290613760745336</v>
      </c>
      <c r="J3282" s="13"/>
    </row>
    <row r="3283" spans="1:10" x14ac:dyDescent="0.25">
      <c r="A3283" s="1">
        <f t="shared" si="311"/>
        <v>37869</v>
      </c>
      <c r="B3283" s="2">
        <f t="shared" ca="1" si="307"/>
        <v>80</v>
      </c>
      <c r="C3283" s="3">
        <f t="shared" ca="1" si="308"/>
        <v>0</v>
      </c>
      <c r="D3283" s="2">
        <f t="shared" ca="1" si="306"/>
        <v>1125.8801937933899</v>
      </c>
      <c r="E3283" s="3"/>
      <c r="F3283" s="1">
        <v>37869</v>
      </c>
      <c r="G3283" s="2">
        <v>1128.9067313168209</v>
      </c>
      <c r="H3283" s="4">
        <f t="shared" si="309"/>
        <v>1.000027397260274</v>
      </c>
      <c r="I3283" s="4">
        <f t="shared" si="310"/>
        <v>1.1289067313168191</v>
      </c>
      <c r="J3283" s="13"/>
    </row>
    <row r="3284" spans="1:10" x14ac:dyDescent="0.25">
      <c r="A3284" s="1">
        <f t="shared" si="311"/>
        <v>37868</v>
      </c>
      <c r="B3284" s="2">
        <f t="shared" ca="1" si="307"/>
        <v>46</v>
      </c>
      <c r="C3284" s="3">
        <f t="shared" ca="1" si="308"/>
        <v>6</v>
      </c>
      <c r="D3284" s="2">
        <f t="shared" ca="1" si="306"/>
        <v>1125.695148015634</v>
      </c>
      <c r="E3284" s="3"/>
      <c r="F3284" s="1">
        <v>37868</v>
      </c>
      <c r="G3284" s="2">
        <v>1128.8758032126232</v>
      </c>
      <c r="H3284" s="4">
        <f t="shared" si="309"/>
        <v>1.0001369863013698</v>
      </c>
      <c r="I3284" s="4">
        <f t="shared" si="310"/>
        <v>1.1288758032126214</v>
      </c>
      <c r="J3284" s="13"/>
    </row>
    <row r="3285" spans="1:10" x14ac:dyDescent="0.25">
      <c r="A3285" s="1">
        <f t="shared" si="311"/>
        <v>37867</v>
      </c>
      <c r="B3285" s="2">
        <f t="shared" ca="1" si="307"/>
        <v>30</v>
      </c>
      <c r="C3285" s="3">
        <f t="shared" ca="1" si="308"/>
        <v>0</v>
      </c>
      <c r="D3285" s="2">
        <f t="shared" ca="1" si="306"/>
        <v>1125.695148015634</v>
      </c>
      <c r="E3285" s="3"/>
      <c r="F3285" s="1">
        <v>37867</v>
      </c>
      <c r="G3285" s="2">
        <v>1128.7211838723667</v>
      </c>
      <c r="H3285" s="4">
        <f t="shared" si="309"/>
        <v>1.0001369863013698</v>
      </c>
      <c r="I3285" s="4">
        <f t="shared" si="310"/>
        <v>1.128721183872365</v>
      </c>
      <c r="J3285" s="13"/>
    </row>
    <row r="3286" spans="1:10" x14ac:dyDescent="0.25">
      <c r="A3286" s="1">
        <f t="shared" si="311"/>
        <v>37866</v>
      </c>
      <c r="B3286" s="2">
        <f t="shared" ca="1" si="307"/>
        <v>60</v>
      </c>
      <c r="C3286" s="3">
        <f t="shared" ca="1" si="308"/>
        <v>0</v>
      </c>
      <c r="D3286" s="2">
        <f t="shared" ca="1" si="306"/>
        <v>1125.695148015634</v>
      </c>
      <c r="E3286" s="3"/>
      <c r="F3286" s="1">
        <v>37866</v>
      </c>
      <c r="G3286" s="2">
        <v>1128.5665857099407</v>
      </c>
      <c r="H3286" s="4">
        <f t="shared" si="309"/>
        <v>1.0001917808219178</v>
      </c>
      <c r="I3286" s="4">
        <f t="shared" si="310"/>
        <v>1.128566585709939</v>
      </c>
      <c r="J3286" s="13"/>
    </row>
    <row r="3287" spans="1:10" x14ac:dyDescent="0.25">
      <c r="A3287" s="1">
        <f t="shared" si="311"/>
        <v>37865</v>
      </c>
      <c r="B3287" s="2">
        <f t="shared" ca="1" si="307"/>
        <v>52</v>
      </c>
      <c r="C3287" s="3">
        <f t="shared" ca="1" si="308"/>
        <v>2</v>
      </c>
      <c r="D3287" s="2">
        <f t="shared" ca="1" si="306"/>
        <v>1125.6334694693617</v>
      </c>
      <c r="E3287" s="3"/>
      <c r="F3287" s="1">
        <v>37865</v>
      </c>
      <c r="G3287" s="2">
        <v>1128.3501897831329</v>
      </c>
      <c r="H3287" s="4">
        <f t="shared" si="309"/>
        <v>1.000027397260274</v>
      </c>
      <c r="I3287" s="4">
        <f t="shared" si="310"/>
        <v>1.1283501897831312</v>
      </c>
      <c r="J3287" s="13"/>
    </row>
    <row r="3288" spans="1:10" x14ac:dyDescent="0.25">
      <c r="A3288" s="1">
        <f t="shared" si="311"/>
        <v>37862</v>
      </c>
      <c r="B3288" s="2">
        <f t="shared" ca="1" si="307"/>
        <v>98</v>
      </c>
      <c r="C3288" s="3">
        <f t="shared" ca="1" si="308"/>
        <v>8</v>
      </c>
      <c r="D3288" s="2">
        <f t="shared" ca="1" si="306"/>
        <v>1125.3868093467649</v>
      </c>
      <c r="E3288" s="3"/>
      <c r="F3288" s="1">
        <v>37862</v>
      </c>
      <c r="G3288" s="2">
        <v>1128.3192769262307</v>
      </c>
      <c r="H3288" s="4">
        <f t="shared" si="309"/>
        <v>1.0002465753424659</v>
      </c>
      <c r="I3288" s="4">
        <f t="shared" si="310"/>
        <v>1.1283192769262291</v>
      </c>
      <c r="J3288" s="13"/>
    </row>
    <row r="3289" spans="1:10" x14ac:dyDescent="0.25">
      <c r="A3289" s="1">
        <f t="shared" si="311"/>
        <v>37861</v>
      </c>
      <c r="B3289" s="2">
        <f t="shared" ca="1" si="307"/>
        <v>44</v>
      </c>
      <c r="C3289" s="3">
        <f t="shared" ca="1" si="308"/>
        <v>4</v>
      </c>
      <c r="D3289" s="2">
        <f t="shared" ca="1" si="306"/>
        <v>1125.2634927996089</v>
      </c>
      <c r="E3289" s="3"/>
      <c r="F3289" s="1">
        <v>37861</v>
      </c>
      <c r="G3289" s="2">
        <v>1128.0411297983351</v>
      </c>
      <c r="H3289" s="4">
        <f t="shared" si="309"/>
        <v>1.000082191780822</v>
      </c>
      <c r="I3289" s="4">
        <f t="shared" si="310"/>
        <v>1.1280411297983335</v>
      </c>
      <c r="J3289" s="13"/>
    </row>
    <row r="3290" spans="1:10" x14ac:dyDescent="0.25">
      <c r="A3290" s="1">
        <f t="shared" si="311"/>
        <v>37860</v>
      </c>
      <c r="B3290" s="2">
        <f t="shared" ca="1" si="307"/>
        <v>75</v>
      </c>
      <c r="C3290" s="3">
        <f t="shared" ca="1" si="308"/>
        <v>5</v>
      </c>
      <c r="D3290" s="2">
        <f t="shared" ca="1" si="306"/>
        <v>1125.1093682286187</v>
      </c>
      <c r="E3290" s="3"/>
      <c r="F3290" s="1">
        <v>37860</v>
      </c>
      <c r="G3290" s="2">
        <v>1127.9484217088793</v>
      </c>
      <c r="H3290" s="4">
        <f t="shared" si="309"/>
        <v>1.0002191780821919</v>
      </c>
      <c r="I3290" s="4">
        <f t="shared" si="310"/>
        <v>1.1279484217088778</v>
      </c>
      <c r="J3290" s="13"/>
    </row>
    <row r="3291" spans="1:10" x14ac:dyDescent="0.25">
      <c r="A3291" s="1">
        <f t="shared" si="311"/>
        <v>37859</v>
      </c>
      <c r="B3291" s="2">
        <f t="shared" ca="1" si="307"/>
        <v>90</v>
      </c>
      <c r="C3291" s="3">
        <f t="shared" ca="1" si="308"/>
        <v>0</v>
      </c>
      <c r="D3291" s="2">
        <f t="shared" ca="1" si="306"/>
        <v>1125.1093682286187</v>
      </c>
      <c r="E3291" s="3"/>
      <c r="F3291" s="1">
        <v>37859</v>
      </c>
      <c r="G3291" s="2">
        <v>1127.7012543106741</v>
      </c>
      <c r="H3291" s="4">
        <f t="shared" si="309"/>
        <v>1.0001643835616438</v>
      </c>
      <c r="I3291" s="4">
        <f t="shared" si="310"/>
        <v>1.1277012543106726</v>
      </c>
      <c r="J3291" s="13"/>
    </row>
    <row r="3292" spans="1:10" x14ac:dyDescent="0.25">
      <c r="A3292" s="1">
        <f t="shared" si="311"/>
        <v>37858</v>
      </c>
      <c r="B3292" s="2">
        <f t="shared" ca="1" si="307"/>
        <v>11</v>
      </c>
      <c r="C3292" s="3">
        <f t="shared" ca="1" si="308"/>
        <v>1</v>
      </c>
      <c r="D3292" s="2">
        <f t="shared" ca="1" si="306"/>
        <v>1125.0785441589157</v>
      </c>
      <c r="E3292" s="3"/>
      <c r="F3292" s="1">
        <v>37858</v>
      </c>
      <c r="G3292" s="2">
        <v>1127.5159092297049</v>
      </c>
      <c r="H3292" s="4">
        <f t="shared" si="309"/>
        <v>1.000027397260274</v>
      </c>
      <c r="I3292" s="4">
        <f t="shared" si="310"/>
        <v>1.1275159092297034</v>
      </c>
      <c r="J3292" s="13"/>
    </row>
    <row r="3293" spans="1:10" x14ac:dyDescent="0.25">
      <c r="A3293" s="1">
        <f t="shared" si="311"/>
        <v>37855</v>
      </c>
      <c r="B3293" s="2">
        <f t="shared" ca="1" si="307"/>
        <v>26</v>
      </c>
      <c r="C3293" s="3">
        <f t="shared" ca="1" si="308"/>
        <v>6</v>
      </c>
      <c r="D3293" s="2">
        <f t="shared" ca="1" si="306"/>
        <v>1124.8936301375234</v>
      </c>
      <c r="E3293" s="3"/>
      <c r="F3293" s="1">
        <v>37855</v>
      </c>
      <c r="G3293" s="2">
        <v>1127.4850192291781</v>
      </c>
      <c r="H3293" s="4">
        <f t="shared" si="309"/>
        <v>1.000082191780822</v>
      </c>
      <c r="I3293" s="4">
        <f t="shared" si="310"/>
        <v>1.1274850192291765</v>
      </c>
      <c r="J3293" s="13"/>
    </row>
    <row r="3294" spans="1:10" x14ac:dyDescent="0.25">
      <c r="A3294" s="1">
        <f t="shared" si="311"/>
        <v>37854</v>
      </c>
      <c r="B3294" s="2">
        <f t="shared" ca="1" si="307"/>
        <v>76</v>
      </c>
      <c r="C3294" s="3">
        <f t="shared" ca="1" si="308"/>
        <v>6</v>
      </c>
      <c r="D3294" s="2">
        <f t="shared" ca="1" si="306"/>
        <v>1124.7087465079603</v>
      </c>
      <c r="E3294" s="3"/>
      <c r="F3294" s="1">
        <v>37854</v>
      </c>
      <c r="G3294" s="2">
        <v>1127.392356843684</v>
      </c>
      <c r="H3294" s="4">
        <f t="shared" si="309"/>
        <v>1.000082191780822</v>
      </c>
      <c r="I3294" s="4">
        <f t="shared" si="310"/>
        <v>1.1273923568436823</v>
      </c>
      <c r="J3294" s="13"/>
    </row>
    <row r="3295" spans="1:10" x14ac:dyDescent="0.25">
      <c r="A3295" s="1">
        <f t="shared" si="311"/>
        <v>37853</v>
      </c>
      <c r="B3295" s="2">
        <f t="shared" ca="1" si="307"/>
        <v>94</v>
      </c>
      <c r="C3295" s="3">
        <f t="shared" ca="1" si="308"/>
        <v>4</v>
      </c>
      <c r="D3295" s="2">
        <f t="shared" ca="1" si="306"/>
        <v>1124.585504260918</v>
      </c>
      <c r="E3295" s="3"/>
      <c r="F3295" s="1">
        <v>37853</v>
      </c>
      <c r="G3295" s="2">
        <v>1127.2997020736505</v>
      </c>
      <c r="H3295" s="4">
        <f t="shared" si="309"/>
        <v>1.0001917808219178</v>
      </c>
      <c r="I3295" s="4">
        <f t="shared" si="310"/>
        <v>1.1272997020736488</v>
      </c>
      <c r="J3295" s="13"/>
    </row>
    <row r="3296" spans="1:10" x14ac:dyDescent="0.25">
      <c r="A3296" s="1">
        <f t="shared" si="311"/>
        <v>37852</v>
      </c>
      <c r="B3296" s="2">
        <f t="shared" ca="1" si="307"/>
        <v>7</v>
      </c>
      <c r="C3296" s="3">
        <f t="shared" ca="1" si="308"/>
        <v>7</v>
      </c>
      <c r="D3296" s="2">
        <f t="shared" ca="1" si="306"/>
        <v>1124.3698716827871</v>
      </c>
      <c r="E3296" s="3"/>
      <c r="F3296" s="1">
        <v>37852</v>
      </c>
      <c r="G3296" s="2">
        <v>1127.0835490642407</v>
      </c>
      <c r="H3296" s="4">
        <f t="shared" si="309"/>
        <v>1.0001917808219178</v>
      </c>
      <c r="I3296" s="4">
        <f t="shared" si="310"/>
        <v>1.1270835490642392</v>
      </c>
      <c r="J3296" s="13"/>
    </row>
    <row r="3297" spans="1:10" x14ac:dyDescent="0.25">
      <c r="A3297" s="1">
        <f t="shared" si="311"/>
        <v>37851</v>
      </c>
      <c r="B3297" s="2">
        <f t="shared" ca="1" si="307"/>
        <v>80</v>
      </c>
      <c r="C3297" s="3">
        <f t="shared" ca="1" si="308"/>
        <v>0</v>
      </c>
      <c r="D3297" s="2">
        <f t="shared" ca="1" si="306"/>
        <v>1124.3698716827871</v>
      </c>
      <c r="E3297" s="3"/>
      <c r="F3297" s="1">
        <v>37851</v>
      </c>
      <c r="G3297" s="2">
        <v>1126.8674375008843</v>
      </c>
      <c r="H3297" s="4">
        <f t="shared" si="309"/>
        <v>1.0001917808219178</v>
      </c>
      <c r="I3297" s="4">
        <f t="shared" si="310"/>
        <v>1.1268674375008829</v>
      </c>
      <c r="J3297" s="13"/>
    </row>
    <row r="3298" spans="1:10" x14ac:dyDescent="0.25">
      <c r="A3298" s="1">
        <f t="shared" si="311"/>
        <v>37848</v>
      </c>
      <c r="B3298" s="2">
        <f t="shared" ca="1" si="307"/>
        <v>72</v>
      </c>
      <c r="C3298" s="3">
        <f t="shared" ca="1" si="308"/>
        <v>2</v>
      </c>
      <c r="D3298" s="2">
        <f t="shared" ca="1" si="306"/>
        <v>1124.3082657504171</v>
      </c>
      <c r="E3298" s="3"/>
      <c r="F3298" s="1">
        <v>37848</v>
      </c>
      <c r="G3298" s="2">
        <v>1126.6513673756342</v>
      </c>
      <c r="H3298" s="4">
        <f t="shared" si="309"/>
        <v>1.0002191780821919</v>
      </c>
      <c r="I3298" s="4">
        <f t="shared" si="310"/>
        <v>1.1266513673756327</v>
      </c>
      <c r="J3298" s="13"/>
    </row>
    <row r="3299" spans="1:10" x14ac:dyDescent="0.25">
      <c r="A3299" s="1">
        <f t="shared" si="311"/>
        <v>37847</v>
      </c>
      <c r="B3299" s="2">
        <f t="shared" ca="1" si="307"/>
        <v>25</v>
      </c>
      <c r="C3299" s="3">
        <f t="shared" ca="1" si="308"/>
        <v>5</v>
      </c>
      <c r="D3299" s="2">
        <f t="shared" ca="1" si="306"/>
        <v>1124.1542720145248</v>
      </c>
      <c r="E3299" s="3"/>
      <c r="F3299" s="1">
        <v>37847</v>
      </c>
      <c r="G3299" s="2">
        <v>1126.4044842010148</v>
      </c>
      <c r="H3299" s="4">
        <f t="shared" si="309"/>
        <v>1.0001917808219178</v>
      </c>
      <c r="I3299" s="4">
        <f t="shared" si="310"/>
        <v>1.1264044842010132</v>
      </c>
      <c r="J3299" s="13"/>
    </row>
    <row r="3300" spans="1:10" x14ac:dyDescent="0.25">
      <c r="A3300" s="1">
        <f t="shared" si="311"/>
        <v>37846</v>
      </c>
      <c r="B3300" s="2">
        <f t="shared" ca="1" si="307"/>
        <v>52</v>
      </c>
      <c r="C3300" s="3">
        <f t="shared" ca="1" si="308"/>
        <v>2</v>
      </c>
      <c r="D3300" s="2">
        <f t="shared" ca="1" si="306"/>
        <v>1124.092677895188</v>
      </c>
      <c r="E3300" s="3"/>
      <c r="F3300" s="1">
        <v>37846</v>
      </c>
      <c r="G3300" s="2">
        <v>1126.1885028443048</v>
      </c>
      <c r="H3300" s="4">
        <f t="shared" si="309"/>
        <v>1.0002191780821919</v>
      </c>
      <c r="I3300" s="4">
        <f t="shared" si="310"/>
        <v>1.1261885028443033</v>
      </c>
      <c r="J3300" s="13"/>
    </row>
    <row r="3301" spans="1:10" x14ac:dyDescent="0.25">
      <c r="A3301" s="1">
        <f t="shared" si="311"/>
        <v>37845</v>
      </c>
      <c r="B3301" s="2">
        <f t="shared" ca="1" si="307"/>
        <v>52</v>
      </c>
      <c r="C3301" s="3">
        <f t="shared" ca="1" si="308"/>
        <v>2</v>
      </c>
      <c r="D3301" s="2">
        <f t="shared" ca="1" si="306"/>
        <v>1124.0310871506865</v>
      </c>
      <c r="E3301" s="3"/>
      <c r="F3301" s="1">
        <v>37845</v>
      </c>
      <c r="G3301" s="2">
        <v>1125.9417210972149</v>
      </c>
      <c r="H3301" s="4">
        <f t="shared" si="309"/>
        <v>1.0002191780821919</v>
      </c>
      <c r="I3301" s="4">
        <f t="shared" si="310"/>
        <v>1.1259417210972134</v>
      </c>
      <c r="J3301" s="13"/>
    </row>
    <row r="3302" spans="1:10" x14ac:dyDescent="0.25">
      <c r="A3302" s="1">
        <f t="shared" si="311"/>
        <v>37844</v>
      </c>
      <c r="B3302" s="2">
        <f t="shared" ca="1" si="307"/>
        <v>89</v>
      </c>
      <c r="C3302" s="3">
        <f t="shared" ca="1" si="308"/>
        <v>9</v>
      </c>
      <c r="D3302" s="2">
        <f t="shared" ca="1" si="306"/>
        <v>1123.7539971239983</v>
      </c>
      <c r="E3302" s="3"/>
      <c r="F3302" s="1">
        <v>37844</v>
      </c>
      <c r="G3302" s="2">
        <v>1125.6949934274226</v>
      </c>
      <c r="H3302" s="4">
        <f t="shared" si="309"/>
        <v>1.0001369863013698</v>
      </c>
      <c r="I3302" s="4">
        <f t="shared" si="310"/>
        <v>1.125694993427421</v>
      </c>
      <c r="J3302" s="13"/>
    </row>
    <row r="3303" spans="1:10" x14ac:dyDescent="0.25">
      <c r="A3303" s="1">
        <f t="shared" si="311"/>
        <v>37841</v>
      </c>
      <c r="B3303" s="2">
        <f t="shared" ca="1" si="307"/>
        <v>22</v>
      </c>
      <c r="C3303" s="3">
        <f t="shared" ca="1" si="308"/>
        <v>2</v>
      </c>
      <c r="D3303" s="2">
        <f t="shared" ca="1" si="306"/>
        <v>1123.6924249363303</v>
      </c>
      <c r="E3303" s="3"/>
      <c r="F3303" s="1">
        <v>37841</v>
      </c>
      <c r="G3303" s="2">
        <v>1125.5408097548534</v>
      </c>
      <c r="H3303" s="4">
        <f t="shared" si="309"/>
        <v>1</v>
      </c>
      <c r="I3303" s="4">
        <f t="shared" si="310"/>
        <v>1.1255408097548518</v>
      </c>
      <c r="J3303" s="13"/>
    </row>
    <row r="3304" spans="1:10" x14ac:dyDescent="0.25">
      <c r="A3304" s="1">
        <f t="shared" si="311"/>
        <v>37840</v>
      </c>
      <c r="B3304" s="2">
        <f t="shared" ca="1" si="307"/>
        <v>68</v>
      </c>
      <c r="C3304" s="3">
        <f t="shared" ca="1" si="308"/>
        <v>8</v>
      </c>
      <c r="D3304" s="2">
        <f t="shared" ca="1" si="306"/>
        <v>1123.4461901549264</v>
      </c>
      <c r="E3304" s="3"/>
      <c r="F3304" s="1">
        <v>37840</v>
      </c>
      <c r="G3304" s="2">
        <v>1125.5408097548534</v>
      </c>
      <c r="H3304" s="4">
        <f t="shared" si="309"/>
        <v>1.0001369863013698</v>
      </c>
      <c r="I3304" s="4">
        <f t="shared" si="310"/>
        <v>1.1255408097548518</v>
      </c>
      <c r="J3304" s="13"/>
    </row>
    <row r="3305" spans="1:10" x14ac:dyDescent="0.25">
      <c r="A3305" s="1">
        <f t="shared" si="311"/>
        <v>37839</v>
      </c>
      <c r="B3305" s="2">
        <f t="shared" ca="1" si="307"/>
        <v>61</v>
      </c>
      <c r="C3305" s="3">
        <f t="shared" ca="1" si="308"/>
        <v>1</v>
      </c>
      <c r="D3305" s="2">
        <f t="shared" ca="1" si="306"/>
        <v>1123.4154116504976</v>
      </c>
      <c r="E3305" s="3"/>
      <c r="F3305" s="1">
        <v>37839</v>
      </c>
      <c r="G3305" s="2">
        <v>1125.3866472004424</v>
      </c>
      <c r="H3305" s="4">
        <f t="shared" si="309"/>
        <v>1.0001643835616438</v>
      </c>
      <c r="I3305" s="4">
        <f t="shared" si="310"/>
        <v>1.1253866472004408</v>
      </c>
      <c r="J3305" s="13"/>
    </row>
    <row r="3306" spans="1:10" x14ac:dyDescent="0.25">
      <c r="A3306" s="1">
        <f t="shared" si="311"/>
        <v>37838</v>
      </c>
      <c r="B3306" s="2">
        <f t="shared" ca="1" si="307"/>
        <v>24</v>
      </c>
      <c r="C3306" s="3">
        <f t="shared" ca="1" si="308"/>
        <v>4</v>
      </c>
      <c r="D3306" s="2">
        <f t="shared" ca="1" si="306"/>
        <v>1123.2923111232512</v>
      </c>
      <c r="E3306" s="3"/>
      <c r="F3306" s="1">
        <v>37838</v>
      </c>
      <c r="G3306" s="2">
        <v>1125.2016825402989</v>
      </c>
      <c r="H3306" s="4">
        <f t="shared" si="309"/>
        <v>1.0002465753424659</v>
      </c>
      <c r="I3306" s="4">
        <f t="shared" si="310"/>
        <v>1.1252016825402973</v>
      </c>
      <c r="J3306" s="13"/>
    </row>
    <row r="3307" spans="1:10" x14ac:dyDescent="0.25">
      <c r="A3307" s="1">
        <f t="shared" si="311"/>
        <v>37837</v>
      </c>
      <c r="B3307" s="2">
        <f t="shared" ca="1" si="307"/>
        <v>38</v>
      </c>
      <c r="C3307" s="3">
        <f t="shared" ca="1" si="308"/>
        <v>8</v>
      </c>
      <c r="D3307" s="2">
        <f t="shared" ca="1" si="306"/>
        <v>1123.0461640188087</v>
      </c>
      <c r="E3307" s="3"/>
      <c r="F3307" s="1">
        <v>37837</v>
      </c>
      <c r="G3307" s="2">
        <v>1124.9243039448056</v>
      </c>
      <c r="H3307" s="4">
        <f t="shared" si="309"/>
        <v>1.000054794520548</v>
      </c>
      <c r="I3307" s="4">
        <f t="shared" si="310"/>
        <v>1.124924303944804</v>
      </c>
      <c r="J3307" s="13"/>
    </row>
    <row r="3308" spans="1:10" x14ac:dyDescent="0.25">
      <c r="A3308" s="1">
        <f t="shared" si="311"/>
        <v>37834</v>
      </c>
      <c r="B3308" s="2">
        <f t="shared" ca="1" si="307"/>
        <v>71</v>
      </c>
      <c r="C3308" s="3">
        <f t="shared" ca="1" si="308"/>
        <v>1</v>
      </c>
      <c r="D3308" s="2">
        <f t="shared" ca="1" si="306"/>
        <v>1123.0153964736999</v>
      </c>
      <c r="E3308" s="3"/>
      <c r="F3308" s="1">
        <v>37834</v>
      </c>
      <c r="G3308" s="2">
        <v>1124.8626676342503</v>
      </c>
      <c r="H3308" s="4">
        <f t="shared" si="309"/>
        <v>1.0001917808219178</v>
      </c>
      <c r="I3308" s="4">
        <f t="shared" si="310"/>
        <v>1.1248626676342486</v>
      </c>
      <c r="J3308" s="13"/>
    </row>
    <row r="3309" spans="1:10" x14ac:dyDescent="0.25">
      <c r="A3309" s="1">
        <f t="shared" si="311"/>
        <v>37833</v>
      </c>
      <c r="B3309" s="2">
        <f t="shared" ca="1" si="307"/>
        <v>21</v>
      </c>
      <c r="C3309" s="3">
        <f t="shared" ca="1" si="308"/>
        <v>1</v>
      </c>
      <c r="D3309" s="2">
        <f t="shared" ca="1" si="306"/>
        <v>1122.9846297715144</v>
      </c>
      <c r="E3309" s="3"/>
      <c r="F3309" s="1">
        <v>37833</v>
      </c>
      <c r="G3309" s="2">
        <v>1124.6469819116919</v>
      </c>
      <c r="H3309" s="4">
        <f t="shared" si="309"/>
        <v>1.000054794520548</v>
      </c>
      <c r="I3309" s="4">
        <f t="shared" si="310"/>
        <v>1.1246469819116902</v>
      </c>
      <c r="J3309" s="13"/>
    </row>
    <row r="3310" spans="1:10" x14ac:dyDescent="0.25">
      <c r="A3310" s="1">
        <f t="shared" si="311"/>
        <v>37832</v>
      </c>
      <c r="B3310" s="2">
        <f t="shared" ca="1" si="307"/>
        <v>33</v>
      </c>
      <c r="C3310" s="3">
        <f t="shared" ca="1" si="308"/>
        <v>3</v>
      </c>
      <c r="D3310" s="2">
        <f t="shared" ca="1" si="306"/>
        <v>1122.8923372506445</v>
      </c>
      <c r="E3310" s="3"/>
      <c r="F3310" s="1">
        <v>37832</v>
      </c>
      <c r="G3310" s="2">
        <v>1124.5853607960319</v>
      </c>
      <c r="H3310" s="4">
        <f t="shared" si="309"/>
        <v>1.0001643835616438</v>
      </c>
      <c r="I3310" s="4">
        <f t="shared" si="310"/>
        <v>1.1245853607960301</v>
      </c>
      <c r="J3310" s="13"/>
    </row>
    <row r="3311" spans="1:10" x14ac:dyDescent="0.25">
      <c r="A3311" s="1">
        <f t="shared" si="311"/>
        <v>37831</v>
      </c>
      <c r="B3311" s="2">
        <f t="shared" ca="1" si="307"/>
        <v>15</v>
      </c>
      <c r="C3311" s="3">
        <f t="shared" ca="1" si="308"/>
        <v>5</v>
      </c>
      <c r="D3311" s="2">
        <f t="shared" ca="1" si="306"/>
        <v>1122.7385374509936</v>
      </c>
      <c r="E3311" s="3"/>
      <c r="F3311" s="1">
        <v>37831</v>
      </c>
      <c r="G3311" s="2">
        <v>1124.4005278325526</v>
      </c>
      <c r="H3311" s="4">
        <f t="shared" si="309"/>
        <v>1.000082191780822</v>
      </c>
      <c r="I3311" s="4">
        <f t="shared" si="310"/>
        <v>1.1244005278325508</v>
      </c>
      <c r="J3311" s="13"/>
    </row>
    <row r="3312" spans="1:10" x14ac:dyDescent="0.25">
      <c r="A3312" s="1">
        <f t="shared" si="311"/>
        <v>37830</v>
      </c>
      <c r="B3312" s="2">
        <f t="shared" ca="1" si="307"/>
        <v>90</v>
      </c>
      <c r="C3312" s="3">
        <f t="shared" ca="1" si="308"/>
        <v>0</v>
      </c>
      <c r="D3312" s="2">
        <f t="shared" ca="1" si="306"/>
        <v>1122.7385374509936</v>
      </c>
      <c r="E3312" s="3"/>
      <c r="F3312" s="1">
        <v>37830</v>
      </c>
      <c r="G3312" s="2">
        <v>1124.3081189460638</v>
      </c>
      <c r="H3312" s="4">
        <f t="shared" si="309"/>
        <v>1.000054794520548</v>
      </c>
      <c r="I3312" s="4">
        <f t="shared" si="310"/>
        <v>1.124308118946062</v>
      </c>
      <c r="J3312" s="13"/>
    </row>
    <row r="3313" spans="1:10" x14ac:dyDescent="0.25">
      <c r="A3313" s="1">
        <f t="shared" si="311"/>
        <v>37827</v>
      </c>
      <c r="B3313" s="2">
        <f t="shared" ca="1" si="307"/>
        <v>49</v>
      </c>
      <c r="C3313" s="3">
        <f t="shared" ca="1" si="308"/>
        <v>9</v>
      </c>
      <c r="D3313" s="2">
        <f t="shared" ca="1" si="306"/>
        <v>1122.4617660566234</v>
      </c>
      <c r="E3313" s="3"/>
      <c r="F3313" s="1">
        <v>37827</v>
      </c>
      <c r="G3313" s="2">
        <v>1124.2465163972201</v>
      </c>
      <c r="H3313" s="4">
        <f t="shared" si="309"/>
        <v>1.0002465753424659</v>
      </c>
      <c r="I3313" s="4">
        <f t="shared" si="310"/>
        <v>1.1242465163972182</v>
      </c>
      <c r="J3313" s="13"/>
    </row>
    <row r="3314" spans="1:10" x14ac:dyDescent="0.25">
      <c r="A3314" s="1">
        <f t="shared" si="311"/>
        <v>37826</v>
      </c>
      <c r="B3314" s="2">
        <f t="shared" ca="1" si="307"/>
        <v>37</v>
      </c>
      <c r="C3314" s="3">
        <f t="shared" ca="1" si="308"/>
        <v>7</v>
      </c>
      <c r="D3314" s="2">
        <f t="shared" ca="1" si="306"/>
        <v>1122.2465406926549</v>
      </c>
      <c r="E3314" s="3"/>
      <c r="F3314" s="1">
        <v>37826</v>
      </c>
      <c r="G3314" s="2">
        <v>1123.9693732640865</v>
      </c>
      <c r="H3314" s="4">
        <f t="shared" si="309"/>
        <v>1.0001643835616438</v>
      </c>
      <c r="I3314" s="4">
        <f t="shared" si="310"/>
        <v>1.1239693732640845</v>
      </c>
      <c r="J3314" s="13"/>
    </row>
    <row r="3315" spans="1:10" x14ac:dyDescent="0.25">
      <c r="A3315" s="1">
        <f t="shared" si="311"/>
        <v>37825</v>
      </c>
      <c r="B3315" s="2">
        <f t="shared" ca="1" si="307"/>
        <v>83</v>
      </c>
      <c r="C3315" s="3">
        <f t="shared" ca="1" si="308"/>
        <v>3</v>
      </c>
      <c r="D3315" s="2">
        <f t="shared" ca="1" si="306"/>
        <v>1122.1543088316548</v>
      </c>
      <c r="E3315" s="3"/>
      <c r="F3315" s="1">
        <v>37825</v>
      </c>
      <c r="G3315" s="2">
        <v>1123.7846415421891</v>
      </c>
      <c r="H3315" s="4">
        <f t="shared" si="309"/>
        <v>1.000027397260274</v>
      </c>
      <c r="I3315" s="4">
        <f t="shared" si="310"/>
        <v>1.1237846415421873</v>
      </c>
      <c r="J3315" s="13"/>
    </row>
    <row r="3316" spans="1:10" x14ac:dyDescent="0.25">
      <c r="A3316" s="1">
        <f t="shared" si="311"/>
        <v>37824</v>
      </c>
      <c r="B3316" s="2">
        <f t="shared" ca="1" si="307"/>
        <v>15</v>
      </c>
      <c r="C3316" s="3">
        <f t="shared" ca="1" si="308"/>
        <v>5</v>
      </c>
      <c r="D3316" s="2">
        <f t="shared" ca="1" si="306"/>
        <v>1122.0006101179401</v>
      </c>
      <c r="E3316" s="3"/>
      <c r="F3316" s="1">
        <v>37824</v>
      </c>
      <c r="G3316" s="2">
        <v>1123.7538537653736</v>
      </c>
      <c r="H3316" s="4">
        <f t="shared" si="309"/>
        <v>1.0001369863013698</v>
      </c>
      <c r="I3316" s="4">
        <f t="shared" si="310"/>
        <v>1.1237538537653717</v>
      </c>
      <c r="J3316" s="13"/>
    </row>
    <row r="3317" spans="1:10" x14ac:dyDescent="0.25">
      <c r="A3317" s="1">
        <f t="shared" si="311"/>
        <v>37823</v>
      </c>
      <c r="B3317" s="2">
        <f t="shared" ca="1" si="307"/>
        <v>0</v>
      </c>
      <c r="C3317" s="3">
        <f t="shared" ca="1" si="308"/>
        <v>0</v>
      </c>
      <c r="D3317" s="2">
        <f t="shared" ca="1" si="306"/>
        <v>1122.0006101179401</v>
      </c>
      <c r="E3317" s="3"/>
      <c r="F3317" s="1">
        <v>37823</v>
      </c>
      <c r="G3317" s="2">
        <v>1123.5999359659263</v>
      </c>
      <c r="H3317" s="4">
        <f t="shared" si="309"/>
        <v>1.0001369863013698</v>
      </c>
      <c r="I3317" s="4">
        <f t="shared" si="310"/>
        <v>1.1235999359659243</v>
      </c>
      <c r="J3317" s="13"/>
    </row>
    <row r="3318" spans="1:10" x14ac:dyDescent="0.25">
      <c r="A3318" s="1">
        <f t="shared" si="311"/>
        <v>37820</v>
      </c>
      <c r="B3318" s="2">
        <f t="shared" ca="1" si="307"/>
        <v>3</v>
      </c>
      <c r="C3318" s="3">
        <f t="shared" ca="1" si="308"/>
        <v>3</v>
      </c>
      <c r="D3318" s="2">
        <f t="shared" ca="1" si="306"/>
        <v>1121.9083984687509</v>
      </c>
      <c r="E3318" s="3"/>
      <c r="F3318" s="1">
        <v>37820</v>
      </c>
      <c r="G3318" s="2">
        <v>1123.446039248221</v>
      </c>
      <c r="H3318" s="4">
        <f t="shared" si="309"/>
        <v>1.0001643835616438</v>
      </c>
      <c r="I3318" s="4">
        <f t="shared" si="310"/>
        <v>1.1234460392482191</v>
      </c>
      <c r="J3318" s="13"/>
    </row>
    <row r="3319" spans="1:10" x14ac:dyDescent="0.25">
      <c r="A3319" s="1">
        <f t="shared" si="311"/>
        <v>37819</v>
      </c>
      <c r="B3319" s="2">
        <f t="shared" ca="1" si="307"/>
        <v>28</v>
      </c>
      <c r="C3319" s="3">
        <f t="shared" ca="1" si="308"/>
        <v>8</v>
      </c>
      <c r="D3319" s="2">
        <f t="shared" ca="1" si="306"/>
        <v>1121.6625546211626</v>
      </c>
      <c r="E3319" s="3"/>
      <c r="F3319" s="1">
        <v>37819</v>
      </c>
      <c r="G3319" s="2">
        <v>1123.2613935396939</v>
      </c>
      <c r="H3319" s="4">
        <f t="shared" si="309"/>
        <v>1.0002191780821919</v>
      </c>
      <c r="I3319" s="4">
        <f t="shared" si="310"/>
        <v>1.123261393539692</v>
      </c>
      <c r="J3319" s="13"/>
    </row>
    <row r="3320" spans="1:10" x14ac:dyDescent="0.25">
      <c r="A3320" s="1">
        <f t="shared" si="311"/>
        <v>37818</v>
      </c>
      <c r="B3320" s="2">
        <f t="shared" ca="1" si="307"/>
        <v>0</v>
      </c>
      <c r="C3320" s="3">
        <f t="shared" ca="1" si="308"/>
        <v>0</v>
      </c>
      <c r="D3320" s="2">
        <f t="shared" ca="1" si="306"/>
        <v>1121.6625546211626</v>
      </c>
      <c r="E3320" s="3"/>
      <c r="F3320" s="1">
        <v>37818</v>
      </c>
      <c r="G3320" s="2">
        <v>1123.0152532102231</v>
      </c>
      <c r="H3320" s="4">
        <f t="shared" si="309"/>
        <v>1.0001095890410958</v>
      </c>
      <c r="I3320" s="4">
        <f t="shared" si="310"/>
        <v>1.1230152532102211</v>
      </c>
      <c r="J3320" s="13"/>
    </row>
    <row r="3321" spans="1:10" x14ac:dyDescent="0.25">
      <c r="A3321" s="1">
        <f t="shared" si="311"/>
        <v>37817</v>
      </c>
      <c r="B3321" s="2">
        <f t="shared" ca="1" si="307"/>
        <v>46</v>
      </c>
      <c r="C3321" s="3">
        <f t="shared" ca="1" si="308"/>
        <v>6</v>
      </c>
      <c r="D3321" s="2">
        <f t="shared" ca="1" si="306"/>
        <v>1121.4782020400053</v>
      </c>
      <c r="E3321" s="3"/>
      <c r="F3321" s="1">
        <v>37817</v>
      </c>
      <c r="G3321" s="2">
        <v>1122.8921965311513</v>
      </c>
      <c r="H3321" s="4">
        <f t="shared" si="309"/>
        <v>1.000027397260274</v>
      </c>
      <c r="I3321" s="4">
        <f t="shared" si="310"/>
        <v>1.1228921965311494</v>
      </c>
      <c r="J3321" s="13"/>
    </row>
    <row r="3322" spans="1:10" x14ac:dyDescent="0.25">
      <c r="A3322" s="1">
        <f t="shared" si="311"/>
        <v>37816</v>
      </c>
      <c r="B3322" s="2">
        <f t="shared" ca="1" si="307"/>
        <v>53</v>
      </c>
      <c r="C3322" s="3">
        <f t="shared" ca="1" si="308"/>
        <v>3</v>
      </c>
      <c r="D3322" s="2">
        <f t="shared" ca="1" si="306"/>
        <v>1121.3860333249374</v>
      </c>
      <c r="E3322" s="3"/>
      <c r="F3322" s="1">
        <v>37816</v>
      </c>
      <c r="G3322" s="2">
        <v>1122.8614332042141</v>
      </c>
      <c r="H3322" s="4">
        <f t="shared" si="309"/>
        <v>1.0001643835616438</v>
      </c>
      <c r="I3322" s="4">
        <f t="shared" si="310"/>
        <v>1.1228614332042122</v>
      </c>
      <c r="J3322" s="13"/>
    </row>
    <row r="3323" spans="1:10" x14ac:dyDescent="0.25">
      <c r="A3323" s="1">
        <f t="shared" si="311"/>
        <v>37813</v>
      </c>
      <c r="B3323" s="2">
        <f t="shared" ca="1" si="307"/>
        <v>74</v>
      </c>
      <c r="C3323" s="3">
        <f t="shared" ca="1" si="308"/>
        <v>4</v>
      </c>
      <c r="D3323" s="2">
        <f t="shared" ca="1" si="306"/>
        <v>1121.2631551709462</v>
      </c>
      <c r="E3323" s="3"/>
      <c r="F3323" s="1">
        <v>37813</v>
      </c>
      <c r="G3323" s="2">
        <v>1122.676883579516</v>
      </c>
      <c r="H3323" s="4">
        <f t="shared" si="309"/>
        <v>1.0002191780821919</v>
      </c>
      <c r="I3323" s="4">
        <f t="shared" si="310"/>
        <v>1.1226768835795142</v>
      </c>
      <c r="J3323" s="13"/>
    </row>
    <row r="3324" spans="1:10" x14ac:dyDescent="0.25">
      <c r="A3324" s="1">
        <f t="shared" si="311"/>
        <v>37812</v>
      </c>
      <c r="B3324" s="2">
        <f t="shared" ca="1" si="307"/>
        <v>52</v>
      </c>
      <c r="C3324" s="3">
        <f t="shared" ca="1" si="308"/>
        <v>2</v>
      </c>
      <c r="D3324" s="2">
        <f t="shared" ca="1" si="306"/>
        <v>1121.2017194602909</v>
      </c>
      <c r="E3324" s="3"/>
      <c r="F3324" s="1">
        <v>37812</v>
      </c>
      <c r="G3324" s="2">
        <v>1122.4308713337441</v>
      </c>
      <c r="H3324" s="4">
        <f t="shared" si="309"/>
        <v>1.000054794520548</v>
      </c>
      <c r="I3324" s="4">
        <f t="shared" si="310"/>
        <v>1.1224308713337423</v>
      </c>
      <c r="J3324" s="13"/>
    </row>
    <row r="3325" spans="1:10" x14ac:dyDescent="0.25">
      <c r="A3325" s="1">
        <f t="shared" si="311"/>
        <v>37811</v>
      </c>
      <c r="B3325" s="2">
        <f t="shared" ca="1" si="307"/>
        <v>90</v>
      </c>
      <c r="C3325" s="3">
        <f t="shared" ca="1" si="308"/>
        <v>0</v>
      </c>
      <c r="D3325" s="2">
        <f t="shared" ca="1" si="306"/>
        <v>1121.2017194602909</v>
      </c>
      <c r="E3325" s="3"/>
      <c r="F3325" s="1">
        <v>37811</v>
      </c>
      <c r="G3325" s="2">
        <v>1122.3693716421471</v>
      </c>
      <c r="H3325" s="4">
        <f t="shared" si="309"/>
        <v>1.0002191780821919</v>
      </c>
      <c r="I3325" s="4">
        <f t="shared" si="310"/>
        <v>1.1223693716421455</v>
      </c>
      <c r="J3325" s="13"/>
    </row>
    <row r="3326" spans="1:10" x14ac:dyDescent="0.25">
      <c r="A3326" s="1">
        <f t="shared" si="311"/>
        <v>37810</v>
      </c>
      <c r="B3326" s="2">
        <f t="shared" ca="1" si="307"/>
        <v>24</v>
      </c>
      <c r="C3326" s="3">
        <f t="shared" ca="1" si="308"/>
        <v>4</v>
      </c>
      <c r="D3326" s="2">
        <f t="shared" ca="1" si="306"/>
        <v>1121.0788615028659</v>
      </c>
      <c r="E3326" s="3"/>
      <c r="F3326" s="1">
        <v>37810</v>
      </c>
      <c r="G3326" s="2">
        <v>1122.1234267814825</v>
      </c>
      <c r="H3326" s="4">
        <f t="shared" si="309"/>
        <v>1.0001095890410958</v>
      </c>
      <c r="I3326" s="4">
        <f t="shared" si="310"/>
        <v>1.122123426781481</v>
      </c>
      <c r="J3326" s="13"/>
    </row>
    <row r="3327" spans="1:10" x14ac:dyDescent="0.25">
      <c r="A3327" s="1">
        <f t="shared" si="311"/>
        <v>37809</v>
      </c>
      <c r="B3327" s="2">
        <f t="shared" ca="1" si="307"/>
        <v>78</v>
      </c>
      <c r="C3327" s="3">
        <f t="shared" ca="1" si="308"/>
        <v>8</v>
      </c>
      <c r="D3327" s="2">
        <f t="shared" ca="1" si="306"/>
        <v>1120.8331994317575</v>
      </c>
      <c r="E3327" s="3"/>
      <c r="F3327" s="1">
        <v>37809</v>
      </c>
      <c r="G3327" s="2">
        <v>1122.0004678261043</v>
      </c>
      <c r="H3327" s="4">
        <f t="shared" si="309"/>
        <v>1.0001917808219178</v>
      </c>
      <c r="I3327" s="4">
        <f t="shared" si="310"/>
        <v>1.1220004678261029</v>
      </c>
      <c r="J3327" s="13"/>
    </row>
    <row r="3328" spans="1:10" x14ac:dyDescent="0.25">
      <c r="A3328" s="1">
        <f t="shared" si="311"/>
        <v>37806</v>
      </c>
      <c r="B3328" s="2">
        <f t="shared" ca="1" si="307"/>
        <v>92</v>
      </c>
      <c r="C3328" s="3">
        <f t="shared" ca="1" si="308"/>
        <v>2</v>
      </c>
      <c r="D3328" s="2">
        <f t="shared" ca="1" si="306"/>
        <v>1120.7717872790299</v>
      </c>
      <c r="E3328" s="3"/>
      <c r="F3328" s="1">
        <v>37806</v>
      </c>
      <c r="G3328" s="2">
        <v>1121.7853309133263</v>
      </c>
      <c r="H3328" s="4">
        <f t="shared" si="309"/>
        <v>1.0001095890410958</v>
      </c>
      <c r="I3328" s="4">
        <f t="shared" si="310"/>
        <v>1.121785330913325</v>
      </c>
      <c r="J3328" s="13"/>
    </row>
    <row r="3329" spans="1:10" x14ac:dyDescent="0.25">
      <c r="A3329" s="1">
        <f t="shared" si="311"/>
        <v>37805</v>
      </c>
      <c r="B3329" s="2">
        <f t="shared" ca="1" si="307"/>
        <v>26</v>
      </c>
      <c r="C3329" s="3">
        <f t="shared" ca="1" si="308"/>
        <v>6</v>
      </c>
      <c r="D3329" s="2">
        <f t="shared" ref="D3329:D3392" ca="1" si="312">D3330*(1+(C3330/36500))</f>
        <v>1120.5875811013148</v>
      </c>
      <c r="E3329" s="3"/>
      <c r="F3329" s="1">
        <v>37805</v>
      </c>
      <c r="G3329" s="2">
        <v>1121.6624090054902</v>
      </c>
      <c r="H3329" s="4">
        <f t="shared" si="309"/>
        <v>1.0002191780821919</v>
      </c>
      <c r="I3329" s="4">
        <f t="shared" si="310"/>
        <v>1.121662409005489</v>
      </c>
      <c r="J3329" s="13"/>
    </row>
    <row r="3330" spans="1:10" x14ac:dyDescent="0.25">
      <c r="A3330" s="1">
        <f t="shared" si="311"/>
        <v>37804</v>
      </c>
      <c r="B3330" s="2">
        <f t="shared" ca="1" si="307"/>
        <v>66</v>
      </c>
      <c r="C3330" s="3">
        <f t="shared" ca="1" si="308"/>
        <v>6</v>
      </c>
      <c r="D3330" s="2">
        <f t="shared" ca="1" si="312"/>
        <v>1120.4034051990902</v>
      </c>
      <c r="E3330" s="3"/>
      <c r="F3330" s="1">
        <v>37804</v>
      </c>
      <c r="G3330" s="2">
        <v>1121.4166190615863</v>
      </c>
      <c r="H3330" s="4">
        <f t="shared" si="309"/>
        <v>1.0001917808219178</v>
      </c>
      <c r="I3330" s="4">
        <f t="shared" si="310"/>
        <v>1.1214166190615851</v>
      </c>
      <c r="J3330" s="13"/>
    </row>
    <row r="3331" spans="1:10" x14ac:dyDescent="0.25">
      <c r="A3331" s="1">
        <f t="shared" si="311"/>
        <v>37803</v>
      </c>
      <c r="B3331" s="2">
        <f t="shared" ref="B3331:B3394" ca="1" si="313">INT(RAND()*100)</f>
        <v>44</v>
      </c>
      <c r="C3331" s="3">
        <f t="shared" ref="C3331:C3394" ca="1" si="314">MOD(B3331,10)</f>
        <v>4</v>
      </c>
      <c r="D3331" s="2">
        <f t="shared" ca="1" si="312"/>
        <v>1120.2806347185733</v>
      </c>
      <c r="E3331" s="3"/>
      <c r="F3331" s="1">
        <v>37803</v>
      </c>
      <c r="G3331" s="2">
        <v>1121.2015940983345</v>
      </c>
      <c r="H3331" s="4">
        <f t="shared" ref="H3331:H3394" si="315">G3331/G3332</f>
        <v>1.000027397260274</v>
      </c>
      <c r="I3331" s="4">
        <f t="shared" ref="I3331:I3394" si="316">H3331*I3332</f>
        <v>1.1212015940983333</v>
      </c>
      <c r="J3331" s="13"/>
    </row>
    <row r="3332" spans="1:10" x14ac:dyDescent="0.25">
      <c r="A3332" s="1">
        <f t="shared" si="311"/>
        <v>37802</v>
      </c>
      <c r="B3332" s="2">
        <f t="shared" ca="1" si="313"/>
        <v>17</v>
      </c>
      <c r="C3332" s="3">
        <f t="shared" ca="1" si="314"/>
        <v>7</v>
      </c>
      <c r="D3332" s="2">
        <f t="shared" ca="1" si="312"/>
        <v>1120.0658275735591</v>
      </c>
      <c r="E3332" s="3"/>
      <c r="F3332" s="1">
        <v>37802</v>
      </c>
      <c r="G3332" s="2">
        <v>1121.1708770880032</v>
      </c>
      <c r="H3332" s="4">
        <f t="shared" si="315"/>
        <v>1.000082191780822</v>
      </c>
      <c r="I3332" s="4">
        <f t="shared" si="316"/>
        <v>1.121170877088002</v>
      </c>
      <c r="J3332" s="13"/>
    </row>
    <row r="3333" spans="1:10" x14ac:dyDescent="0.25">
      <c r="A3333" s="1">
        <f t="shared" si="311"/>
        <v>37799</v>
      </c>
      <c r="B3333" s="2">
        <f t="shared" ca="1" si="313"/>
        <v>8</v>
      </c>
      <c r="C3333" s="3">
        <f t="shared" ca="1" si="314"/>
        <v>8</v>
      </c>
      <c r="D3333" s="2">
        <f t="shared" ca="1" si="312"/>
        <v>1119.8203874886301</v>
      </c>
      <c r="E3333" s="3"/>
      <c r="F3333" s="1">
        <v>37799</v>
      </c>
      <c r="G3333" s="2">
        <v>1121.0787336304445</v>
      </c>
      <c r="H3333" s="4">
        <f t="shared" si="315"/>
        <v>1.0001095890410958</v>
      </c>
      <c r="I3333" s="4">
        <f t="shared" si="316"/>
        <v>1.1210787336304433</v>
      </c>
      <c r="J3333" s="13"/>
    </row>
    <row r="3334" spans="1:10" x14ac:dyDescent="0.25">
      <c r="A3334" s="1">
        <f t="shared" si="311"/>
        <v>37798</v>
      </c>
      <c r="B3334" s="2">
        <f t="shared" ca="1" si="313"/>
        <v>10</v>
      </c>
      <c r="C3334" s="3">
        <f t="shared" ca="1" si="314"/>
        <v>0</v>
      </c>
      <c r="D3334" s="2">
        <f t="shared" ca="1" si="312"/>
        <v>1119.8203874886301</v>
      </c>
      <c r="E3334" s="3"/>
      <c r="F3334" s="1">
        <v>37798</v>
      </c>
      <c r="G3334" s="2">
        <v>1120.9558891494419</v>
      </c>
      <c r="H3334" s="4">
        <f t="shared" si="315"/>
        <v>1.0001095890410958</v>
      </c>
      <c r="I3334" s="4">
        <f t="shared" si="316"/>
        <v>1.1209558891494407</v>
      </c>
      <c r="J3334" s="13"/>
    </row>
    <row r="3335" spans="1:10" x14ac:dyDescent="0.25">
      <c r="A3335" s="1">
        <f t="shared" si="311"/>
        <v>37797</v>
      </c>
      <c r="B3335" s="2">
        <f t="shared" ca="1" si="313"/>
        <v>94</v>
      </c>
      <c r="C3335" s="3">
        <f t="shared" ca="1" si="314"/>
        <v>4</v>
      </c>
      <c r="D3335" s="2">
        <f t="shared" ca="1" si="312"/>
        <v>1119.6976808934637</v>
      </c>
      <c r="E3335" s="3"/>
      <c r="F3335" s="1">
        <v>37797</v>
      </c>
      <c r="G3335" s="2">
        <v>1120.8330581293731</v>
      </c>
      <c r="H3335" s="4">
        <f t="shared" si="315"/>
        <v>1.0001643835616438</v>
      </c>
      <c r="I3335" s="4">
        <f t="shared" si="316"/>
        <v>1.1208330581293717</v>
      </c>
      <c r="J3335" s="13"/>
    </row>
    <row r="3336" spans="1:10" x14ac:dyDescent="0.25">
      <c r="A3336" s="1">
        <f t="shared" ref="A3336:A3399" si="317">IF(WEEKDAY(A3335-1, 1)=7,A3335-2,IF(WEEKDAY(A3335-1,1)=1,A3335-3,A3335-1))</f>
        <v>37796</v>
      </c>
      <c r="B3336" s="2">
        <f t="shared" ca="1" si="313"/>
        <v>26</v>
      </c>
      <c r="C3336" s="3">
        <f t="shared" ca="1" si="314"/>
        <v>6</v>
      </c>
      <c r="D3336" s="2">
        <f t="shared" ca="1" si="312"/>
        <v>1119.5136512521619</v>
      </c>
      <c r="E3336" s="3"/>
      <c r="F3336" s="1">
        <v>37796</v>
      </c>
      <c r="G3336" s="2">
        <v>1120.6488418813926</v>
      </c>
      <c r="H3336" s="4">
        <f t="shared" si="315"/>
        <v>1.000054794520548</v>
      </c>
      <c r="I3336" s="4">
        <f t="shared" si="316"/>
        <v>1.1206488418813911</v>
      </c>
      <c r="J3336" s="13"/>
    </row>
    <row r="3337" spans="1:10" x14ac:dyDescent="0.25">
      <c r="A3337" s="1">
        <f t="shared" si="317"/>
        <v>37795</v>
      </c>
      <c r="B3337" s="2">
        <f t="shared" ca="1" si="313"/>
        <v>6</v>
      </c>
      <c r="C3337" s="3">
        <f t="shared" ca="1" si="314"/>
        <v>6</v>
      </c>
      <c r="D3337" s="2">
        <f t="shared" ca="1" si="312"/>
        <v>1119.3296518573361</v>
      </c>
      <c r="E3337" s="3"/>
      <c r="F3337" s="1">
        <v>37795</v>
      </c>
      <c r="G3337" s="2">
        <v>1120.5874398298949</v>
      </c>
      <c r="H3337" s="4">
        <f t="shared" si="315"/>
        <v>1.0002465753424659</v>
      </c>
      <c r="I3337" s="4">
        <f t="shared" si="316"/>
        <v>1.1205874398298936</v>
      </c>
      <c r="J3337" s="13"/>
    </row>
    <row r="3338" spans="1:10" x14ac:dyDescent="0.25">
      <c r="A3338" s="1">
        <f t="shared" si="317"/>
        <v>37792</v>
      </c>
      <c r="B3338" s="2">
        <f t="shared" ca="1" si="313"/>
        <v>96</v>
      </c>
      <c r="C3338" s="3">
        <f t="shared" ca="1" si="314"/>
        <v>6</v>
      </c>
      <c r="D3338" s="2">
        <f t="shared" ca="1" si="312"/>
        <v>1119.1456827040149</v>
      </c>
      <c r="E3338" s="3"/>
      <c r="F3338" s="1">
        <v>37792</v>
      </c>
      <c r="G3338" s="2">
        <v>1120.3111987124041</v>
      </c>
      <c r="H3338" s="4">
        <f t="shared" si="315"/>
        <v>1.0001369863013698</v>
      </c>
      <c r="I3338" s="4">
        <f t="shared" si="316"/>
        <v>1.1203111987124028</v>
      </c>
      <c r="J3338" s="13"/>
    </row>
    <row r="3339" spans="1:10" x14ac:dyDescent="0.25">
      <c r="A3339" s="1">
        <f t="shared" si="317"/>
        <v>37791</v>
      </c>
      <c r="B3339" s="2">
        <f t="shared" ca="1" si="313"/>
        <v>59</v>
      </c>
      <c r="C3339" s="3">
        <f t="shared" ca="1" si="314"/>
        <v>9</v>
      </c>
      <c r="D3339" s="2">
        <f t="shared" ca="1" si="312"/>
        <v>1118.8697970006447</v>
      </c>
      <c r="E3339" s="3"/>
      <c r="F3339" s="1">
        <v>37791</v>
      </c>
      <c r="G3339" s="2">
        <v>1120.157752444946</v>
      </c>
      <c r="H3339" s="4">
        <f t="shared" si="315"/>
        <v>1.000082191780822</v>
      </c>
      <c r="I3339" s="4">
        <f t="shared" si="316"/>
        <v>1.1201577524449446</v>
      </c>
      <c r="J3339" s="13"/>
    </row>
    <row r="3340" spans="1:10" x14ac:dyDescent="0.25">
      <c r="A3340" s="1">
        <f t="shared" si="317"/>
        <v>37790</v>
      </c>
      <c r="B3340" s="2">
        <f t="shared" ca="1" si="313"/>
        <v>96</v>
      </c>
      <c r="C3340" s="3">
        <f t="shared" ca="1" si="314"/>
        <v>6</v>
      </c>
      <c r="D3340" s="2">
        <f t="shared" ca="1" si="312"/>
        <v>1118.6859034274785</v>
      </c>
      <c r="E3340" s="3"/>
      <c r="F3340" s="1">
        <v>37790</v>
      </c>
      <c r="G3340" s="2">
        <v>1120.0656922510623</v>
      </c>
      <c r="H3340" s="4">
        <f t="shared" si="315"/>
        <v>1.000027397260274</v>
      </c>
      <c r="I3340" s="4">
        <f t="shared" si="316"/>
        <v>1.1200656922510608</v>
      </c>
      <c r="J3340" s="13"/>
    </row>
    <row r="3341" spans="1:10" x14ac:dyDescent="0.25">
      <c r="A3341" s="1">
        <f t="shared" si="317"/>
        <v>37789</v>
      </c>
      <c r="B3341" s="2">
        <f t="shared" ca="1" si="313"/>
        <v>16</v>
      </c>
      <c r="C3341" s="3">
        <f t="shared" ca="1" si="314"/>
        <v>6</v>
      </c>
      <c r="D3341" s="2">
        <f t="shared" ca="1" si="312"/>
        <v>1118.5020400784244</v>
      </c>
      <c r="E3341" s="3"/>
      <c r="F3341" s="1">
        <v>37789</v>
      </c>
      <c r="G3341" s="2">
        <v>1120.0350063604769</v>
      </c>
      <c r="H3341" s="4">
        <f t="shared" si="315"/>
        <v>1</v>
      </c>
      <c r="I3341" s="4">
        <f t="shared" si="316"/>
        <v>1.1200350063604756</v>
      </c>
      <c r="J3341" s="13"/>
    </row>
    <row r="3342" spans="1:10" x14ac:dyDescent="0.25">
      <c r="A3342" s="1">
        <f t="shared" si="317"/>
        <v>37788</v>
      </c>
      <c r="B3342" s="2">
        <f t="shared" ca="1" si="313"/>
        <v>23</v>
      </c>
      <c r="C3342" s="3">
        <f t="shared" ca="1" si="314"/>
        <v>3</v>
      </c>
      <c r="D3342" s="2">
        <f t="shared" ca="1" si="312"/>
        <v>1118.4101159593044</v>
      </c>
      <c r="E3342" s="3"/>
      <c r="F3342" s="1">
        <v>37788</v>
      </c>
      <c r="G3342" s="2">
        <v>1120.0350063604769</v>
      </c>
      <c r="H3342" s="4">
        <f t="shared" si="315"/>
        <v>1.0001369863013698</v>
      </c>
      <c r="I3342" s="4">
        <f t="shared" si="316"/>
        <v>1.1200350063604756</v>
      </c>
      <c r="J3342" s="13"/>
    </row>
    <row r="3343" spans="1:10" x14ac:dyDescent="0.25">
      <c r="A3343" s="1">
        <f t="shared" si="317"/>
        <v>37785</v>
      </c>
      <c r="B3343" s="2">
        <f t="shared" ca="1" si="313"/>
        <v>84</v>
      </c>
      <c r="C3343" s="3">
        <f t="shared" ca="1" si="314"/>
        <v>4</v>
      </c>
      <c r="D3343" s="2">
        <f t="shared" ca="1" si="312"/>
        <v>1118.2875638975077</v>
      </c>
      <c r="E3343" s="3"/>
      <c r="F3343" s="1">
        <v>37785</v>
      </c>
      <c r="G3343" s="2">
        <v>1119.8815979224055</v>
      </c>
      <c r="H3343" s="4">
        <f t="shared" si="315"/>
        <v>1.0001643835616438</v>
      </c>
      <c r="I3343" s="4">
        <f t="shared" si="316"/>
        <v>1.1198815979224042</v>
      </c>
      <c r="J3343" s="13"/>
    </row>
    <row r="3344" spans="1:10" x14ac:dyDescent="0.25">
      <c r="A3344" s="1">
        <f t="shared" si="317"/>
        <v>37784</v>
      </c>
      <c r="B3344" s="2">
        <f t="shared" ca="1" si="313"/>
        <v>92</v>
      </c>
      <c r="C3344" s="3">
        <f t="shared" ca="1" si="314"/>
        <v>2</v>
      </c>
      <c r="D3344" s="2">
        <f t="shared" ca="1" si="312"/>
        <v>1118.2262912240158</v>
      </c>
      <c r="E3344" s="3"/>
      <c r="F3344" s="1">
        <v>37784</v>
      </c>
      <c r="G3344" s="2">
        <v>1119.6975380531364</v>
      </c>
      <c r="H3344" s="4">
        <f t="shared" si="315"/>
        <v>1.000054794520548</v>
      </c>
      <c r="I3344" s="4">
        <f t="shared" si="316"/>
        <v>1.1196975380531351</v>
      </c>
      <c r="J3344" s="13"/>
    </row>
    <row r="3345" spans="1:10" x14ac:dyDescent="0.25">
      <c r="A3345" s="1">
        <f t="shared" si="317"/>
        <v>37783</v>
      </c>
      <c r="B3345" s="2">
        <f t="shared" ca="1" si="313"/>
        <v>70</v>
      </c>
      <c r="C3345" s="3">
        <f t="shared" ca="1" si="314"/>
        <v>0</v>
      </c>
      <c r="D3345" s="2">
        <f t="shared" ca="1" si="312"/>
        <v>1118.2262912240158</v>
      </c>
      <c r="E3345" s="3"/>
      <c r="F3345" s="1">
        <v>37783</v>
      </c>
      <c r="G3345" s="2">
        <v>1119.63618812502</v>
      </c>
      <c r="H3345" s="4">
        <f t="shared" si="315"/>
        <v>1.0001095890410958</v>
      </c>
      <c r="I3345" s="4">
        <f t="shared" si="316"/>
        <v>1.1196361881250185</v>
      </c>
      <c r="J3345" s="13"/>
    </row>
    <row r="3346" spans="1:10" x14ac:dyDescent="0.25">
      <c r="A3346" s="1">
        <f t="shared" si="317"/>
        <v>37782</v>
      </c>
      <c r="B3346" s="2">
        <f t="shared" ca="1" si="313"/>
        <v>33</v>
      </c>
      <c r="C3346" s="3">
        <f t="shared" ca="1" si="314"/>
        <v>3</v>
      </c>
      <c r="D3346" s="2">
        <f t="shared" ca="1" si="312"/>
        <v>1118.1343897673225</v>
      </c>
      <c r="E3346" s="3"/>
      <c r="F3346" s="1">
        <v>37782</v>
      </c>
      <c r="G3346" s="2">
        <v>1119.5135017138734</v>
      </c>
      <c r="H3346" s="4">
        <f t="shared" si="315"/>
        <v>1.000054794520548</v>
      </c>
      <c r="I3346" s="4">
        <f t="shared" si="316"/>
        <v>1.119513501713872</v>
      </c>
      <c r="J3346" s="13"/>
    </row>
    <row r="3347" spans="1:10" x14ac:dyDescent="0.25">
      <c r="A3347" s="1">
        <f t="shared" si="317"/>
        <v>37781</v>
      </c>
      <c r="B3347" s="2">
        <f t="shared" ca="1" si="313"/>
        <v>86</v>
      </c>
      <c r="C3347" s="3">
        <f t="shared" ca="1" si="314"/>
        <v>6</v>
      </c>
      <c r="D3347" s="2">
        <f t="shared" ca="1" si="312"/>
        <v>1117.9506170631478</v>
      </c>
      <c r="E3347" s="3"/>
      <c r="F3347" s="1">
        <v>37781</v>
      </c>
      <c r="G3347" s="2">
        <v>1119.4521618693873</v>
      </c>
      <c r="H3347" s="4">
        <f t="shared" si="315"/>
        <v>1.0001917808219178</v>
      </c>
      <c r="I3347" s="4">
        <f t="shared" si="316"/>
        <v>1.119452161869386</v>
      </c>
      <c r="J3347" s="13"/>
    </row>
    <row r="3348" spans="1:10" x14ac:dyDescent="0.25">
      <c r="A3348" s="1">
        <f t="shared" si="317"/>
        <v>37778</v>
      </c>
      <c r="B3348" s="2">
        <f t="shared" ca="1" si="313"/>
        <v>33</v>
      </c>
      <c r="C3348" s="3">
        <f t="shared" ca="1" si="314"/>
        <v>3</v>
      </c>
      <c r="D3348" s="2">
        <f t="shared" ca="1" si="312"/>
        <v>1117.8587382627425</v>
      </c>
      <c r="E3348" s="3"/>
      <c r="F3348" s="1">
        <v>37778</v>
      </c>
      <c r="G3348" s="2">
        <v>1119.2375135791117</v>
      </c>
      <c r="H3348" s="4">
        <f t="shared" si="315"/>
        <v>1.000027397260274</v>
      </c>
      <c r="I3348" s="4">
        <f t="shared" si="316"/>
        <v>1.1192375135791106</v>
      </c>
      <c r="J3348" s="13"/>
    </row>
    <row r="3349" spans="1:10" x14ac:dyDescent="0.25">
      <c r="A3349" s="1">
        <f t="shared" si="317"/>
        <v>37777</v>
      </c>
      <c r="B3349" s="2">
        <f t="shared" ca="1" si="313"/>
        <v>32</v>
      </c>
      <c r="C3349" s="3">
        <f t="shared" ca="1" si="314"/>
        <v>2</v>
      </c>
      <c r="D3349" s="2">
        <f t="shared" ca="1" si="312"/>
        <v>1117.7974890852583</v>
      </c>
      <c r="E3349" s="3"/>
      <c r="F3349" s="1">
        <v>37777</v>
      </c>
      <c r="G3349" s="2">
        <v>1119.2068503777314</v>
      </c>
      <c r="H3349" s="4">
        <f t="shared" si="315"/>
        <v>1.0002465753424659</v>
      </c>
      <c r="I3349" s="4">
        <f t="shared" si="316"/>
        <v>1.1192068503777304</v>
      </c>
      <c r="J3349" s="13"/>
    </row>
    <row r="3350" spans="1:10" x14ac:dyDescent="0.25">
      <c r="A3350" s="1">
        <f t="shared" si="317"/>
        <v>37776</v>
      </c>
      <c r="B3350" s="2">
        <f t="shared" ca="1" si="313"/>
        <v>98</v>
      </c>
      <c r="C3350" s="3">
        <f t="shared" ca="1" si="314"/>
        <v>8</v>
      </c>
      <c r="D3350" s="2">
        <f t="shared" ca="1" si="312"/>
        <v>1117.552546061464</v>
      </c>
      <c r="E3350" s="3"/>
      <c r="F3350" s="1">
        <v>37776</v>
      </c>
      <c r="G3350" s="2">
        <v>1118.9309495956393</v>
      </c>
      <c r="H3350" s="4">
        <f t="shared" si="315"/>
        <v>1.0001095890410958</v>
      </c>
      <c r="I3350" s="4">
        <f t="shared" si="316"/>
        <v>1.1189309495956381</v>
      </c>
      <c r="J3350" s="13"/>
    </row>
    <row r="3351" spans="1:10" x14ac:dyDescent="0.25">
      <c r="A3351" s="1">
        <f t="shared" si="317"/>
        <v>37775</v>
      </c>
      <c r="B3351" s="2">
        <f t="shared" ca="1" si="313"/>
        <v>41</v>
      </c>
      <c r="C3351" s="3">
        <f t="shared" ca="1" si="314"/>
        <v>1</v>
      </c>
      <c r="D3351" s="2">
        <f t="shared" ca="1" si="312"/>
        <v>1117.5219290223126</v>
      </c>
      <c r="E3351" s="3"/>
      <c r="F3351" s="1">
        <v>37775</v>
      </c>
      <c r="G3351" s="2">
        <v>1118.8083404624381</v>
      </c>
      <c r="H3351" s="4">
        <f t="shared" si="315"/>
        <v>1.0002465753424659</v>
      </c>
      <c r="I3351" s="4">
        <f t="shared" si="316"/>
        <v>1.1188083404624369</v>
      </c>
      <c r="J3351" s="13"/>
    </row>
    <row r="3352" spans="1:10" x14ac:dyDescent="0.25">
      <c r="A3352" s="1">
        <f t="shared" si="317"/>
        <v>37774</v>
      </c>
      <c r="B3352" s="2">
        <f t="shared" ca="1" si="313"/>
        <v>77</v>
      </c>
      <c r="C3352" s="3">
        <f t="shared" ca="1" si="314"/>
        <v>7</v>
      </c>
      <c r="D3352" s="2">
        <f t="shared" ca="1" si="312"/>
        <v>1117.3076508426989</v>
      </c>
      <c r="E3352" s="3"/>
      <c r="F3352" s="1">
        <v>37774</v>
      </c>
      <c r="G3352" s="2">
        <v>1118.5325379188416</v>
      </c>
      <c r="H3352" s="4">
        <f t="shared" si="315"/>
        <v>1.0001369863013698</v>
      </c>
      <c r="I3352" s="4">
        <f t="shared" si="316"/>
        <v>1.1185325379188404</v>
      </c>
      <c r="J3352" s="13"/>
    </row>
    <row r="3353" spans="1:10" x14ac:dyDescent="0.25">
      <c r="A3353" s="1">
        <f t="shared" si="317"/>
        <v>37771</v>
      </c>
      <c r="B3353" s="2">
        <f t="shared" ca="1" si="313"/>
        <v>24</v>
      </c>
      <c r="C3353" s="3">
        <f t="shared" ca="1" si="314"/>
        <v>4</v>
      </c>
      <c r="D3353" s="2">
        <f t="shared" ca="1" si="312"/>
        <v>1117.185219585758</v>
      </c>
      <c r="E3353" s="3"/>
      <c r="F3353" s="1">
        <v>37771</v>
      </c>
      <c r="G3353" s="2">
        <v>1118.3793352701746</v>
      </c>
      <c r="H3353" s="4">
        <f t="shared" si="315"/>
        <v>1.000054794520548</v>
      </c>
      <c r="I3353" s="4">
        <f t="shared" si="316"/>
        <v>1.1183793352701734</v>
      </c>
      <c r="J3353" s="13"/>
    </row>
    <row r="3354" spans="1:10" x14ac:dyDescent="0.25">
      <c r="A3354" s="1">
        <f t="shared" si="317"/>
        <v>37770</v>
      </c>
      <c r="B3354" s="2">
        <f t="shared" ca="1" si="313"/>
        <v>59</v>
      </c>
      <c r="C3354" s="3">
        <f t="shared" ca="1" si="314"/>
        <v>9</v>
      </c>
      <c r="D3354" s="2">
        <f t="shared" ca="1" si="312"/>
        <v>1116.9098171650869</v>
      </c>
      <c r="E3354" s="3"/>
      <c r="F3354" s="1">
        <v>37770</v>
      </c>
      <c r="G3354" s="2">
        <v>1118.31805756839</v>
      </c>
      <c r="H3354" s="4">
        <f t="shared" si="315"/>
        <v>1.000082191780822</v>
      </c>
      <c r="I3354" s="4">
        <f t="shared" si="316"/>
        <v>1.1183180575683889</v>
      </c>
      <c r="J3354" s="13"/>
    </row>
    <row r="3355" spans="1:10" x14ac:dyDescent="0.25">
      <c r="A3355" s="1">
        <f t="shared" si="317"/>
        <v>37769</v>
      </c>
      <c r="B3355" s="2">
        <f t="shared" ca="1" si="313"/>
        <v>75</v>
      </c>
      <c r="C3355" s="3">
        <f t="shared" ca="1" si="314"/>
        <v>5</v>
      </c>
      <c r="D3355" s="2">
        <f t="shared" ca="1" si="312"/>
        <v>1116.7568367764875</v>
      </c>
      <c r="E3355" s="3"/>
      <c r="F3355" s="1">
        <v>37769</v>
      </c>
      <c r="G3355" s="2">
        <v>1118.2261485698773</v>
      </c>
      <c r="H3355" s="4">
        <f t="shared" si="315"/>
        <v>1</v>
      </c>
      <c r="I3355" s="4">
        <f t="shared" si="316"/>
        <v>1.1182261485698761</v>
      </c>
      <c r="J3355" s="13"/>
    </row>
    <row r="3356" spans="1:10" x14ac:dyDescent="0.25">
      <c r="A3356" s="1">
        <f t="shared" si="317"/>
        <v>37768</v>
      </c>
      <c r="B3356" s="2">
        <f t="shared" ca="1" si="313"/>
        <v>9</v>
      </c>
      <c r="C3356" s="3">
        <f t="shared" ca="1" si="314"/>
        <v>9</v>
      </c>
      <c r="D3356" s="2">
        <f t="shared" ca="1" si="312"/>
        <v>1116.4815399584154</v>
      </c>
      <c r="E3356" s="3"/>
      <c r="F3356" s="1">
        <v>37768</v>
      </c>
      <c r="G3356" s="2">
        <v>1118.2261485698773</v>
      </c>
      <c r="H3356" s="4">
        <f t="shared" si="315"/>
        <v>1</v>
      </c>
      <c r="I3356" s="4">
        <f t="shared" si="316"/>
        <v>1.1182261485698761</v>
      </c>
      <c r="J3356" s="13"/>
    </row>
    <row r="3357" spans="1:10" x14ac:dyDescent="0.25">
      <c r="A3357" s="1">
        <f t="shared" si="317"/>
        <v>37767</v>
      </c>
      <c r="B3357" s="2">
        <f t="shared" ca="1" si="313"/>
        <v>68</v>
      </c>
      <c r="C3357" s="3">
        <f t="shared" ca="1" si="314"/>
        <v>8</v>
      </c>
      <c r="D3357" s="2">
        <f t="shared" ca="1" si="312"/>
        <v>1116.2368852986237</v>
      </c>
      <c r="E3357" s="3"/>
      <c r="F3357" s="1">
        <v>37767</v>
      </c>
      <c r="G3357" s="2">
        <v>1118.2261485698773</v>
      </c>
      <c r="H3357" s="4">
        <f t="shared" si="315"/>
        <v>1.0002465753424659</v>
      </c>
      <c r="I3357" s="4">
        <f t="shared" si="316"/>
        <v>1.1182261485698761</v>
      </c>
      <c r="J3357" s="13"/>
    </row>
    <row r="3358" spans="1:10" x14ac:dyDescent="0.25">
      <c r="A3358" s="1">
        <f t="shared" si="317"/>
        <v>37764</v>
      </c>
      <c r="B3358" s="2">
        <f t="shared" ca="1" si="313"/>
        <v>63</v>
      </c>
      <c r="C3358" s="3">
        <f t="shared" ca="1" si="314"/>
        <v>3</v>
      </c>
      <c r="D3358" s="2">
        <f t="shared" ca="1" si="312"/>
        <v>1116.1451473413078</v>
      </c>
      <c r="E3358" s="3"/>
      <c r="F3358" s="1">
        <v>37764</v>
      </c>
      <c r="G3358" s="2">
        <v>1117.9504895450577</v>
      </c>
      <c r="H3358" s="4">
        <f t="shared" si="315"/>
        <v>1.0002191780821919</v>
      </c>
      <c r="I3358" s="4">
        <f t="shared" si="316"/>
        <v>1.1179504895450567</v>
      </c>
      <c r="J3358" s="13"/>
    </row>
    <row r="3359" spans="1:10" x14ac:dyDescent="0.25">
      <c r="A3359" s="1">
        <f t="shared" si="317"/>
        <v>37763</v>
      </c>
      <c r="B3359" s="2">
        <f t="shared" ca="1" si="313"/>
        <v>57</v>
      </c>
      <c r="C3359" s="3">
        <f t="shared" ca="1" si="314"/>
        <v>7</v>
      </c>
      <c r="D3359" s="2">
        <f t="shared" ca="1" si="312"/>
        <v>1115.9311331513884</v>
      </c>
      <c r="E3359" s="3"/>
      <c r="F3359" s="1">
        <v>37763</v>
      </c>
      <c r="G3359" s="2">
        <v>1117.7055129942644</v>
      </c>
      <c r="H3359" s="4">
        <f t="shared" si="315"/>
        <v>1.0002191780821919</v>
      </c>
      <c r="I3359" s="4">
        <f t="shared" si="316"/>
        <v>1.1177055129942635</v>
      </c>
      <c r="J3359" s="13"/>
    </row>
    <row r="3360" spans="1:10" x14ac:dyDescent="0.25">
      <c r="A3360" s="1">
        <f t="shared" si="317"/>
        <v>37762</v>
      </c>
      <c r="B3360" s="2">
        <f t="shared" ca="1" si="313"/>
        <v>71</v>
      </c>
      <c r="C3360" s="3">
        <f t="shared" ca="1" si="314"/>
        <v>1</v>
      </c>
      <c r="D3360" s="2">
        <f t="shared" ca="1" si="312"/>
        <v>1115.9005605332916</v>
      </c>
      <c r="E3360" s="3"/>
      <c r="F3360" s="1">
        <v>37762</v>
      </c>
      <c r="G3360" s="2">
        <v>1117.4605901251957</v>
      </c>
      <c r="H3360" s="4">
        <f t="shared" si="315"/>
        <v>1.0002465753424659</v>
      </c>
      <c r="I3360" s="4">
        <f t="shared" si="316"/>
        <v>1.1174605901251948</v>
      </c>
      <c r="J3360" s="13"/>
    </row>
    <row r="3361" spans="1:10" x14ac:dyDescent="0.25">
      <c r="A3361" s="1">
        <f t="shared" si="317"/>
        <v>37761</v>
      </c>
      <c r="B3361" s="2">
        <f t="shared" ca="1" si="313"/>
        <v>76</v>
      </c>
      <c r="C3361" s="3">
        <f t="shared" ca="1" si="314"/>
        <v>6</v>
      </c>
      <c r="D3361" s="2">
        <f t="shared" ca="1" si="312"/>
        <v>1115.7171549735699</v>
      </c>
      <c r="E3361" s="3"/>
      <c r="F3361" s="1">
        <v>37761</v>
      </c>
      <c r="G3361" s="2">
        <v>1117.185119821678</v>
      </c>
      <c r="H3361" s="4">
        <f t="shared" si="315"/>
        <v>1.0002191780821919</v>
      </c>
      <c r="I3361" s="4">
        <f t="shared" si="316"/>
        <v>1.1171851198216771</v>
      </c>
      <c r="J3361" s="13"/>
    </row>
    <row r="3362" spans="1:10" x14ac:dyDescent="0.25">
      <c r="A3362" s="1">
        <f t="shared" si="317"/>
        <v>37760</v>
      </c>
      <c r="B3362" s="2">
        <f t="shared" ca="1" si="313"/>
        <v>35</v>
      </c>
      <c r="C3362" s="3">
        <f t="shared" ca="1" si="314"/>
        <v>5</v>
      </c>
      <c r="D3362" s="2">
        <f t="shared" ca="1" si="312"/>
        <v>1115.5643379409753</v>
      </c>
      <c r="E3362" s="3"/>
      <c r="F3362" s="1">
        <v>37760</v>
      </c>
      <c r="G3362" s="2">
        <v>1116.9403109863931</v>
      </c>
      <c r="H3362" s="4">
        <f t="shared" si="315"/>
        <v>1.0001369863013698</v>
      </c>
      <c r="I3362" s="4">
        <f t="shared" si="316"/>
        <v>1.1169403109863925</v>
      </c>
      <c r="J3362" s="13"/>
    </row>
    <row r="3363" spans="1:10" x14ac:dyDescent="0.25">
      <c r="A3363" s="1">
        <f t="shared" si="317"/>
        <v>37757</v>
      </c>
      <c r="B3363" s="2">
        <f t="shared" ca="1" si="313"/>
        <v>86</v>
      </c>
      <c r="C3363" s="3">
        <f t="shared" ca="1" si="314"/>
        <v>6</v>
      </c>
      <c r="D3363" s="2">
        <f t="shared" ca="1" si="312"/>
        <v>1115.3809876416369</v>
      </c>
      <c r="E3363" s="3"/>
      <c r="F3363" s="1">
        <v>37757</v>
      </c>
      <c r="G3363" s="2">
        <v>1116.78732642113</v>
      </c>
      <c r="H3363" s="4">
        <f t="shared" si="315"/>
        <v>1.000054794520548</v>
      </c>
      <c r="I3363" s="4">
        <f t="shared" si="316"/>
        <v>1.1167873264211294</v>
      </c>
      <c r="J3363" s="13"/>
    </row>
    <row r="3364" spans="1:10" x14ac:dyDescent="0.25">
      <c r="A3364" s="1">
        <f t="shared" si="317"/>
        <v>37756</v>
      </c>
      <c r="B3364" s="2">
        <f t="shared" ca="1" si="313"/>
        <v>99</v>
      </c>
      <c r="C3364" s="3">
        <f t="shared" ca="1" si="314"/>
        <v>9</v>
      </c>
      <c r="D3364" s="2">
        <f t="shared" ca="1" si="312"/>
        <v>1115.1060299904063</v>
      </c>
      <c r="E3364" s="3"/>
      <c r="F3364" s="1">
        <v>37756</v>
      </c>
      <c r="G3364" s="2">
        <v>1116.7261359479273</v>
      </c>
      <c r="H3364" s="4">
        <f t="shared" si="315"/>
        <v>1.000027397260274</v>
      </c>
      <c r="I3364" s="4">
        <f t="shared" si="316"/>
        <v>1.1167261359479268</v>
      </c>
      <c r="J3364" s="13"/>
    </row>
    <row r="3365" spans="1:10" x14ac:dyDescent="0.25">
      <c r="A3365" s="1">
        <f t="shared" si="317"/>
        <v>37755</v>
      </c>
      <c r="B3365" s="2">
        <f t="shared" ca="1" si="313"/>
        <v>56</v>
      </c>
      <c r="C3365" s="3">
        <f t="shared" ca="1" si="314"/>
        <v>6</v>
      </c>
      <c r="D3365" s="2">
        <f t="shared" ca="1" si="312"/>
        <v>1114.922755016979</v>
      </c>
      <c r="E3365" s="3"/>
      <c r="F3365" s="1">
        <v>37755</v>
      </c>
      <c r="G3365" s="2">
        <v>1116.6955415495286</v>
      </c>
      <c r="H3365" s="4">
        <f t="shared" si="315"/>
        <v>1.0001369863013698</v>
      </c>
      <c r="I3365" s="4">
        <f t="shared" si="316"/>
        <v>1.1166955415495281</v>
      </c>
      <c r="J3365" s="13"/>
    </row>
    <row r="3366" spans="1:10" x14ac:dyDescent="0.25">
      <c r="A3366" s="1">
        <f t="shared" si="317"/>
        <v>37754</v>
      </c>
      <c r="B3366" s="2">
        <f t="shared" ca="1" si="313"/>
        <v>33</v>
      </c>
      <c r="C3366" s="3">
        <f t="shared" ca="1" si="314"/>
        <v>3</v>
      </c>
      <c r="D3366" s="2">
        <f t="shared" ca="1" si="312"/>
        <v>1114.8311250614943</v>
      </c>
      <c r="E3366" s="3"/>
      <c r="F3366" s="1">
        <v>37754</v>
      </c>
      <c r="G3366" s="2">
        <v>1116.5425905097327</v>
      </c>
      <c r="H3366" s="4">
        <f t="shared" si="315"/>
        <v>1.0001917808219178</v>
      </c>
      <c r="I3366" s="4">
        <f t="shared" si="316"/>
        <v>1.1165425905097324</v>
      </c>
      <c r="J3366" s="13"/>
    </row>
    <row r="3367" spans="1:10" x14ac:dyDescent="0.25">
      <c r="A3367" s="1">
        <f t="shared" si="317"/>
        <v>37753</v>
      </c>
      <c r="B3367" s="2">
        <f t="shared" ca="1" si="313"/>
        <v>61</v>
      </c>
      <c r="C3367" s="3">
        <f t="shared" ca="1" si="314"/>
        <v>1</v>
      </c>
      <c r="D3367" s="2">
        <f t="shared" ca="1" si="312"/>
        <v>1114.8005825797798</v>
      </c>
      <c r="E3367" s="3"/>
      <c r="F3367" s="1">
        <v>37753</v>
      </c>
      <c r="G3367" s="2">
        <v>1116.3285001124509</v>
      </c>
      <c r="H3367" s="4">
        <f t="shared" si="315"/>
        <v>1</v>
      </c>
      <c r="I3367" s="4">
        <f t="shared" si="316"/>
        <v>1.1163285001124506</v>
      </c>
      <c r="J3367" s="13"/>
    </row>
    <row r="3368" spans="1:10" x14ac:dyDescent="0.25">
      <c r="A3368" s="1">
        <f t="shared" si="317"/>
        <v>37750</v>
      </c>
      <c r="B3368" s="2">
        <f t="shared" ca="1" si="313"/>
        <v>87</v>
      </c>
      <c r="C3368" s="3">
        <f t="shared" ca="1" si="314"/>
        <v>7</v>
      </c>
      <c r="D3368" s="2">
        <f t="shared" ca="1" si="312"/>
        <v>1114.586826202152</v>
      </c>
      <c r="E3368" s="3"/>
      <c r="F3368" s="1">
        <v>37750</v>
      </c>
      <c r="G3368" s="2">
        <v>1116.3285001124509</v>
      </c>
      <c r="H3368" s="4">
        <f t="shared" si="315"/>
        <v>1.0001917808219178</v>
      </c>
      <c r="I3368" s="4">
        <f t="shared" si="316"/>
        <v>1.1163285001124506</v>
      </c>
      <c r="J3368" s="13"/>
    </row>
    <row r="3369" spans="1:10" x14ac:dyDescent="0.25">
      <c r="A3369" s="1">
        <f t="shared" si="317"/>
        <v>37749</v>
      </c>
      <c r="B3369" s="2">
        <f t="shared" ca="1" si="313"/>
        <v>94</v>
      </c>
      <c r="C3369" s="3">
        <f t="shared" ca="1" si="314"/>
        <v>4</v>
      </c>
      <c r="D3369" s="2">
        <f t="shared" ca="1" si="312"/>
        <v>1114.4646930851018</v>
      </c>
      <c r="E3369" s="3"/>
      <c r="F3369" s="1">
        <v>37749</v>
      </c>
      <c r="G3369" s="2">
        <v>1116.1144507657286</v>
      </c>
      <c r="H3369" s="4">
        <f t="shared" si="315"/>
        <v>1.0002191780821919</v>
      </c>
      <c r="I3369" s="4">
        <f t="shared" si="316"/>
        <v>1.1161144507657283</v>
      </c>
      <c r="J3369" s="13"/>
    </row>
    <row r="3370" spans="1:10" x14ac:dyDescent="0.25">
      <c r="A3370" s="1">
        <f t="shared" si="317"/>
        <v>37748</v>
      </c>
      <c r="B3370" s="2">
        <f t="shared" ca="1" si="313"/>
        <v>53</v>
      </c>
      <c r="C3370" s="3">
        <f t="shared" ca="1" si="314"/>
        <v>3</v>
      </c>
      <c r="D3370" s="2">
        <f t="shared" ca="1" si="312"/>
        <v>1114.3731007754488</v>
      </c>
      <c r="E3370" s="3"/>
      <c r="F3370" s="1">
        <v>37748</v>
      </c>
      <c r="G3370" s="2">
        <v>1115.8698765462116</v>
      </c>
      <c r="H3370" s="4">
        <f t="shared" si="315"/>
        <v>1.0002191780821919</v>
      </c>
      <c r="I3370" s="4">
        <f t="shared" si="316"/>
        <v>1.1158698765462114</v>
      </c>
      <c r="J3370" s="13"/>
    </row>
    <row r="3371" spans="1:10" x14ac:dyDescent="0.25">
      <c r="A3371" s="1">
        <f t="shared" si="317"/>
        <v>37747</v>
      </c>
      <c r="B3371" s="2">
        <f t="shared" ca="1" si="313"/>
        <v>3</v>
      </c>
      <c r="C3371" s="3">
        <f t="shared" ca="1" si="314"/>
        <v>3</v>
      </c>
      <c r="D3371" s="2">
        <f t="shared" ca="1" si="312"/>
        <v>1114.2815159933123</v>
      </c>
      <c r="E3371" s="3"/>
      <c r="F3371" s="1">
        <v>37747</v>
      </c>
      <c r="G3371" s="2">
        <v>1115.6253559202564</v>
      </c>
      <c r="H3371" s="4">
        <f t="shared" si="315"/>
        <v>1.0001917808219178</v>
      </c>
      <c r="I3371" s="4">
        <f t="shared" si="316"/>
        <v>1.1156253559202562</v>
      </c>
      <c r="J3371" s="13"/>
    </row>
    <row r="3372" spans="1:10" x14ac:dyDescent="0.25">
      <c r="A3372" s="1">
        <f t="shared" si="317"/>
        <v>37746</v>
      </c>
      <c r="B3372" s="2">
        <f t="shared" ca="1" si="313"/>
        <v>31</v>
      </c>
      <c r="C3372" s="3">
        <f t="shared" ca="1" si="314"/>
        <v>1</v>
      </c>
      <c r="D3372" s="2">
        <f t="shared" ca="1" si="312"/>
        <v>1114.2509885689678</v>
      </c>
      <c r="E3372" s="3"/>
      <c r="F3372" s="1">
        <v>37746</v>
      </c>
      <c r="G3372" s="2">
        <v>1115.4114413972486</v>
      </c>
      <c r="H3372" s="4">
        <f t="shared" si="315"/>
        <v>1.0001643835616438</v>
      </c>
      <c r="I3372" s="4">
        <f t="shared" si="316"/>
        <v>1.1154114413972485</v>
      </c>
      <c r="J3372" s="13"/>
    </row>
    <row r="3373" spans="1:10" x14ac:dyDescent="0.25">
      <c r="A3373" s="1">
        <f t="shared" si="317"/>
        <v>37743</v>
      </c>
      <c r="B3373" s="2">
        <f t="shared" ca="1" si="313"/>
        <v>19</v>
      </c>
      <c r="C3373" s="3">
        <f t="shared" ca="1" si="314"/>
        <v>9</v>
      </c>
      <c r="D3373" s="2">
        <f t="shared" ca="1" si="312"/>
        <v>1113.9763094789591</v>
      </c>
      <c r="E3373" s="3"/>
      <c r="F3373" s="1">
        <v>37743</v>
      </c>
      <c r="G3373" s="2">
        <v>1115.2281162274578</v>
      </c>
      <c r="H3373" s="4">
        <f t="shared" si="315"/>
        <v>1.000027397260274</v>
      </c>
      <c r="I3373" s="4">
        <f t="shared" si="316"/>
        <v>1.1152281162274575</v>
      </c>
      <c r="J3373" s="13"/>
    </row>
    <row r="3374" spans="1:10" x14ac:dyDescent="0.25">
      <c r="A3374" s="1">
        <f t="shared" si="317"/>
        <v>37742</v>
      </c>
      <c r="B3374" s="2">
        <f t="shared" ca="1" si="313"/>
        <v>13</v>
      </c>
      <c r="C3374" s="3">
        <f t="shared" ca="1" si="314"/>
        <v>3</v>
      </c>
      <c r="D3374" s="2">
        <f t="shared" ca="1" si="312"/>
        <v>1113.8847573071255</v>
      </c>
      <c r="E3374" s="3"/>
      <c r="F3374" s="1">
        <v>37742</v>
      </c>
      <c r="G3374" s="2">
        <v>1115.1975628695709</v>
      </c>
      <c r="H3374" s="4">
        <f t="shared" si="315"/>
        <v>1</v>
      </c>
      <c r="I3374" s="4">
        <f t="shared" si="316"/>
        <v>1.1151975628695707</v>
      </c>
      <c r="J3374" s="13"/>
    </row>
    <row r="3375" spans="1:10" x14ac:dyDescent="0.25">
      <c r="A3375" s="1">
        <f t="shared" si="317"/>
        <v>37741</v>
      </c>
      <c r="B3375" s="2">
        <f t="shared" ca="1" si="313"/>
        <v>5</v>
      </c>
      <c r="C3375" s="3">
        <f t="shared" ca="1" si="314"/>
        <v>5</v>
      </c>
      <c r="D3375" s="2">
        <f t="shared" ca="1" si="312"/>
        <v>1113.7321912535292</v>
      </c>
      <c r="E3375" s="3"/>
      <c r="F3375" s="1">
        <v>37741</v>
      </c>
      <c r="G3375" s="2">
        <v>1115.1975628695709</v>
      </c>
      <c r="H3375" s="4">
        <f t="shared" si="315"/>
        <v>1.000082191780822</v>
      </c>
      <c r="I3375" s="4">
        <f t="shared" si="316"/>
        <v>1.1151975628695707</v>
      </c>
      <c r="J3375" s="13"/>
    </row>
    <row r="3376" spans="1:10" x14ac:dyDescent="0.25">
      <c r="A3376" s="1">
        <f t="shared" si="317"/>
        <v>37740</v>
      </c>
      <c r="B3376" s="2">
        <f t="shared" ca="1" si="313"/>
        <v>88</v>
      </c>
      <c r="C3376" s="3">
        <f t="shared" ca="1" si="314"/>
        <v>8</v>
      </c>
      <c r="D3376" s="2">
        <f t="shared" ca="1" si="312"/>
        <v>1113.488139058667</v>
      </c>
      <c r="E3376" s="3"/>
      <c r="F3376" s="1">
        <v>37740</v>
      </c>
      <c r="G3376" s="2">
        <v>1115.1059103289958</v>
      </c>
      <c r="H3376" s="4">
        <f t="shared" si="315"/>
        <v>1.0001643835616438</v>
      </c>
      <c r="I3376" s="4">
        <f t="shared" si="316"/>
        <v>1.1151059103289955</v>
      </c>
      <c r="J3376" s="13"/>
    </row>
    <row r="3377" spans="1:10" x14ac:dyDescent="0.25">
      <c r="A3377" s="1">
        <f t="shared" si="317"/>
        <v>37739</v>
      </c>
      <c r="B3377" s="2">
        <f t="shared" ca="1" si="313"/>
        <v>6</v>
      </c>
      <c r="C3377" s="3">
        <f t="shared" ca="1" si="314"/>
        <v>6</v>
      </c>
      <c r="D3377" s="2">
        <f t="shared" ca="1" si="312"/>
        <v>1113.3051299962019</v>
      </c>
      <c r="E3377" s="3"/>
      <c r="F3377" s="1">
        <v>37739</v>
      </c>
      <c r="G3377" s="2">
        <v>1114.9226353752356</v>
      </c>
      <c r="H3377" s="4">
        <f t="shared" si="315"/>
        <v>1.0001917808219178</v>
      </c>
      <c r="I3377" s="4">
        <f t="shared" si="316"/>
        <v>1.1149226353752353</v>
      </c>
      <c r="J3377" s="13"/>
    </row>
    <row r="3378" spans="1:10" x14ac:dyDescent="0.25">
      <c r="A3378" s="1">
        <f t="shared" si="317"/>
        <v>37736</v>
      </c>
      <c r="B3378" s="2">
        <f t="shared" ca="1" si="313"/>
        <v>54</v>
      </c>
      <c r="C3378" s="3">
        <f t="shared" ca="1" si="314"/>
        <v>4</v>
      </c>
      <c r="D3378" s="2">
        <f t="shared" ca="1" si="312"/>
        <v>1113.1831373236187</v>
      </c>
      <c r="E3378" s="3"/>
      <c r="F3378" s="1">
        <v>37736</v>
      </c>
      <c r="G3378" s="2">
        <v>1114.7088555947105</v>
      </c>
      <c r="H3378" s="4">
        <f t="shared" si="315"/>
        <v>1.0002191780821919</v>
      </c>
      <c r="I3378" s="4">
        <f t="shared" si="316"/>
        <v>1.1147088555947102</v>
      </c>
      <c r="J3378" s="13"/>
    </row>
    <row r="3379" spans="1:10" x14ac:dyDescent="0.25">
      <c r="A3379" s="1">
        <f t="shared" si="317"/>
        <v>37735</v>
      </c>
      <c r="B3379" s="2">
        <f t="shared" ca="1" si="313"/>
        <v>12</v>
      </c>
      <c r="C3379" s="3">
        <f t="shared" ca="1" si="314"/>
        <v>2</v>
      </c>
      <c r="D3379" s="2">
        <f t="shared" ca="1" si="312"/>
        <v>1113.1221443294087</v>
      </c>
      <c r="E3379" s="3"/>
      <c r="F3379" s="1">
        <v>37735</v>
      </c>
      <c r="G3379" s="2">
        <v>1114.4645893833388</v>
      </c>
      <c r="H3379" s="4">
        <f t="shared" si="315"/>
        <v>1.0001095890410958</v>
      </c>
      <c r="I3379" s="4">
        <f t="shared" si="316"/>
        <v>1.1144645893833385</v>
      </c>
      <c r="J3379" s="13"/>
    </row>
    <row r="3380" spans="1:10" x14ac:dyDescent="0.25">
      <c r="A3380" s="1">
        <f t="shared" si="317"/>
        <v>37734</v>
      </c>
      <c r="B3380" s="2">
        <f t="shared" ca="1" si="313"/>
        <v>46</v>
      </c>
      <c r="C3380" s="3">
        <f t="shared" ca="1" si="314"/>
        <v>6</v>
      </c>
      <c r="D3380" s="2">
        <f t="shared" ca="1" si="312"/>
        <v>1112.9391954205723</v>
      </c>
      <c r="E3380" s="3"/>
      <c r="F3380" s="1">
        <v>37734</v>
      </c>
      <c r="G3380" s="2">
        <v>1114.3424696606362</v>
      </c>
      <c r="H3380" s="4">
        <f t="shared" si="315"/>
        <v>1.0002465753424659</v>
      </c>
      <c r="I3380" s="4">
        <f t="shared" si="316"/>
        <v>1.1143424696606361</v>
      </c>
      <c r="J3380" s="13"/>
    </row>
    <row r="3381" spans="1:10" x14ac:dyDescent="0.25">
      <c r="A3381" s="1">
        <f t="shared" si="317"/>
        <v>37733</v>
      </c>
      <c r="B3381" s="2">
        <f t="shared" ca="1" si="313"/>
        <v>68</v>
      </c>
      <c r="C3381" s="3">
        <f t="shared" ca="1" si="314"/>
        <v>8</v>
      </c>
      <c r="D3381" s="2">
        <f t="shared" ca="1" si="312"/>
        <v>1112.6953169949295</v>
      </c>
      <c r="E3381" s="3"/>
      <c r="F3381" s="1">
        <v>37733</v>
      </c>
      <c r="G3381" s="2">
        <v>1114.0677680192066</v>
      </c>
      <c r="H3381" s="4">
        <f t="shared" si="315"/>
        <v>1.0001643835616438</v>
      </c>
      <c r="I3381" s="4">
        <f t="shared" si="316"/>
        <v>1.1140677680192066</v>
      </c>
      <c r="J3381" s="13"/>
    </row>
    <row r="3382" spans="1:10" x14ac:dyDescent="0.25">
      <c r="A3382" s="1">
        <f t="shared" si="317"/>
        <v>37732</v>
      </c>
      <c r="B3382" s="2">
        <f t="shared" ca="1" si="313"/>
        <v>40</v>
      </c>
      <c r="C3382" s="3">
        <f t="shared" ca="1" si="314"/>
        <v>0</v>
      </c>
      <c r="D3382" s="2">
        <f t="shared" ca="1" si="312"/>
        <v>1112.6953169949295</v>
      </c>
      <c r="E3382" s="3"/>
      <c r="F3382" s="1">
        <v>37732</v>
      </c>
      <c r="G3382" s="2">
        <v>1113.8846636909286</v>
      </c>
      <c r="H3382" s="4">
        <f t="shared" si="315"/>
        <v>1.0001643835616438</v>
      </c>
      <c r="I3382" s="4">
        <f t="shared" si="316"/>
        <v>1.1138846636909285</v>
      </c>
      <c r="J3382" s="13"/>
    </row>
    <row r="3383" spans="1:10" x14ac:dyDescent="0.25">
      <c r="A3383" s="1">
        <f t="shared" si="317"/>
        <v>37729</v>
      </c>
      <c r="B3383" s="2">
        <f t="shared" ca="1" si="313"/>
        <v>85</v>
      </c>
      <c r="C3383" s="3">
        <f t="shared" ca="1" si="314"/>
        <v>5</v>
      </c>
      <c r="D3383" s="2">
        <f t="shared" ca="1" si="312"/>
        <v>1112.5429138560451</v>
      </c>
      <c r="E3383" s="3"/>
      <c r="F3383" s="1">
        <v>37729</v>
      </c>
      <c r="G3383" s="2">
        <v>1113.7015894570452</v>
      </c>
      <c r="H3383" s="4">
        <f t="shared" si="315"/>
        <v>1.0001095890410958</v>
      </c>
      <c r="I3383" s="4">
        <f t="shared" si="316"/>
        <v>1.1137015894570452</v>
      </c>
      <c r="J3383" s="13"/>
    </row>
    <row r="3384" spans="1:10" x14ac:dyDescent="0.25">
      <c r="A3384" s="1">
        <f t="shared" si="317"/>
        <v>37728</v>
      </c>
      <c r="B3384" s="2">
        <f t="shared" ca="1" si="313"/>
        <v>6</v>
      </c>
      <c r="C3384" s="3">
        <f t="shared" ca="1" si="314"/>
        <v>6</v>
      </c>
      <c r="D3384" s="2">
        <f t="shared" ca="1" si="312"/>
        <v>1112.3600601475277</v>
      </c>
      <c r="E3384" s="3"/>
      <c r="F3384" s="1">
        <v>37728</v>
      </c>
      <c r="G3384" s="2">
        <v>1113.5795533416106</v>
      </c>
      <c r="H3384" s="4">
        <f t="shared" si="315"/>
        <v>1.0002465753424659</v>
      </c>
      <c r="I3384" s="4">
        <f t="shared" si="316"/>
        <v>1.1135795533416106</v>
      </c>
      <c r="J3384" s="13"/>
    </row>
    <row r="3385" spans="1:10" x14ac:dyDescent="0.25">
      <c r="A3385" s="1">
        <f t="shared" si="317"/>
        <v>37727</v>
      </c>
      <c r="B3385" s="2">
        <f t="shared" ca="1" si="313"/>
        <v>59</v>
      </c>
      <c r="C3385" s="3">
        <f t="shared" ca="1" si="314"/>
        <v>9</v>
      </c>
      <c r="D3385" s="2">
        <f t="shared" ca="1" si="312"/>
        <v>1112.0858471989031</v>
      </c>
      <c r="E3385" s="3"/>
      <c r="F3385" s="1">
        <v>37727</v>
      </c>
      <c r="G3385" s="2">
        <v>1113.3050397701602</v>
      </c>
      <c r="H3385" s="4">
        <f t="shared" si="315"/>
        <v>1.000027397260274</v>
      </c>
      <c r="I3385" s="4">
        <f t="shared" si="316"/>
        <v>1.1133050397701603</v>
      </c>
      <c r="J3385" s="13"/>
    </row>
    <row r="3386" spans="1:10" x14ac:dyDescent="0.25">
      <c r="A3386" s="1">
        <f t="shared" si="317"/>
        <v>37726</v>
      </c>
      <c r="B3386" s="2">
        <f t="shared" ca="1" si="313"/>
        <v>12</v>
      </c>
      <c r="C3386" s="3">
        <f t="shared" ca="1" si="314"/>
        <v>2</v>
      </c>
      <c r="D3386" s="2">
        <f t="shared" ca="1" si="312"/>
        <v>1112.0249143268852</v>
      </c>
      <c r="E3386" s="3"/>
      <c r="F3386" s="1">
        <v>37726</v>
      </c>
      <c r="G3386" s="2">
        <v>1113.2745390978562</v>
      </c>
      <c r="H3386" s="4">
        <f t="shared" si="315"/>
        <v>1.000054794520548</v>
      </c>
      <c r="I3386" s="4">
        <f t="shared" si="316"/>
        <v>1.1132745390978562</v>
      </c>
      <c r="J3386" s="13"/>
    </row>
    <row r="3387" spans="1:10" x14ac:dyDescent="0.25">
      <c r="A3387" s="1">
        <f t="shared" si="317"/>
        <v>37725</v>
      </c>
      <c r="B3387" s="2">
        <f t="shared" ca="1" si="313"/>
        <v>99</v>
      </c>
      <c r="C3387" s="3">
        <f t="shared" ca="1" si="314"/>
        <v>9</v>
      </c>
      <c r="D3387" s="2">
        <f t="shared" ca="1" si="312"/>
        <v>1111.7507839965845</v>
      </c>
      <c r="E3387" s="3"/>
      <c r="F3387" s="1">
        <v>37725</v>
      </c>
      <c r="G3387" s="2">
        <v>1113.2135410956043</v>
      </c>
      <c r="H3387" s="4">
        <f t="shared" si="315"/>
        <v>1.0001643835616438</v>
      </c>
      <c r="I3387" s="4">
        <f t="shared" si="316"/>
        <v>1.1132135410956043</v>
      </c>
      <c r="J3387" s="13"/>
    </row>
    <row r="3388" spans="1:10" x14ac:dyDescent="0.25">
      <c r="A3388" s="1">
        <f t="shared" si="317"/>
        <v>37722</v>
      </c>
      <c r="B3388" s="2">
        <f t="shared" ca="1" si="313"/>
        <v>97</v>
      </c>
      <c r="C3388" s="3">
        <f t="shared" ca="1" si="314"/>
        <v>7</v>
      </c>
      <c r="D3388" s="2">
        <f t="shared" ca="1" si="312"/>
        <v>1111.5376123996859</v>
      </c>
      <c r="E3388" s="3"/>
      <c r="F3388" s="1">
        <v>37722</v>
      </c>
      <c r="G3388" s="2">
        <v>1113.0305771651115</v>
      </c>
      <c r="H3388" s="4">
        <f t="shared" si="315"/>
        <v>1.0002465753424659</v>
      </c>
      <c r="I3388" s="4">
        <f t="shared" si="316"/>
        <v>1.1130305771651114</v>
      </c>
      <c r="J3388" s="13"/>
    </row>
    <row r="3389" spans="1:10" x14ac:dyDescent="0.25">
      <c r="A3389" s="1">
        <f t="shared" si="317"/>
        <v>37721</v>
      </c>
      <c r="B3389" s="2">
        <f t="shared" ca="1" si="313"/>
        <v>89</v>
      </c>
      <c r="C3389" s="3">
        <f t="shared" ca="1" si="314"/>
        <v>9</v>
      </c>
      <c r="D3389" s="2">
        <f t="shared" ca="1" si="312"/>
        <v>1111.2636021964045</v>
      </c>
      <c r="E3389" s="3"/>
      <c r="F3389" s="1">
        <v>37721</v>
      </c>
      <c r="G3389" s="2">
        <v>1112.7561989242806</v>
      </c>
      <c r="H3389" s="4">
        <f t="shared" si="315"/>
        <v>1.0001643835616438</v>
      </c>
      <c r="I3389" s="4">
        <f t="shared" si="316"/>
        <v>1.1127561989242807</v>
      </c>
      <c r="J3389" s="13"/>
    </row>
    <row r="3390" spans="1:10" x14ac:dyDescent="0.25">
      <c r="A3390" s="1">
        <f t="shared" si="317"/>
        <v>37720</v>
      </c>
      <c r="B3390" s="2">
        <f t="shared" ca="1" si="313"/>
        <v>44</v>
      </c>
      <c r="C3390" s="3">
        <f t="shared" ca="1" si="314"/>
        <v>4</v>
      </c>
      <c r="D3390" s="2">
        <f t="shared" ca="1" si="312"/>
        <v>1111.1418332283795</v>
      </c>
      <c r="E3390" s="3"/>
      <c r="F3390" s="1">
        <v>37720</v>
      </c>
      <c r="G3390" s="2">
        <v>1112.5733101609665</v>
      </c>
      <c r="H3390" s="4">
        <f t="shared" si="315"/>
        <v>1.0001095890410958</v>
      </c>
      <c r="I3390" s="4">
        <f t="shared" si="316"/>
        <v>1.1125733101609665</v>
      </c>
      <c r="J3390" s="13"/>
    </row>
    <row r="3391" spans="1:10" x14ac:dyDescent="0.25">
      <c r="A3391" s="1">
        <f t="shared" si="317"/>
        <v>37719</v>
      </c>
      <c r="B3391" s="2">
        <f t="shared" ca="1" si="313"/>
        <v>40</v>
      </c>
      <c r="C3391" s="3">
        <f t="shared" ca="1" si="314"/>
        <v>0</v>
      </c>
      <c r="D3391" s="2">
        <f t="shared" ca="1" si="312"/>
        <v>1111.1418332283795</v>
      </c>
      <c r="E3391" s="3"/>
      <c r="F3391" s="1">
        <v>37719</v>
      </c>
      <c r="G3391" s="2">
        <v>1112.451397679029</v>
      </c>
      <c r="H3391" s="4">
        <f t="shared" si="315"/>
        <v>1.0001917808219178</v>
      </c>
      <c r="I3391" s="4">
        <f t="shared" si="316"/>
        <v>1.1124513976790291</v>
      </c>
      <c r="J3391" s="13"/>
    </row>
    <row r="3392" spans="1:10" x14ac:dyDescent="0.25">
      <c r="A3392" s="1">
        <f t="shared" si="317"/>
        <v>37718</v>
      </c>
      <c r="B3392" s="2">
        <f t="shared" ca="1" si="313"/>
        <v>84</v>
      </c>
      <c r="C3392" s="3">
        <f t="shared" ca="1" si="314"/>
        <v>4</v>
      </c>
      <c r="D3392" s="2">
        <f t="shared" ca="1" si="312"/>
        <v>1111.0200776034367</v>
      </c>
      <c r="E3392" s="3"/>
      <c r="F3392" s="1">
        <v>37718</v>
      </c>
      <c r="G3392" s="2">
        <v>1112.238091743626</v>
      </c>
      <c r="H3392" s="4">
        <f t="shared" si="315"/>
        <v>1.000054794520548</v>
      </c>
      <c r="I3392" s="4">
        <f t="shared" si="316"/>
        <v>1.1122380917436261</v>
      </c>
      <c r="J3392" s="13"/>
    </row>
    <row r="3393" spans="1:10" x14ac:dyDescent="0.25">
      <c r="A3393" s="1">
        <f t="shared" si="317"/>
        <v>37715</v>
      </c>
      <c r="B3393" s="2">
        <f t="shared" ca="1" si="313"/>
        <v>27</v>
      </c>
      <c r="C3393" s="3">
        <f t="shared" ca="1" si="314"/>
        <v>7</v>
      </c>
      <c r="D3393" s="2">
        <f t="shared" ref="D3393:D3456" ca="1" si="318">D3394*(1+(C3394/36500))</f>
        <v>1110.8070461151406</v>
      </c>
      <c r="E3393" s="3"/>
      <c r="F3393" s="1">
        <v>37715</v>
      </c>
      <c r="G3393" s="2">
        <v>1112.1771505298982</v>
      </c>
      <c r="H3393" s="4">
        <f t="shared" si="315"/>
        <v>1.0001917808219178</v>
      </c>
      <c r="I3393" s="4">
        <f t="shared" si="316"/>
        <v>1.1121771505298983</v>
      </c>
      <c r="J3393" s="13"/>
    </row>
    <row r="3394" spans="1:10" x14ac:dyDescent="0.25">
      <c r="A3394" s="1">
        <f t="shared" si="317"/>
        <v>37714</v>
      </c>
      <c r="B3394" s="2">
        <f t="shared" ca="1" si="313"/>
        <v>60</v>
      </c>
      <c r="C3394" s="3">
        <f t="shared" ca="1" si="314"/>
        <v>0</v>
      </c>
      <c r="D3394" s="2">
        <f t="shared" ca="1" si="318"/>
        <v>1110.8070461151406</v>
      </c>
      <c r="E3394" s="3"/>
      <c r="F3394" s="1">
        <v>37714</v>
      </c>
      <c r="G3394" s="2">
        <v>1111.9638971797542</v>
      </c>
      <c r="H3394" s="4">
        <f t="shared" si="315"/>
        <v>1.0002465753424659</v>
      </c>
      <c r="I3394" s="4">
        <f t="shared" si="316"/>
        <v>1.1119638971797543</v>
      </c>
      <c r="J3394" s="13"/>
    </row>
    <row r="3395" spans="1:10" x14ac:dyDescent="0.25">
      <c r="A3395" s="1">
        <f t="shared" si="317"/>
        <v>37713</v>
      </c>
      <c r="B3395" s="2">
        <f t="shared" ref="B3395:B3458" ca="1" si="319">INT(RAND()*100)</f>
        <v>68</v>
      </c>
      <c r="C3395" s="3">
        <f t="shared" ref="C3395:C3458" ca="1" si="320">MOD(B3395,10)</f>
        <v>8</v>
      </c>
      <c r="D3395" s="2">
        <f t="shared" ca="1" si="318"/>
        <v>1110.5636349074896</v>
      </c>
      <c r="E3395" s="3"/>
      <c r="F3395" s="1">
        <v>37713</v>
      </c>
      <c r="G3395" s="2">
        <v>1111.6897818910686</v>
      </c>
      <c r="H3395" s="4">
        <f t="shared" ref="H3395:H3458" si="321">G3395/G3396</f>
        <v>1.0001369863013698</v>
      </c>
      <c r="I3395" s="4">
        <f t="shared" ref="I3395:I3458" si="322">H3395*I3396</f>
        <v>1.1116897818910687</v>
      </c>
      <c r="J3395" s="13"/>
    </row>
    <row r="3396" spans="1:10" x14ac:dyDescent="0.25">
      <c r="A3396" s="1">
        <f t="shared" si="317"/>
        <v>37712</v>
      </c>
      <c r="B3396" s="2">
        <f t="shared" ca="1" si="319"/>
        <v>90</v>
      </c>
      <c r="C3396" s="3">
        <f t="shared" ca="1" si="320"/>
        <v>0</v>
      </c>
      <c r="D3396" s="2">
        <f t="shared" ca="1" si="318"/>
        <v>1110.5636349074896</v>
      </c>
      <c r="E3396" s="3"/>
      <c r="F3396" s="1">
        <v>37712</v>
      </c>
      <c r="G3396" s="2">
        <v>1111.5375164778525</v>
      </c>
      <c r="H3396" s="4">
        <f t="shared" si="321"/>
        <v>1.0001643835616438</v>
      </c>
      <c r="I3396" s="4">
        <f t="shared" si="322"/>
        <v>1.1115375164778527</v>
      </c>
      <c r="J3396" s="13"/>
    </row>
    <row r="3397" spans="1:10" x14ac:dyDescent="0.25">
      <c r="A3397" s="1">
        <f t="shared" si="317"/>
        <v>37711</v>
      </c>
      <c r="B3397" s="2">
        <f t="shared" ca="1" si="319"/>
        <v>72</v>
      </c>
      <c r="C3397" s="3">
        <f t="shared" ca="1" si="320"/>
        <v>2</v>
      </c>
      <c r="D3397" s="2">
        <f t="shared" ca="1" si="318"/>
        <v>1110.5027854397943</v>
      </c>
      <c r="E3397" s="3"/>
      <c r="F3397" s="1">
        <v>37711</v>
      </c>
      <c r="G3397" s="2">
        <v>1111.3548280129737</v>
      </c>
      <c r="H3397" s="4">
        <f t="shared" si="321"/>
        <v>1.0001095890410958</v>
      </c>
      <c r="I3397" s="4">
        <f t="shared" si="322"/>
        <v>1.1113548280129739</v>
      </c>
      <c r="J3397" s="13"/>
    </row>
    <row r="3398" spans="1:10" x14ac:dyDescent="0.25">
      <c r="A3398" s="1">
        <f t="shared" si="317"/>
        <v>37708</v>
      </c>
      <c r="B3398" s="2">
        <f t="shared" ca="1" si="319"/>
        <v>39</v>
      </c>
      <c r="C3398" s="3">
        <f t="shared" ca="1" si="320"/>
        <v>9</v>
      </c>
      <c r="D3398" s="2">
        <f t="shared" ca="1" si="318"/>
        <v>1110.2290303364234</v>
      </c>
      <c r="E3398" s="3"/>
      <c r="F3398" s="1">
        <v>37708</v>
      </c>
      <c r="G3398" s="2">
        <v>1111.2330490486945</v>
      </c>
      <c r="H3398" s="4">
        <f t="shared" si="321"/>
        <v>1.000082191780822</v>
      </c>
      <c r="I3398" s="4">
        <f t="shared" si="322"/>
        <v>1.1112330490486948</v>
      </c>
      <c r="J3398" s="13"/>
    </row>
    <row r="3399" spans="1:10" x14ac:dyDescent="0.25">
      <c r="A3399" s="1">
        <f t="shared" si="317"/>
        <v>37707</v>
      </c>
      <c r="B3399" s="2">
        <f t="shared" ca="1" si="319"/>
        <v>5</v>
      </c>
      <c r="C3399" s="3">
        <f t="shared" ca="1" si="320"/>
        <v>5</v>
      </c>
      <c r="D3399" s="2">
        <f t="shared" ca="1" si="318"/>
        <v>1110.0769649987524</v>
      </c>
      <c r="E3399" s="3"/>
      <c r="F3399" s="1">
        <v>37707</v>
      </c>
      <c r="G3399" s="2">
        <v>1111.1417223317903</v>
      </c>
      <c r="H3399" s="4">
        <f t="shared" si="321"/>
        <v>1.000054794520548</v>
      </c>
      <c r="I3399" s="4">
        <f t="shared" si="322"/>
        <v>1.1111417223317908</v>
      </c>
      <c r="J3399" s="13"/>
    </row>
    <row r="3400" spans="1:10" x14ac:dyDescent="0.25">
      <c r="A3400" s="1">
        <f t="shared" ref="A3400:A3463" si="323">IF(WEEKDAY(A3399-1, 1)=7,A3399-2,IF(WEEKDAY(A3399-1,1)=1,A3399-3,A3399-1))</f>
        <v>37706</v>
      </c>
      <c r="B3400" s="2">
        <f t="shared" ca="1" si="319"/>
        <v>92</v>
      </c>
      <c r="C3400" s="3">
        <f t="shared" ca="1" si="320"/>
        <v>2</v>
      </c>
      <c r="D3400" s="2">
        <f t="shared" ca="1" si="318"/>
        <v>1110.0161421964401</v>
      </c>
      <c r="E3400" s="3"/>
      <c r="F3400" s="1">
        <v>37706</v>
      </c>
      <c r="G3400" s="2">
        <v>1111.0808411898072</v>
      </c>
      <c r="H3400" s="4">
        <f t="shared" si="321"/>
        <v>1.0001917808219178</v>
      </c>
      <c r="I3400" s="4">
        <f t="shared" si="322"/>
        <v>1.1110808411898077</v>
      </c>
      <c r="J3400" s="13"/>
    </row>
    <row r="3401" spans="1:10" x14ac:dyDescent="0.25">
      <c r="A3401" s="1">
        <f t="shared" si="323"/>
        <v>37705</v>
      </c>
      <c r="B3401" s="2">
        <f t="shared" ca="1" si="319"/>
        <v>72</v>
      </c>
      <c r="C3401" s="3">
        <f t="shared" ca="1" si="320"/>
        <v>2</v>
      </c>
      <c r="D3401" s="2">
        <f t="shared" ca="1" si="318"/>
        <v>1109.9553227267015</v>
      </c>
      <c r="E3401" s="3"/>
      <c r="F3401" s="1">
        <v>37705</v>
      </c>
      <c r="G3401" s="2">
        <v>1110.8677980504551</v>
      </c>
      <c r="H3401" s="4">
        <f t="shared" si="321"/>
        <v>1.0001917808219178</v>
      </c>
      <c r="I3401" s="4">
        <f t="shared" si="322"/>
        <v>1.1108677980504555</v>
      </c>
      <c r="J3401" s="13"/>
    </row>
    <row r="3402" spans="1:10" x14ac:dyDescent="0.25">
      <c r="A3402" s="1">
        <f t="shared" si="323"/>
        <v>37704</v>
      </c>
      <c r="B3402" s="2">
        <f t="shared" ca="1" si="319"/>
        <v>99</v>
      </c>
      <c r="C3402" s="3">
        <f t="shared" ca="1" si="320"/>
        <v>9</v>
      </c>
      <c r="D3402" s="2">
        <f t="shared" ca="1" si="318"/>
        <v>1109.6817025808596</v>
      </c>
      <c r="E3402" s="3"/>
      <c r="F3402" s="1">
        <v>37704</v>
      </c>
      <c r="G3402" s="2">
        <v>1110.654795760857</v>
      </c>
      <c r="H3402" s="4">
        <f t="shared" si="321"/>
        <v>1.0001917808219178</v>
      </c>
      <c r="I3402" s="4">
        <f t="shared" si="322"/>
        <v>1.1106547957608575</v>
      </c>
      <c r="J3402" s="13"/>
    </row>
    <row r="3403" spans="1:10" x14ac:dyDescent="0.25">
      <c r="A3403" s="1">
        <f t="shared" si="323"/>
        <v>37701</v>
      </c>
      <c r="B3403" s="2">
        <f t="shared" ca="1" si="319"/>
        <v>32</v>
      </c>
      <c r="C3403" s="3">
        <f t="shared" ca="1" si="320"/>
        <v>2</v>
      </c>
      <c r="D3403" s="2">
        <f t="shared" ca="1" si="318"/>
        <v>1109.6209014355754</v>
      </c>
      <c r="E3403" s="3"/>
      <c r="F3403" s="1">
        <v>37701</v>
      </c>
      <c r="G3403" s="2">
        <v>1110.4418343131806</v>
      </c>
      <c r="H3403" s="4">
        <f t="shared" si="321"/>
        <v>1.000054794520548</v>
      </c>
      <c r="I3403" s="4">
        <f t="shared" si="322"/>
        <v>1.110441834313181</v>
      </c>
      <c r="J3403" s="13"/>
    </row>
    <row r="3404" spans="1:10" x14ac:dyDescent="0.25">
      <c r="A3404" s="1">
        <f t="shared" si="323"/>
        <v>37700</v>
      </c>
      <c r="B3404" s="2">
        <f t="shared" ca="1" si="319"/>
        <v>54</v>
      </c>
      <c r="C3404" s="3">
        <f t="shared" ca="1" si="320"/>
        <v>4</v>
      </c>
      <c r="D3404" s="2">
        <f t="shared" ca="1" si="318"/>
        <v>1109.4993124698253</v>
      </c>
      <c r="E3404" s="3"/>
      <c r="F3404" s="1">
        <v>37700</v>
      </c>
      <c r="G3404" s="2">
        <v>1110.3809915191248</v>
      </c>
      <c r="H3404" s="4">
        <f t="shared" si="321"/>
        <v>1.000082191780822</v>
      </c>
      <c r="I3404" s="4">
        <f t="shared" si="322"/>
        <v>1.1103809915191252</v>
      </c>
      <c r="J3404" s="13"/>
    </row>
    <row r="3405" spans="1:10" x14ac:dyDescent="0.25">
      <c r="A3405" s="1">
        <f t="shared" si="323"/>
        <v>37699</v>
      </c>
      <c r="B3405" s="2">
        <f t="shared" ca="1" si="319"/>
        <v>45</v>
      </c>
      <c r="C3405" s="3">
        <f t="shared" ca="1" si="320"/>
        <v>5</v>
      </c>
      <c r="D3405" s="2">
        <f t="shared" ca="1" si="318"/>
        <v>1109.3473470798144</v>
      </c>
      <c r="E3405" s="3"/>
      <c r="F3405" s="1">
        <v>37699</v>
      </c>
      <c r="G3405" s="2">
        <v>1110.2897348285908</v>
      </c>
      <c r="H3405" s="4">
        <f t="shared" si="321"/>
        <v>1.0002465753424659</v>
      </c>
      <c r="I3405" s="4">
        <f t="shared" si="322"/>
        <v>1.1102897348285912</v>
      </c>
      <c r="J3405" s="13"/>
    </row>
    <row r="3406" spans="1:10" x14ac:dyDescent="0.25">
      <c r="A3406" s="1">
        <f t="shared" si="323"/>
        <v>37698</v>
      </c>
      <c r="B3406" s="2">
        <f t="shared" ca="1" si="319"/>
        <v>43</v>
      </c>
      <c r="C3406" s="3">
        <f t="shared" ca="1" si="320"/>
        <v>3</v>
      </c>
      <c r="D3406" s="2">
        <f t="shared" ca="1" si="318"/>
        <v>1109.2561753393754</v>
      </c>
      <c r="E3406" s="3"/>
      <c r="F3406" s="1">
        <v>37698</v>
      </c>
      <c r="G3406" s="2">
        <v>1110.0160322452973</v>
      </c>
      <c r="H3406" s="4">
        <f t="shared" si="321"/>
        <v>1.0002465753424659</v>
      </c>
      <c r="I3406" s="4">
        <f t="shared" si="322"/>
        <v>1.1100160322452977</v>
      </c>
      <c r="J3406" s="13"/>
    </row>
    <row r="3407" spans="1:10" x14ac:dyDescent="0.25">
      <c r="A3407" s="1">
        <f t="shared" si="323"/>
        <v>37697</v>
      </c>
      <c r="B3407" s="2">
        <f t="shared" ca="1" si="319"/>
        <v>36</v>
      </c>
      <c r="C3407" s="3">
        <f t="shared" ca="1" si="320"/>
        <v>6</v>
      </c>
      <c r="D3407" s="2">
        <f t="shared" ca="1" si="318"/>
        <v>1109.0738618278422</v>
      </c>
      <c r="E3407" s="3"/>
      <c r="F3407" s="1">
        <v>37697</v>
      </c>
      <c r="G3407" s="2">
        <v>1109.7423971336752</v>
      </c>
      <c r="H3407" s="4">
        <f t="shared" si="321"/>
        <v>1</v>
      </c>
      <c r="I3407" s="4">
        <f t="shared" si="322"/>
        <v>1.1097423971336755</v>
      </c>
      <c r="J3407" s="13"/>
    </row>
    <row r="3408" spans="1:10" x14ac:dyDescent="0.25">
      <c r="A3408" s="1">
        <f t="shared" si="323"/>
        <v>37694</v>
      </c>
      <c r="B3408" s="2">
        <f t="shared" ca="1" si="319"/>
        <v>74</v>
      </c>
      <c r="C3408" s="3">
        <f t="shared" ca="1" si="320"/>
        <v>4</v>
      </c>
      <c r="D3408" s="2">
        <f t="shared" ca="1" si="318"/>
        <v>1108.9523328050691</v>
      </c>
      <c r="E3408" s="3"/>
      <c r="F3408" s="1">
        <v>37694</v>
      </c>
      <c r="G3408" s="2">
        <v>1109.7423971336752</v>
      </c>
      <c r="H3408" s="4">
        <f t="shared" si="321"/>
        <v>1.000082191780822</v>
      </c>
      <c r="I3408" s="4">
        <f t="shared" si="322"/>
        <v>1.1097423971336755</v>
      </c>
      <c r="J3408" s="13"/>
    </row>
    <row r="3409" spans="1:10" x14ac:dyDescent="0.25">
      <c r="A3409" s="1">
        <f t="shared" si="323"/>
        <v>37693</v>
      </c>
      <c r="B3409" s="2">
        <f t="shared" ca="1" si="319"/>
        <v>58</v>
      </c>
      <c r="C3409" s="3">
        <f t="shared" ca="1" si="320"/>
        <v>8</v>
      </c>
      <c r="D3409" s="2">
        <f t="shared" ca="1" si="318"/>
        <v>1108.7093280208453</v>
      </c>
      <c r="E3409" s="3"/>
      <c r="F3409" s="1">
        <v>37693</v>
      </c>
      <c r="G3409" s="2">
        <v>1109.6511929260373</v>
      </c>
      <c r="H3409" s="4">
        <f t="shared" si="321"/>
        <v>1.0002465753424659</v>
      </c>
      <c r="I3409" s="4">
        <f t="shared" si="322"/>
        <v>1.1096511929260375</v>
      </c>
      <c r="J3409" s="13"/>
    </row>
    <row r="3410" spans="1:10" x14ac:dyDescent="0.25">
      <c r="A3410" s="1">
        <f t="shared" si="323"/>
        <v>37692</v>
      </c>
      <c r="B3410" s="2">
        <f t="shared" ca="1" si="319"/>
        <v>69</v>
      </c>
      <c r="C3410" s="3">
        <f t="shared" ca="1" si="320"/>
        <v>9</v>
      </c>
      <c r="D3410" s="2">
        <f t="shared" ca="1" si="318"/>
        <v>1108.4360150308376</v>
      </c>
      <c r="E3410" s="3"/>
      <c r="F3410" s="1">
        <v>37692</v>
      </c>
      <c r="G3410" s="2">
        <v>1109.3776477526187</v>
      </c>
      <c r="H3410" s="4">
        <f t="shared" si="321"/>
        <v>1</v>
      </c>
      <c r="I3410" s="4">
        <f t="shared" si="322"/>
        <v>1.1093776477526189</v>
      </c>
      <c r="J3410" s="13"/>
    </row>
    <row r="3411" spans="1:10" x14ac:dyDescent="0.25">
      <c r="A3411" s="1">
        <f t="shared" si="323"/>
        <v>37691</v>
      </c>
      <c r="B3411" s="2">
        <f t="shared" ca="1" si="319"/>
        <v>97</v>
      </c>
      <c r="C3411" s="3">
        <f t="shared" ca="1" si="320"/>
        <v>7</v>
      </c>
      <c r="D3411" s="2">
        <f t="shared" ca="1" si="318"/>
        <v>1108.2234790211621</v>
      </c>
      <c r="E3411" s="3"/>
      <c r="F3411" s="1">
        <v>37691</v>
      </c>
      <c r="G3411" s="2">
        <v>1109.3776477526187</v>
      </c>
      <c r="H3411" s="4">
        <f t="shared" si="321"/>
        <v>1.0002191780821919</v>
      </c>
      <c r="I3411" s="4">
        <f t="shared" si="322"/>
        <v>1.1093776477526189</v>
      </c>
      <c r="J3411" s="13"/>
    </row>
    <row r="3412" spans="1:10" x14ac:dyDescent="0.25">
      <c r="A3412" s="1">
        <f t="shared" si="323"/>
        <v>37690</v>
      </c>
      <c r="B3412" s="2">
        <f t="shared" ca="1" si="319"/>
        <v>24</v>
      </c>
      <c r="C3412" s="3">
        <f t="shared" ca="1" si="320"/>
        <v>4</v>
      </c>
      <c r="D3412" s="2">
        <f t="shared" ca="1" si="318"/>
        <v>1108.1020431808136</v>
      </c>
      <c r="E3412" s="3"/>
      <c r="F3412" s="1">
        <v>37690</v>
      </c>
      <c r="G3412" s="2">
        <v>1109.1345497691077</v>
      </c>
      <c r="H3412" s="4">
        <f t="shared" si="321"/>
        <v>1.000082191780822</v>
      </c>
      <c r="I3412" s="4">
        <f t="shared" si="322"/>
        <v>1.1091345497691079</v>
      </c>
      <c r="J3412" s="13"/>
    </row>
    <row r="3413" spans="1:10" x14ac:dyDescent="0.25">
      <c r="A3413" s="1">
        <f t="shared" si="323"/>
        <v>37687</v>
      </c>
      <c r="B3413" s="2">
        <f t="shared" ca="1" si="319"/>
        <v>30</v>
      </c>
      <c r="C3413" s="3">
        <f t="shared" ca="1" si="320"/>
        <v>0</v>
      </c>
      <c r="D3413" s="2">
        <f t="shared" ca="1" si="318"/>
        <v>1108.1020431808136</v>
      </c>
      <c r="E3413" s="3"/>
      <c r="F3413" s="1">
        <v>37687</v>
      </c>
      <c r="G3413" s="2">
        <v>1109.0433955174212</v>
      </c>
      <c r="H3413" s="4">
        <f t="shared" si="321"/>
        <v>1.0002465753424659</v>
      </c>
      <c r="I3413" s="4">
        <f t="shared" si="322"/>
        <v>1.1090433955174215</v>
      </c>
      <c r="J3413" s="13"/>
    </row>
    <row r="3414" spans="1:10" x14ac:dyDescent="0.25">
      <c r="A3414" s="1">
        <f t="shared" si="323"/>
        <v>37686</v>
      </c>
      <c r="B3414" s="2">
        <f t="shared" ca="1" si="319"/>
        <v>36</v>
      </c>
      <c r="C3414" s="3">
        <f t="shared" ca="1" si="320"/>
        <v>6</v>
      </c>
      <c r="D3414" s="2">
        <f t="shared" ca="1" si="318"/>
        <v>1107.9199193584532</v>
      </c>
      <c r="E3414" s="3"/>
      <c r="F3414" s="1">
        <v>37686</v>
      </c>
      <c r="G3414" s="2">
        <v>1108.7700001749122</v>
      </c>
      <c r="H3414" s="4">
        <f t="shared" si="321"/>
        <v>1.0001369863013698</v>
      </c>
      <c r="I3414" s="4">
        <f t="shared" si="322"/>
        <v>1.1087700001749126</v>
      </c>
      <c r="J3414" s="13"/>
    </row>
    <row r="3415" spans="1:10" x14ac:dyDescent="0.25">
      <c r="A3415" s="1">
        <f t="shared" si="323"/>
        <v>37685</v>
      </c>
      <c r="B3415" s="2">
        <f t="shared" ca="1" si="319"/>
        <v>36</v>
      </c>
      <c r="C3415" s="3">
        <f t="shared" ca="1" si="320"/>
        <v>6</v>
      </c>
      <c r="D3415" s="2">
        <f t="shared" ca="1" si="318"/>
        <v>1107.7378254693349</v>
      </c>
      <c r="E3415" s="3"/>
      <c r="F3415" s="1">
        <v>37685</v>
      </c>
      <c r="G3415" s="2">
        <v>1108.6181346770113</v>
      </c>
      <c r="H3415" s="4">
        <f t="shared" si="321"/>
        <v>1.000054794520548</v>
      </c>
      <c r="I3415" s="4">
        <f t="shared" si="322"/>
        <v>1.1086181346770116</v>
      </c>
      <c r="J3415" s="13"/>
    </row>
    <row r="3416" spans="1:10" x14ac:dyDescent="0.25">
      <c r="A3416" s="1">
        <f t="shared" si="323"/>
        <v>37684</v>
      </c>
      <c r="B3416" s="2">
        <f t="shared" ca="1" si="319"/>
        <v>79</v>
      </c>
      <c r="C3416" s="3">
        <f t="shared" ca="1" si="320"/>
        <v>9</v>
      </c>
      <c r="D3416" s="2">
        <f t="shared" ca="1" si="318"/>
        <v>1107.4647519688492</v>
      </c>
      <c r="E3416" s="3"/>
      <c r="F3416" s="1">
        <v>37684</v>
      </c>
      <c r="G3416" s="2">
        <v>1108.5573918062273</v>
      </c>
      <c r="H3416" s="4">
        <f t="shared" si="321"/>
        <v>1.0001917808219178</v>
      </c>
      <c r="I3416" s="4">
        <f t="shared" si="322"/>
        <v>1.1085573918062277</v>
      </c>
      <c r="J3416" s="13"/>
    </row>
    <row r="3417" spans="1:10" x14ac:dyDescent="0.25">
      <c r="A3417" s="1">
        <f t="shared" si="323"/>
        <v>37683</v>
      </c>
      <c r="B3417" s="2">
        <f t="shared" ca="1" si="319"/>
        <v>94</v>
      </c>
      <c r="C3417" s="3">
        <f t="shared" ca="1" si="320"/>
        <v>4</v>
      </c>
      <c r="D3417" s="2">
        <f t="shared" ca="1" si="318"/>
        <v>1107.3433992675598</v>
      </c>
      <c r="E3417" s="3"/>
      <c r="F3417" s="1">
        <v>37683</v>
      </c>
      <c r="G3417" s="2">
        <v>1108.3448325232775</v>
      </c>
      <c r="H3417" s="4">
        <f t="shared" si="321"/>
        <v>1</v>
      </c>
      <c r="I3417" s="4">
        <f t="shared" si="322"/>
        <v>1.1083448325232781</v>
      </c>
      <c r="J3417" s="13"/>
    </row>
    <row r="3418" spans="1:10" x14ac:dyDescent="0.25">
      <c r="A3418" s="1">
        <f t="shared" si="323"/>
        <v>37680</v>
      </c>
      <c r="B3418" s="2">
        <f t="shared" ca="1" si="319"/>
        <v>38</v>
      </c>
      <c r="C3418" s="3">
        <f t="shared" ca="1" si="320"/>
        <v>8</v>
      </c>
      <c r="D3418" s="2">
        <f t="shared" ca="1" si="318"/>
        <v>1107.1007470490283</v>
      </c>
      <c r="E3418" s="3"/>
      <c r="F3418" s="1">
        <v>37680</v>
      </c>
      <c r="G3418" s="2">
        <v>1108.3448325232775</v>
      </c>
      <c r="H3418" s="4">
        <f t="shared" si="321"/>
        <v>1</v>
      </c>
      <c r="I3418" s="4">
        <f t="shared" si="322"/>
        <v>1.1083448325232781</v>
      </c>
      <c r="J3418" s="13"/>
    </row>
    <row r="3419" spans="1:10" x14ac:dyDescent="0.25">
      <c r="A3419" s="1">
        <f t="shared" si="323"/>
        <v>37679</v>
      </c>
      <c r="B3419" s="2">
        <f t="shared" ca="1" si="319"/>
        <v>16</v>
      </c>
      <c r="C3419" s="3">
        <f t="shared" ca="1" si="320"/>
        <v>6</v>
      </c>
      <c r="D3419" s="2">
        <f t="shared" ca="1" si="318"/>
        <v>1106.9187877962399</v>
      </c>
      <c r="E3419" s="3"/>
      <c r="F3419" s="1">
        <v>37679</v>
      </c>
      <c r="G3419" s="2">
        <v>1108.3448325232775</v>
      </c>
      <c r="H3419" s="4">
        <f t="shared" si="321"/>
        <v>1.0002465753424659</v>
      </c>
      <c r="I3419" s="4">
        <f t="shared" si="322"/>
        <v>1.1083448325232781</v>
      </c>
      <c r="J3419" s="13"/>
    </row>
    <row r="3420" spans="1:10" x14ac:dyDescent="0.25">
      <c r="A3420" s="1">
        <f t="shared" si="323"/>
        <v>37678</v>
      </c>
      <c r="B3420" s="2">
        <f t="shared" ca="1" si="319"/>
        <v>31</v>
      </c>
      <c r="C3420" s="3">
        <f t="shared" ca="1" si="320"/>
        <v>1</v>
      </c>
      <c r="D3420" s="2">
        <f t="shared" ca="1" si="318"/>
        <v>1106.8884620849499</v>
      </c>
      <c r="E3420" s="3"/>
      <c r="F3420" s="1">
        <v>37678</v>
      </c>
      <c r="G3420" s="2">
        <v>1108.0716093867163</v>
      </c>
      <c r="H3420" s="4">
        <f t="shared" si="321"/>
        <v>1.0001643835616438</v>
      </c>
      <c r="I3420" s="4">
        <f t="shared" si="322"/>
        <v>1.1080716093867169</v>
      </c>
      <c r="J3420" s="13"/>
    </row>
    <row r="3421" spans="1:10" x14ac:dyDescent="0.25">
      <c r="A3421" s="1">
        <f t="shared" si="323"/>
        <v>37677</v>
      </c>
      <c r="B3421" s="2">
        <f t="shared" ca="1" si="319"/>
        <v>64</v>
      </c>
      <c r="C3421" s="3">
        <f t="shared" ca="1" si="320"/>
        <v>4</v>
      </c>
      <c r="D3421" s="2">
        <f t="shared" ca="1" si="318"/>
        <v>1106.7671725317957</v>
      </c>
      <c r="E3421" s="3"/>
      <c r="F3421" s="1">
        <v>37677</v>
      </c>
      <c r="G3421" s="2">
        <v>1107.8894905663492</v>
      </c>
      <c r="H3421" s="4">
        <f t="shared" si="321"/>
        <v>1.0001643835616438</v>
      </c>
      <c r="I3421" s="4">
        <f t="shared" si="322"/>
        <v>1.1078894905663499</v>
      </c>
      <c r="J3421" s="13"/>
    </row>
    <row r="3422" spans="1:10" x14ac:dyDescent="0.25">
      <c r="A3422" s="1">
        <f t="shared" si="323"/>
        <v>37676</v>
      </c>
      <c r="B3422" s="2">
        <f t="shared" ca="1" si="319"/>
        <v>67</v>
      </c>
      <c r="C3422" s="3">
        <f t="shared" ca="1" si="320"/>
        <v>7</v>
      </c>
      <c r="D3422" s="2">
        <f t="shared" ca="1" si="318"/>
        <v>1106.5549565127385</v>
      </c>
      <c r="E3422" s="3"/>
      <c r="F3422" s="1">
        <v>37676</v>
      </c>
      <c r="G3422" s="2">
        <v>1107.707401678402</v>
      </c>
      <c r="H3422" s="4">
        <f t="shared" si="321"/>
        <v>1.000082191780822</v>
      </c>
      <c r="I3422" s="4">
        <f t="shared" si="322"/>
        <v>1.1077074016784028</v>
      </c>
      <c r="J3422" s="13"/>
    </row>
    <row r="3423" spans="1:10" x14ac:dyDescent="0.25">
      <c r="A3423" s="1">
        <f t="shared" si="323"/>
        <v>37673</v>
      </c>
      <c r="B3423" s="2">
        <f t="shared" ca="1" si="319"/>
        <v>53</v>
      </c>
      <c r="C3423" s="3">
        <f t="shared" ca="1" si="320"/>
        <v>3</v>
      </c>
      <c r="D3423" s="2">
        <f t="shared" ca="1" si="318"/>
        <v>1106.4640142649905</v>
      </c>
      <c r="E3423" s="3"/>
      <c r="F3423" s="1">
        <v>37673</v>
      </c>
      <c r="G3423" s="2">
        <v>1107.6163647169183</v>
      </c>
      <c r="H3423" s="4">
        <f t="shared" si="321"/>
        <v>1.000082191780822</v>
      </c>
      <c r="I3423" s="4">
        <f t="shared" si="322"/>
        <v>1.107616364716919</v>
      </c>
      <c r="J3423" s="13"/>
    </row>
    <row r="3424" spans="1:10" x14ac:dyDescent="0.25">
      <c r="A3424" s="1">
        <f t="shared" si="323"/>
        <v>37672</v>
      </c>
      <c r="B3424" s="2">
        <f t="shared" ca="1" si="319"/>
        <v>9</v>
      </c>
      <c r="C3424" s="3">
        <f t="shared" ca="1" si="320"/>
        <v>9</v>
      </c>
      <c r="D3424" s="2">
        <f t="shared" ca="1" si="318"/>
        <v>1106.1912547775109</v>
      </c>
      <c r="E3424" s="3"/>
      <c r="F3424" s="1">
        <v>37672</v>
      </c>
      <c r="G3424" s="2">
        <v>1107.5253352373095</v>
      </c>
      <c r="H3424" s="4">
        <f t="shared" si="321"/>
        <v>1.000082191780822</v>
      </c>
      <c r="I3424" s="4">
        <f t="shared" si="322"/>
        <v>1.1075253352373104</v>
      </c>
      <c r="J3424" s="13"/>
    </row>
    <row r="3425" spans="1:10" x14ac:dyDescent="0.25">
      <c r="A3425" s="1">
        <f t="shared" si="323"/>
        <v>37671</v>
      </c>
      <c r="B3425" s="2">
        <f t="shared" ca="1" si="319"/>
        <v>23</v>
      </c>
      <c r="C3425" s="3">
        <f t="shared" ca="1" si="320"/>
        <v>3</v>
      </c>
      <c r="D3425" s="2">
        <f t="shared" ca="1" si="318"/>
        <v>1106.1003424205996</v>
      </c>
      <c r="E3425" s="3"/>
      <c r="F3425" s="1">
        <v>37671</v>
      </c>
      <c r="G3425" s="2">
        <v>1107.4343132389611</v>
      </c>
      <c r="H3425" s="4">
        <f t="shared" si="321"/>
        <v>1.0002465753424659</v>
      </c>
      <c r="I3425" s="4">
        <f t="shared" si="322"/>
        <v>1.1074343132389619</v>
      </c>
      <c r="J3425" s="13"/>
    </row>
    <row r="3426" spans="1:10" x14ac:dyDescent="0.25">
      <c r="A3426" s="1">
        <f t="shared" si="323"/>
        <v>37670</v>
      </c>
      <c r="B3426" s="2">
        <f t="shared" ca="1" si="319"/>
        <v>97</v>
      </c>
      <c r="C3426" s="3">
        <f t="shared" ca="1" si="320"/>
        <v>7</v>
      </c>
      <c r="D3426" s="2">
        <f t="shared" ca="1" si="318"/>
        <v>1105.888254262248</v>
      </c>
      <c r="E3426" s="3"/>
      <c r="F3426" s="1">
        <v>37670</v>
      </c>
      <c r="G3426" s="2">
        <v>1107.1613145586589</v>
      </c>
      <c r="H3426" s="4">
        <f t="shared" si="321"/>
        <v>1.000082191780822</v>
      </c>
      <c r="I3426" s="4">
        <f t="shared" si="322"/>
        <v>1.1071613145586596</v>
      </c>
      <c r="J3426" s="13"/>
    </row>
    <row r="3427" spans="1:10" x14ac:dyDescent="0.25">
      <c r="A3427" s="1">
        <f t="shared" si="323"/>
        <v>37669</v>
      </c>
      <c r="B3427" s="2">
        <f t="shared" ca="1" si="319"/>
        <v>34</v>
      </c>
      <c r="C3427" s="3">
        <f t="shared" ca="1" si="320"/>
        <v>4</v>
      </c>
      <c r="D3427" s="2">
        <f t="shared" ca="1" si="318"/>
        <v>1105.7670743088991</v>
      </c>
      <c r="E3427" s="3"/>
      <c r="F3427" s="1">
        <v>37669</v>
      </c>
      <c r="G3427" s="2">
        <v>1107.0703224773592</v>
      </c>
      <c r="H3427" s="4">
        <f t="shared" si="321"/>
        <v>1.0001095890410958</v>
      </c>
      <c r="I3427" s="4">
        <f t="shared" si="322"/>
        <v>1.1070703224773599</v>
      </c>
      <c r="J3427" s="13"/>
    </row>
    <row r="3428" spans="1:10" x14ac:dyDescent="0.25">
      <c r="A3428" s="1">
        <f t="shared" si="323"/>
        <v>37666</v>
      </c>
      <c r="B3428" s="2">
        <f t="shared" ca="1" si="319"/>
        <v>48</v>
      </c>
      <c r="C3428" s="3">
        <f t="shared" ca="1" si="320"/>
        <v>8</v>
      </c>
      <c r="D3428" s="2">
        <f t="shared" ca="1" si="318"/>
        <v>1105.5247675105404</v>
      </c>
      <c r="E3428" s="3"/>
      <c r="F3428" s="1">
        <v>37666</v>
      </c>
      <c r="G3428" s="2">
        <v>1106.9490129964829</v>
      </c>
      <c r="H3428" s="4">
        <f t="shared" si="321"/>
        <v>1.000054794520548</v>
      </c>
      <c r="I3428" s="4">
        <f t="shared" si="322"/>
        <v>1.1069490129964836</v>
      </c>
      <c r="J3428" s="13"/>
    </row>
    <row r="3429" spans="1:10" x14ac:dyDescent="0.25">
      <c r="A3429" s="1">
        <f t="shared" si="323"/>
        <v>37665</v>
      </c>
      <c r="B3429" s="2">
        <f t="shared" ca="1" si="319"/>
        <v>71</v>
      </c>
      <c r="C3429" s="3">
        <f t="shared" ca="1" si="320"/>
        <v>1</v>
      </c>
      <c r="D3429" s="2">
        <f t="shared" ca="1" si="318"/>
        <v>1105.4944799905406</v>
      </c>
      <c r="E3429" s="3"/>
      <c r="F3429" s="1">
        <v>37665</v>
      </c>
      <c r="G3429" s="2">
        <v>1106.88836157941</v>
      </c>
      <c r="H3429" s="4">
        <f t="shared" si="321"/>
        <v>1.0001369863013698</v>
      </c>
      <c r="I3429" s="4">
        <f t="shared" si="322"/>
        <v>1.1068883615794107</v>
      </c>
      <c r="J3429" s="13"/>
    </row>
    <row r="3430" spans="1:10" x14ac:dyDescent="0.25">
      <c r="A3430" s="1">
        <f t="shared" si="323"/>
        <v>37664</v>
      </c>
      <c r="B3430" s="2">
        <f t="shared" ca="1" si="319"/>
        <v>51</v>
      </c>
      <c r="C3430" s="3">
        <f t="shared" ca="1" si="320"/>
        <v>1</v>
      </c>
      <c r="D3430" s="2">
        <f t="shared" ca="1" si="318"/>
        <v>1105.4641933003131</v>
      </c>
      <c r="E3430" s="3"/>
      <c r="F3430" s="1">
        <v>37664</v>
      </c>
      <c r="G3430" s="2">
        <v>1106.7367538049161</v>
      </c>
      <c r="H3430" s="4">
        <f t="shared" si="321"/>
        <v>1.000082191780822</v>
      </c>
      <c r="I3430" s="4">
        <f t="shared" si="322"/>
        <v>1.1067367538049169</v>
      </c>
      <c r="J3430" s="13"/>
    </row>
    <row r="3431" spans="1:10" x14ac:dyDescent="0.25">
      <c r="A3431" s="1">
        <f t="shared" si="323"/>
        <v>37663</v>
      </c>
      <c r="B3431" s="2">
        <f t="shared" ca="1" si="319"/>
        <v>35</v>
      </c>
      <c r="C3431" s="3">
        <f t="shared" ca="1" si="320"/>
        <v>5</v>
      </c>
      <c r="D3431" s="2">
        <f t="shared" ca="1" si="318"/>
        <v>1105.3127805906431</v>
      </c>
      <c r="E3431" s="3"/>
      <c r="F3431" s="1">
        <v>37663</v>
      </c>
      <c r="G3431" s="2">
        <v>1106.6457966161531</v>
      </c>
      <c r="H3431" s="4">
        <f t="shared" si="321"/>
        <v>1.0001369863013698</v>
      </c>
      <c r="I3431" s="4">
        <f t="shared" si="322"/>
        <v>1.1066457966161538</v>
      </c>
      <c r="J3431" s="13"/>
    </row>
    <row r="3432" spans="1:10" x14ac:dyDescent="0.25">
      <c r="A3432" s="1">
        <f t="shared" si="323"/>
        <v>37662</v>
      </c>
      <c r="B3432" s="2">
        <f t="shared" ca="1" si="319"/>
        <v>76</v>
      </c>
      <c r="C3432" s="3">
        <f t="shared" ca="1" si="320"/>
        <v>6</v>
      </c>
      <c r="D3432" s="2">
        <f t="shared" ca="1" si="318"/>
        <v>1105.1311152018427</v>
      </c>
      <c r="E3432" s="3"/>
      <c r="F3432" s="1">
        <v>37662</v>
      </c>
      <c r="G3432" s="2">
        <v>1106.4942220651853</v>
      </c>
      <c r="H3432" s="4">
        <f t="shared" si="321"/>
        <v>1.0001369863013698</v>
      </c>
      <c r="I3432" s="4">
        <f t="shared" si="322"/>
        <v>1.1064942220651861</v>
      </c>
      <c r="J3432" s="13"/>
    </row>
    <row r="3433" spans="1:10" x14ac:dyDescent="0.25">
      <c r="A3433" s="1">
        <f t="shared" si="323"/>
        <v>37659</v>
      </c>
      <c r="B3433" s="2">
        <f t="shared" ca="1" si="319"/>
        <v>37</v>
      </c>
      <c r="C3433" s="3">
        <f t="shared" ca="1" si="320"/>
        <v>7</v>
      </c>
      <c r="D3433" s="2">
        <f t="shared" ca="1" si="318"/>
        <v>1104.9192128870425</v>
      </c>
      <c r="E3433" s="3"/>
      <c r="F3433" s="1">
        <v>37659</v>
      </c>
      <c r="G3433" s="2">
        <v>1106.3426682750107</v>
      </c>
      <c r="H3433" s="4">
        <f t="shared" si="321"/>
        <v>1.0002465753424659</v>
      </c>
      <c r="I3433" s="4">
        <f t="shared" si="322"/>
        <v>1.1063426682750115</v>
      </c>
      <c r="J3433" s="13"/>
    </row>
    <row r="3434" spans="1:10" x14ac:dyDescent="0.25">
      <c r="A3434" s="1">
        <f t="shared" si="323"/>
        <v>37658</v>
      </c>
      <c r="B3434" s="2">
        <f t="shared" ca="1" si="319"/>
        <v>29</v>
      </c>
      <c r="C3434" s="3">
        <f t="shared" ca="1" si="320"/>
        <v>9</v>
      </c>
      <c r="D3434" s="2">
        <f t="shared" ca="1" si="318"/>
        <v>1104.646834215592</v>
      </c>
      <c r="E3434" s="3"/>
      <c r="F3434" s="1">
        <v>37658</v>
      </c>
      <c r="G3434" s="2">
        <v>1106.0699387010843</v>
      </c>
      <c r="H3434" s="4">
        <f t="shared" si="321"/>
        <v>1.0001643835616438</v>
      </c>
      <c r="I3434" s="4">
        <f t="shared" si="322"/>
        <v>1.1060699387010851</v>
      </c>
      <c r="J3434" s="13"/>
    </row>
    <row r="3435" spans="1:10" x14ac:dyDescent="0.25">
      <c r="A3435" s="1">
        <f t="shared" si="323"/>
        <v>37657</v>
      </c>
      <c r="B3435" s="2">
        <f t="shared" ca="1" si="319"/>
        <v>7</v>
      </c>
      <c r="C3435" s="3">
        <f t="shared" ca="1" si="320"/>
        <v>7</v>
      </c>
      <c r="D3435" s="2">
        <f t="shared" ca="1" si="318"/>
        <v>1104.4350247587888</v>
      </c>
      <c r="E3435" s="3"/>
      <c r="F3435" s="1">
        <v>37657</v>
      </c>
      <c r="G3435" s="2">
        <v>1105.8881488683937</v>
      </c>
      <c r="H3435" s="4">
        <f t="shared" si="321"/>
        <v>1.0002465753424659</v>
      </c>
      <c r="I3435" s="4">
        <f t="shared" si="322"/>
        <v>1.1058881488683943</v>
      </c>
      <c r="J3435" s="13"/>
    </row>
    <row r="3436" spans="1:10" x14ac:dyDescent="0.25">
      <c r="A3436" s="1">
        <f t="shared" si="323"/>
        <v>37656</v>
      </c>
      <c r="B3436" s="2">
        <f t="shared" ca="1" si="319"/>
        <v>97</v>
      </c>
      <c r="C3436" s="3">
        <f t="shared" ca="1" si="320"/>
        <v>7</v>
      </c>
      <c r="D3436" s="2">
        <f t="shared" ca="1" si="318"/>
        <v>1104.2232559151887</v>
      </c>
      <c r="E3436" s="3"/>
      <c r="F3436" s="1">
        <v>37656</v>
      </c>
      <c r="G3436" s="2">
        <v>1105.615531340118</v>
      </c>
      <c r="H3436" s="4">
        <f t="shared" si="321"/>
        <v>1.000054794520548</v>
      </c>
      <c r="I3436" s="4">
        <f t="shared" si="322"/>
        <v>1.1056155313401186</v>
      </c>
      <c r="J3436" s="13"/>
    </row>
    <row r="3437" spans="1:10" x14ac:dyDescent="0.25">
      <c r="A3437" s="1">
        <f t="shared" si="323"/>
        <v>37655</v>
      </c>
      <c r="B3437" s="2">
        <f t="shared" ca="1" si="319"/>
        <v>18</v>
      </c>
      <c r="C3437" s="3">
        <f t="shared" ca="1" si="320"/>
        <v>8</v>
      </c>
      <c r="D3437" s="2">
        <f t="shared" ca="1" si="318"/>
        <v>1103.9812874138377</v>
      </c>
      <c r="E3437" s="3"/>
      <c r="F3437" s="1">
        <v>37655</v>
      </c>
      <c r="G3437" s="2">
        <v>1105.5549529865295</v>
      </c>
      <c r="H3437" s="4">
        <f t="shared" si="321"/>
        <v>1.0001917808219178</v>
      </c>
      <c r="I3437" s="4">
        <f t="shared" si="322"/>
        <v>1.1055549529865303</v>
      </c>
      <c r="J3437" s="13"/>
    </row>
    <row r="3438" spans="1:10" x14ac:dyDescent="0.25">
      <c r="A3438" s="1">
        <f t="shared" si="323"/>
        <v>37652</v>
      </c>
      <c r="B3438" s="2">
        <f t="shared" ca="1" si="319"/>
        <v>54</v>
      </c>
      <c r="C3438" s="3">
        <f t="shared" ca="1" si="320"/>
        <v>4</v>
      </c>
      <c r="D3438" s="2">
        <f t="shared" ca="1" si="318"/>
        <v>1103.8603164202575</v>
      </c>
      <c r="E3438" s="3"/>
      <c r="F3438" s="1">
        <v>37652</v>
      </c>
      <c r="G3438" s="2">
        <v>1105.3429694033562</v>
      </c>
      <c r="H3438" s="4">
        <f t="shared" si="321"/>
        <v>1</v>
      </c>
      <c r="I3438" s="4">
        <f t="shared" si="322"/>
        <v>1.105342969403357</v>
      </c>
      <c r="J3438" s="13"/>
    </row>
    <row r="3439" spans="1:10" x14ac:dyDescent="0.25">
      <c r="A3439" s="1">
        <f t="shared" si="323"/>
        <v>37651</v>
      </c>
      <c r="B3439" s="2">
        <f t="shared" ca="1" si="319"/>
        <v>82</v>
      </c>
      <c r="C3439" s="3">
        <f t="shared" ca="1" si="320"/>
        <v>2</v>
      </c>
      <c r="D3439" s="2">
        <f t="shared" ca="1" si="318"/>
        <v>1103.7998342375595</v>
      </c>
      <c r="E3439" s="3"/>
      <c r="F3439" s="1">
        <v>37651</v>
      </c>
      <c r="G3439" s="2">
        <v>1105.3429694033562</v>
      </c>
      <c r="H3439" s="4">
        <f t="shared" si="321"/>
        <v>1.0001095890410958</v>
      </c>
      <c r="I3439" s="4">
        <f t="shared" si="322"/>
        <v>1.105342969403357</v>
      </c>
      <c r="J3439" s="13"/>
    </row>
    <row r="3440" spans="1:10" x14ac:dyDescent="0.25">
      <c r="A3440" s="1">
        <f t="shared" si="323"/>
        <v>37650</v>
      </c>
      <c r="B3440" s="2">
        <f t="shared" ca="1" si="319"/>
        <v>64</v>
      </c>
      <c r="C3440" s="3">
        <f t="shared" ca="1" si="320"/>
        <v>4</v>
      </c>
      <c r="D3440" s="2">
        <f t="shared" ca="1" si="318"/>
        <v>1103.6788831270799</v>
      </c>
      <c r="E3440" s="3"/>
      <c r="F3440" s="1">
        <v>37650</v>
      </c>
      <c r="G3440" s="2">
        <v>1105.2218492007041</v>
      </c>
      <c r="H3440" s="4">
        <f t="shared" si="321"/>
        <v>1.000027397260274</v>
      </c>
      <c r="I3440" s="4">
        <f t="shared" si="322"/>
        <v>1.1052218492007049</v>
      </c>
      <c r="J3440" s="13"/>
    </row>
    <row r="3441" spans="1:10" x14ac:dyDescent="0.25">
      <c r="A3441" s="1">
        <f t="shared" si="323"/>
        <v>37649</v>
      </c>
      <c r="B3441" s="2">
        <f t="shared" ca="1" si="319"/>
        <v>48</v>
      </c>
      <c r="C3441" s="3">
        <f t="shared" ca="1" si="320"/>
        <v>8</v>
      </c>
      <c r="D3441" s="2">
        <f t="shared" ca="1" si="318"/>
        <v>1103.4370339141672</v>
      </c>
      <c r="E3441" s="3"/>
      <c r="F3441" s="1">
        <v>37649</v>
      </c>
      <c r="G3441" s="2">
        <v>1105.1915699796089</v>
      </c>
      <c r="H3441" s="4">
        <f t="shared" si="321"/>
        <v>1.0002191780821919</v>
      </c>
      <c r="I3441" s="4">
        <f t="shared" si="322"/>
        <v>1.1051915699796095</v>
      </c>
      <c r="J3441" s="13"/>
    </row>
    <row r="3442" spans="1:10" x14ac:dyDescent="0.25">
      <c r="A3442" s="1">
        <f t="shared" si="323"/>
        <v>37648</v>
      </c>
      <c r="B3442" s="2">
        <f t="shared" ca="1" si="319"/>
        <v>60</v>
      </c>
      <c r="C3442" s="3">
        <f t="shared" ca="1" si="320"/>
        <v>0</v>
      </c>
      <c r="D3442" s="2">
        <f t="shared" ca="1" si="318"/>
        <v>1103.4370339141672</v>
      </c>
      <c r="E3442" s="3"/>
      <c r="F3442" s="1">
        <v>37648</v>
      </c>
      <c r="G3442" s="2">
        <v>1104.9493892915448</v>
      </c>
      <c r="H3442" s="4">
        <f t="shared" si="321"/>
        <v>1.000054794520548</v>
      </c>
      <c r="I3442" s="4">
        <f t="shared" si="322"/>
        <v>1.1049493892915456</v>
      </c>
      <c r="J3442" s="13"/>
    </row>
    <row r="3443" spans="1:10" x14ac:dyDescent="0.25">
      <c r="A3443" s="1">
        <f t="shared" si="323"/>
        <v>37645</v>
      </c>
      <c r="B3443" s="2">
        <f t="shared" ca="1" si="319"/>
        <v>97</v>
      </c>
      <c r="C3443" s="3">
        <f t="shared" ca="1" si="320"/>
        <v>7</v>
      </c>
      <c r="D3443" s="2">
        <f t="shared" ca="1" si="318"/>
        <v>1103.2254564293723</v>
      </c>
      <c r="E3443" s="3"/>
      <c r="F3443" s="1">
        <v>37645</v>
      </c>
      <c r="G3443" s="2">
        <v>1104.8888474368907</v>
      </c>
      <c r="H3443" s="4">
        <f t="shared" si="321"/>
        <v>1</v>
      </c>
      <c r="I3443" s="4">
        <f t="shared" si="322"/>
        <v>1.1048888474368914</v>
      </c>
      <c r="J3443" s="13"/>
    </row>
    <row r="3444" spans="1:10" x14ac:dyDescent="0.25">
      <c r="A3444" s="1">
        <f t="shared" si="323"/>
        <v>37644</v>
      </c>
      <c r="B3444" s="2">
        <f t="shared" ca="1" si="319"/>
        <v>62</v>
      </c>
      <c r="C3444" s="3">
        <f t="shared" ca="1" si="320"/>
        <v>2</v>
      </c>
      <c r="D3444" s="2">
        <f t="shared" ca="1" si="318"/>
        <v>1103.165009031617</v>
      </c>
      <c r="E3444" s="3"/>
      <c r="F3444" s="1">
        <v>37644</v>
      </c>
      <c r="G3444" s="2">
        <v>1104.8888474368907</v>
      </c>
      <c r="H3444" s="4">
        <f t="shared" si="321"/>
        <v>1.000027397260274</v>
      </c>
      <c r="I3444" s="4">
        <f t="shared" si="322"/>
        <v>1.1048888474368914</v>
      </c>
      <c r="J3444" s="13"/>
    </row>
    <row r="3445" spans="1:10" x14ac:dyDescent="0.25">
      <c r="A3445" s="1">
        <f t="shared" si="323"/>
        <v>37643</v>
      </c>
      <c r="B3445" s="2">
        <f t="shared" ca="1" si="319"/>
        <v>31</v>
      </c>
      <c r="C3445" s="3">
        <f t="shared" ca="1" si="320"/>
        <v>1</v>
      </c>
      <c r="D3445" s="2">
        <f t="shared" ca="1" si="318"/>
        <v>1103.1347861607633</v>
      </c>
      <c r="E3445" s="3"/>
      <c r="F3445" s="1">
        <v>37643</v>
      </c>
      <c r="G3445" s="2">
        <v>1104.8585773388813</v>
      </c>
      <c r="H3445" s="4">
        <f t="shared" si="321"/>
        <v>1.000027397260274</v>
      </c>
      <c r="I3445" s="4">
        <f t="shared" si="322"/>
        <v>1.1048585773388822</v>
      </c>
      <c r="J3445" s="13"/>
    </row>
    <row r="3446" spans="1:10" x14ac:dyDescent="0.25">
      <c r="A3446" s="1">
        <f t="shared" si="323"/>
        <v>37642</v>
      </c>
      <c r="B3446" s="2">
        <f t="shared" ca="1" si="319"/>
        <v>73</v>
      </c>
      <c r="C3446" s="3">
        <f t="shared" ca="1" si="320"/>
        <v>3</v>
      </c>
      <c r="D3446" s="2">
        <f t="shared" ca="1" si="318"/>
        <v>1103.0441249998044</v>
      </c>
      <c r="E3446" s="3"/>
      <c r="F3446" s="1">
        <v>37642</v>
      </c>
      <c r="G3446" s="2">
        <v>1104.8283080701669</v>
      </c>
      <c r="H3446" s="4">
        <f t="shared" si="321"/>
        <v>1.0001917808219178</v>
      </c>
      <c r="I3446" s="4">
        <f t="shared" si="322"/>
        <v>1.104828308070168</v>
      </c>
      <c r="J3446" s="13"/>
    </row>
    <row r="3447" spans="1:10" x14ac:dyDescent="0.25">
      <c r="A3447" s="1">
        <f t="shared" si="323"/>
        <v>37641</v>
      </c>
      <c r="B3447" s="2">
        <f t="shared" ca="1" si="319"/>
        <v>61</v>
      </c>
      <c r="C3447" s="3">
        <f t="shared" ca="1" si="320"/>
        <v>1</v>
      </c>
      <c r="D3447" s="2">
        <f t="shared" ca="1" si="318"/>
        <v>1103.0139054407512</v>
      </c>
      <c r="E3447" s="3"/>
      <c r="F3447" s="1">
        <v>37641</v>
      </c>
      <c r="G3447" s="2">
        <v>1104.6164638168323</v>
      </c>
      <c r="H3447" s="4">
        <f t="shared" si="321"/>
        <v>1.0001369863013698</v>
      </c>
      <c r="I3447" s="4">
        <f t="shared" si="322"/>
        <v>1.1046164638168332</v>
      </c>
      <c r="J3447" s="13"/>
    </row>
    <row r="3448" spans="1:10" x14ac:dyDescent="0.25">
      <c r="A3448" s="1">
        <f t="shared" si="323"/>
        <v>37638</v>
      </c>
      <c r="B3448" s="2">
        <f t="shared" ca="1" si="319"/>
        <v>93</v>
      </c>
      <c r="C3448" s="3">
        <f t="shared" ca="1" si="320"/>
        <v>3</v>
      </c>
      <c r="D3448" s="2">
        <f t="shared" ca="1" si="318"/>
        <v>1102.9232542143773</v>
      </c>
      <c r="E3448" s="3"/>
      <c r="F3448" s="1">
        <v>37638</v>
      </c>
      <c r="G3448" s="2">
        <v>1104.4651672185832</v>
      </c>
      <c r="H3448" s="4">
        <f t="shared" si="321"/>
        <v>1.0002465753424659</v>
      </c>
      <c r="I3448" s="4">
        <f t="shared" si="322"/>
        <v>1.1044651672185841</v>
      </c>
      <c r="J3448" s="13"/>
    </row>
    <row r="3449" spans="1:10" x14ac:dyDescent="0.25">
      <c r="A3449" s="1">
        <f t="shared" si="323"/>
        <v>37637</v>
      </c>
      <c r="B3449" s="2">
        <f t="shared" ca="1" si="319"/>
        <v>8</v>
      </c>
      <c r="C3449" s="3">
        <f t="shared" ca="1" si="320"/>
        <v>8</v>
      </c>
      <c r="D3449" s="2">
        <f t="shared" ca="1" si="318"/>
        <v>1102.6815705824688</v>
      </c>
      <c r="E3449" s="3"/>
      <c r="F3449" s="1">
        <v>37637</v>
      </c>
      <c r="G3449" s="2">
        <v>1104.192900476</v>
      </c>
      <c r="H3449" s="4">
        <f t="shared" si="321"/>
        <v>1.0002191780821919</v>
      </c>
      <c r="I3449" s="4">
        <f t="shared" si="322"/>
        <v>1.1041929004760009</v>
      </c>
      <c r="J3449" s="13"/>
    </row>
    <row r="3450" spans="1:10" x14ac:dyDescent="0.25">
      <c r="A3450" s="1">
        <f t="shared" si="323"/>
        <v>37636</v>
      </c>
      <c r="B3450" s="2">
        <f t="shared" ca="1" si="319"/>
        <v>94</v>
      </c>
      <c r="C3450" s="3">
        <f t="shared" ca="1" si="320"/>
        <v>4</v>
      </c>
      <c r="D3450" s="2">
        <f t="shared" ca="1" si="318"/>
        <v>1102.5607420080023</v>
      </c>
      <c r="E3450" s="3"/>
      <c r="F3450" s="1">
        <v>37636</v>
      </c>
      <c r="G3450" s="2">
        <v>1103.9509386264378</v>
      </c>
      <c r="H3450" s="4">
        <f t="shared" si="321"/>
        <v>1.0001643835616438</v>
      </c>
      <c r="I3450" s="4">
        <f t="shared" si="322"/>
        <v>1.103950938626439</v>
      </c>
      <c r="J3450" s="13"/>
    </row>
    <row r="3451" spans="1:10" x14ac:dyDescent="0.25">
      <c r="A3451" s="1">
        <f t="shared" si="323"/>
        <v>37635</v>
      </c>
      <c r="B3451" s="2">
        <f t="shared" ca="1" si="319"/>
        <v>0</v>
      </c>
      <c r="C3451" s="3">
        <f t="shared" ca="1" si="320"/>
        <v>0</v>
      </c>
      <c r="D3451" s="2">
        <f t="shared" ca="1" si="318"/>
        <v>1102.5607420080023</v>
      </c>
      <c r="E3451" s="3"/>
      <c r="F3451" s="1">
        <v>37635</v>
      </c>
      <c r="G3451" s="2">
        <v>1103.7694970652765</v>
      </c>
      <c r="H3451" s="4">
        <f t="shared" si="321"/>
        <v>1</v>
      </c>
      <c r="I3451" s="4">
        <f t="shared" si="322"/>
        <v>1.1037694970652776</v>
      </c>
      <c r="J3451" s="13"/>
    </row>
    <row r="3452" spans="1:10" x14ac:dyDescent="0.25">
      <c r="A3452" s="1">
        <f t="shared" si="323"/>
        <v>37634</v>
      </c>
      <c r="B3452" s="2">
        <f t="shared" ca="1" si="319"/>
        <v>11</v>
      </c>
      <c r="C3452" s="3">
        <f t="shared" ca="1" si="320"/>
        <v>1</v>
      </c>
      <c r="D3452" s="2">
        <f t="shared" ca="1" si="318"/>
        <v>1102.5305356919559</v>
      </c>
      <c r="E3452" s="3"/>
      <c r="F3452" s="1">
        <v>37634</v>
      </c>
      <c r="G3452" s="2">
        <v>1103.7694970652765</v>
      </c>
      <c r="H3452" s="4">
        <f t="shared" si="321"/>
        <v>1.0002465753424659</v>
      </c>
      <c r="I3452" s="4">
        <f t="shared" si="322"/>
        <v>1.1037694970652776</v>
      </c>
      <c r="J3452" s="13"/>
    </row>
    <row r="3453" spans="1:10" x14ac:dyDescent="0.25">
      <c r="A3453" s="1">
        <f t="shared" si="323"/>
        <v>37631</v>
      </c>
      <c r="B3453" s="2">
        <f t="shared" ca="1" si="319"/>
        <v>96</v>
      </c>
      <c r="C3453" s="3">
        <f t="shared" ca="1" si="320"/>
        <v>6</v>
      </c>
      <c r="D3453" s="2">
        <f t="shared" ca="1" si="318"/>
        <v>1102.3493275833121</v>
      </c>
      <c r="E3453" s="3"/>
      <c r="F3453" s="1">
        <v>37631</v>
      </c>
      <c r="G3453" s="2">
        <v>1103.4974018155137</v>
      </c>
      <c r="H3453" s="4">
        <f t="shared" si="321"/>
        <v>1.000027397260274</v>
      </c>
      <c r="I3453" s="4">
        <f t="shared" si="322"/>
        <v>1.1034974018155148</v>
      </c>
      <c r="J3453" s="13"/>
    </row>
    <row r="3454" spans="1:10" x14ac:dyDescent="0.25">
      <c r="A3454" s="1">
        <f t="shared" si="323"/>
        <v>37630</v>
      </c>
      <c r="B3454" s="2">
        <f t="shared" ca="1" si="319"/>
        <v>58</v>
      </c>
      <c r="C3454" s="3">
        <f t="shared" ca="1" si="320"/>
        <v>8</v>
      </c>
      <c r="D3454" s="2">
        <f t="shared" ca="1" si="318"/>
        <v>1102.1077697159769</v>
      </c>
      <c r="E3454" s="3"/>
      <c r="F3454" s="1">
        <v>37630</v>
      </c>
      <c r="G3454" s="2">
        <v>1103.4671698382579</v>
      </c>
      <c r="H3454" s="4">
        <f t="shared" si="321"/>
        <v>1.0001095890410958</v>
      </c>
      <c r="I3454" s="4">
        <f t="shared" si="322"/>
        <v>1.103467169838259</v>
      </c>
      <c r="J3454" s="13"/>
    </row>
    <row r="3455" spans="1:10" x14ac:dyDescent="0.25">
      <c r="A3455" s="1">
        <f t="shared" si="323"/>
        <v>37629</v>
      </c>
      <c r="B3455" s="2">
        <f t="shared" ca="1" si="319"/>
        <v>68</v>
      </c>
      <c r="C3455" s="3">
        <f t="shared" ca="1" si="320"/>
        <v>8</v>
      </c>
      <c r="D3455" s="2">
        <f t="shared" ca="1" si="318"/>
        <v>1101.8662647812303</v>
      </c>
      <c r="E3455" s="3"/>
      <c r="F3455" s="1">
        <v>37629</v>
      </c>
      <c r="G3455" s="2">
        <v>1103.346255180156</v>
      </c>
      <c r="H3455" s="4">
        <f t="shared" si="321"/>
        <v>1.0001643835616438</v>
      </c>
      <c r="I3455" s="4">
        <f t="shared" si="322"/>
        <v>1.1033462551801572</v>
      </c>
      <c r="J3455" s="13"/>
    </row>
    <row r="3456" spans="1:10" x14ac:dyDescent="0.25">
      <c r="A3456" s="1">
        <f t="shared" si="323"/>
        <v>37628</v>
      </c>
      <c r="B3456" s="2">
        <f t="shared" ca="1" si="319"/>
        <v>62</v>
      </c>
      <c r="C3456" s="3">
        <f t="shared" ca="1" si="320"/>
        <v>2</v>
      </c>
      <c r="D3456" s="2">
        <f t="shared" ca="1" si="318"/>
        <v>1101.805891855649</v>
      </c>
      <c r="E3456" s="3"/>
      <c r="F3456" s="1">
        <v>37628</v>
      </c>
      <c r="G3456" s="2">
        <v>1103.1649130026763</v>
      </c>
      <c r="H3456" s="4">
        <f t="shared" si="321"/>
        <v>1.000027397260274</v>
      </c>
      <c r="I3456" s="4">
        <f t="shared" si="322"/>
        <v>1.1031649130026773</v>
      </c>
      <c r="J3456" s="13"/>
    </row>
    <row r="3457" spans="1:10" x14ac:dyDescent="0.25">
      <c r="A3457" s="1">
        <f t="shared" si="323"/>
        <v>37627</v>
      </c>
      <c r="B3457" s="2">
        <f t="shared" ca="1" si="319"/>
        <v>90</v>
      </c>
      <c r="C3457" s="3">
        <f t="shared" ca="1" si="320"/>
        <v>0</v>
      </c>
      <c r="D3457" s="2">
        <f t="shared" ref="D3457:D3520" ca="1" si="324">D3458*(1+(C3458/36500))</f>
        <v>1101.805891855649</v>
      </c>
      <c r="E3457" s="3"/>
      <c r="F3457" s="1">
        <v>37627</v>
      </c>
      <c r="G3457" s="2">
        <v>1103.1346901344534</v>
      </c>
      <c r="H3457" s="4">
        <f t="shared" si="321"/>
        <v>1.0002465753424659</v>
      </c>
      <c r="I3457" s="4">
        <f t="shared" si="322"/>
        <v>1.1031346901344543</v>
      </c>
      <c r="J3457" s="13"/>
    </row>
    <row r="3458" spans="1:10" x14ac:dyDescent="0.25">
      <c r="A3458" s="1">
        <f t="shared" si="323"/>
        <v>37624</v>
      </c>
      <c r="B3458" s="2">
        <f t="shared" ca="1" si="319"/>
        <v>41</v>
      </c>
      <c r="C3458" s="3">
        <f t="shared" ca="1" si="320"/>
        <v>1</v>
      </c>
      <c r="D3458" s="2">
        <f t="shared" ca="1" si="324"/>
        <v>1101.7757062198621</v>
      </c>
      <c r="E3458" s="3"/>
      <c r="F3458" s="1">
        <v>37624</v>
      </c>
      <c r="G3458" s="2">
        <v>1102.8627513738406</v>
      </c>
      <c r="H3458" s="4">
        <f t="shared" si="321"/>
        <v>1.000027397260274</v>
      </c>
      <c r="I3458" s="4">
        <f t="shared" si="322"/>
        <v>1.1028627513738414</v>
      </c>
      <c r="J3458" s="13"/>
    </row>
    <row r="3459" spans="1:10" x14ac:dyDescent="0.25">
      <c r="A3459" s="1">
        <f t="shared" si="323"/>
        <v>37623</v>
      </c>
      <c r="B3459" s="2">
        <f t="shared" ref="B3459:B3522" ca="1" si="325">INT(RAND()*100)</f>
        <v>73</v>
      </c>
      <c r="C3459" s="3">
        <f t="shared" ref="C3459:C3522" ca="1" si="326">MOD(B3459,10)</f>
        <v>3</v>
      </c>
      <c r="D3459" s="2">
        <f t="shared" ca="1" si="324"/>
        <v>1101.6851567549231</v>
      </c>
      <c r="E3459" s="3"/>
      <c r="F3459" s="1">
        <v>37623</v>
      </c>
      <c r="G3459" s="2">
        <v>1102.8325367837917</v>
      </c>
      <c r="H3459" s="4">
        <f t="shared" ref="H3459:H3522" si="327">G3459/G3460</f>
        <v>1</v>
      </c>
      <c r="I3459" s="4">
        <f t="shared" ref="I3459:I3522" si="328">H3459*I3460</f>
        <v>1.1028325367837926</v>
      </c>
      <c r="J3459" s="13"/>
    </row>
    <row r="3460" spans="1:10" x14ac:dyDescent="0.25">
      <c r="A3460" s="1">
        <f t="shared" si="323"/>
        <v>37622</v>
      </c>
      <c r="B3460" s="2">
        <f t="shared" ca="1" si="325"/>
        <v>32</v>
      </c>
      <c r="C3460" s="3">
        <f t="shared" ca="1" si="326"/>
        <v>2</v>
      </c>
      <c r="D3460" s="2">
        <f t="shared" ca="1" si="324"/>
        <v>1101.6247937525256</v>
      </c>
      <c r="E3460" s="3"/>
      <c r="F3460" s="1">
        <v>37622</v>
      </c>
      <c r="G3460" s="2">
        <v>1102.8325367837917</v>
      </c>
      <c r="H3460" s="4">
        <f t="shared" si="327"/>
        <v>1.0001369863013698</v>
      </c>
      <c r="I3460" s="4">
        <f t="shared" si="328"/>
        <v>1.1028325367837926</v>
      </c>
      <c r="J3460" s="13"/>
    </row>
    <row r="3461" spans="1:10" x14ac:dyDescent="0.25">
      <c r="A3461" s="1">
        <f t="shared" si="323"/>
        <v>37621</v>
      </c>
      <c r="B3461" s="2">
        <f t="shared" ca="1" si="325"/>
        <v>43</v>
      </c>
      <c r="C3461" s="3">
        <f t="shared" ca="1" si="326"/>
        <v>3</v>
      </c>
      <c r="D3461" s="2">
        <f t="shared" ca="1" si="324"/>
        <v>1101.5342566903319</v>
      </c>
      <c r="E3461" s="3"/>
      <c r="F3461" s="1">
        <v>37621</v>
      </c>
      <c r="G3461" s="2">
        <v>1102.6814845256376</v>
      </c>
      <c r="H3461" s="4">
        <f t="shared" si="327"/>
        <v>1.0001643835616438</v>
      </c>
      <c r="I3461" s="4">
        <f t="shared" si="328"/>
        <v>1.1026814845256383</v>
      </c>
      <c r="J3461" s="13"/>
    </row>
    <row r="3462" spans="1:10" x14ac:dyDescent="0.25">
      <c r="A3462" s="1">
        <f t="shared" si="323"/>
        <v>37620</v>
      </c>
      <c r="B3462" s="2">
        <f t="shared" ca="1" si="325"/>
        <v>55</v>
      </c>
      <c r="C3462" s="3">
        <f t="shared" ca="1" si="326"/>
        <v>5</v>
      </c>
      <c r="D3462" s="2">
        <f t="shared" ca="1" si="324"/>
        <v>1101.3833822544066</v>
      </c>
      <c r="E3462" s="3"/>
      <c r="F3462" s="1">
        <v>37620</v>
      </c>
      <c r="G3462" s="2">
        <v>1102.5002516075651</v>
      </c>
      <c r="H3462" s="4">
        <f t="shared" si="327"/>
        <v>1.000082191780822</v>
      </c>
      <c r="I3462" s="4">
        <f t="shared" si="328"/>
        <v>1.1025002516075659</v>
      </c>
      <c r="J3462" s="13"/>
    </row>
    <row r="3463" spans="1:10" x14ac:dyDescent="0.25">
      <c r="A3463" s="1">
        <f t="shared" si="323"/>
        <v>37617</v>
      </c>
      <c r="B3463" s="2">
        <f t="shared" ca="1" si="325"/>
        <v>4</v>
      </c>
      <c r="C3463" s="3">
        <f t="shared" ca="1" si="326"/>
        <v>4</v>
      </c>
      <c r="D3463" s="2">
        <f t="shared" ca="1" si="324"/>
        <v>1101.2626959315648</v>
      </c>
      <c r="E3463" s="3"/>
      <c r="F3463" s="1">
        <v>37617</v>
      </c>
      <c r="G3463" s="2">
        <v>1102.4096425958448</v>
      </c>
      <c r="H3463" s="4">
        <f t="shared" si="327"/>
        <v>1.0002191780821919</v>
      </c>
      <c r="I3463" s="4">
        <f t="shared" si="328"/>
        <v>1.1024096425958456</v>
      </c>
      <c r="J3463" s="13"/>
    </row>
    <row r="3464" spans="1:10" x14ac:dyDescent="0.25">
      <c r="A3464" s="1">
        <f t="shared" ref="A3464:A3527" si="329">IF(WEEKDAY(A3463-1, 1)=7,A3463-2,IF(WEEKDAY(A3463-1,1)=1,A3463-3,A3463-1))</f>
        <v>37616</v>
      </c>
      <c r="B3464" s="2">
        <f t="shared" ca="1" si="325"/>
        <v>81</v>
      </c>
      <c r="C3464" s="3">
        <f t="shared" ca="1" si="326"/>
        <v>1</v>
      </c>
      <c r="D3464" s="2">
        <f t="shared" ca="1" si="324"/>
        <v>1101.2325251774503</v>
      </c>
      <c r="E3464" s="3"/>
      <c r="F3464" s="1">
        <v>37616</v>
      </c>
      <c r="G3464" s="2">
        <v>1102.1680715116779</v>
      </c>
      <c r="H3464" s="4">
        <f t="shared" si="327"/>
        <v>1.0002191780821919</v>
      </c>
      <c r="I3464" s="4">
        <f t="shared" si="328"/>
        <v>1.1021680715116786</v>
      </c>
      <c r="J3464" s="13"/>
    </row>
    <row r="3465" spans="1:10" x14ac:dyDescent="0.25">
      <c r="A3465" s="1">
        <f t="shared" si="329"/>
        <v>37615</v>
      </c>
      <c r="B3465" s="2">
        <f t="shared" ca="1" si="325"/>
        <v>59</v>
      </c>
      <c r="C3465" s="3">
        <f t="shared" ca="1" si="326"/>
        <v>9</v>
      </c>
      <c r="D3465" s="2">
        <f t="shared" ca="1" si="324"/>
        <v>1100.9610553281912</v>
      </c>
      <c r="E3465" s="3"/>
      <c r="F3465" s="1">
        <v>37615</v>
      </c>
      <c r="G3465" s="2">
        <v>1101.9265533629955</v>
      </c>
      <c r="H3465" s="4">
        <f t="shared" si="327"/>
        <v>1.0001643835616438</v>
      </c>
      <c r="I3465" s="4">
        <f t="shared" si="328"/>
        <v>1.1019265533629963</v>
      </c>
      <c r="J3465" s="13"/>
    </row>
    <row r="3466" spans="1:10" x14ac:dyDescent="0.25">
      <c r="A3466" s="1">
        <f t="shared" si="329"/>
        <v>37614</v>
      </c>
      <c r="B3466" s="2">
        <f t="shared" ca="1" si="325"/>
        <v>73</v>
      </c>
      <c r="C3466" s="3">
        <f t="shared" ca="1" si="326"/>
        <v>3</v>
      </c>
      <c r="D3466" s="2">
        <f t="shared" ca="1" si="324"/>
        <v>1100.8705728153568</v>
      </c>
      <c r="E3466" s="3"/>
      <c r="F3466" s="1">
        <v>37614</v>
      </c>
      <c r="G3466" s="2">
        <v>1101.7454445228</v>
      </c>
      <c r="H3466" s="4">
        <f t="shared" si="327"/>
        <v>1.0002465753424659</v>
      </c>
      <c r="I3466" s="4">
        <f t="shared" si="328"/>
        <v>1.1017454445228008</v>
      </c>
      <c r="J3466" s="13"/>
    </row>
    <row r="3467" spans="1:10" x14ac:dyDescent="0.25">
      <c r="A3467" s="1">
        <f t="shared" si="329"/>
        <v>37613</v>
      </c>
      <c r="B3467" s="2">
        <f t="shared" ca="1" si="325"/>
        <v>17</v>
      </c>
      <c r="C3467" s="3">
        <f t="shared" ca="1" si="326"/>
        <v>7</v>
      </c>
      <c r="D3467" s="2">
        <f t="shared" ca="1" si="324"/>
        <v>1100.6594874342049</v>
      </c>
      <c r="E3467" s="3"/>
      <c r="F3467" s="1">
        <v>37613</v>
      </c>
      <c r="G3467" s="2">
        <v>1101.4738482314551</v>
      </c>
      <c r="H3467" s="4">
        <f t="shared" si="327"/>
        <v>1.000054794520548</v>
      </c>
      <c r="I3467" s="4">
        <f t="shared" si="328"/>
        <v>1.1014738482314559</v>
      </c>
      <c r="J3467" s="13"/>
    </row>
    <row r="3468" spans="1:10" x14ac:dyDescent="0.25">
      <c r="A3468" s="1">
        <f t="shared" si="329"/>
        <v>37610</v>
      </c>
      <c r="B3468" s="2">
        <f t="shared" ca="1" si="325"/>
        <v>50</v>
      </c>
      <c r="C3468" s="3">
        <f t="shared" ca="1" si="326"/>
        <v>0</v>
      </c>
      <c r="D3468" s="2">
        <f t="shared" ca="1" si="324"/>
        <v>1100.6594874342049</v>
      </c>
      <c r="E3468" s="3"/>
      <c r="F3468" s="1">
        <v>37610</v>
      </c>
      <c r="G3468" s="2">
        <v>1101.4134968069725</v>
      </c>
      <c r="H3468" s="4">
        <f t="shared" si="327"/>
        <v>1.0002191780821919</v>
      </c>
      <c r="I3468" s="4">
        <f t="shared" si="328"/>
        <v>1.1014134968069733</v>
      </c>
      <c r="J3468" s="13"/>
    </row>
    <row r="3469" spans="1:10" x14ac:dyDescent="0.25">
      <c r="A3469" s="1">
        <f t="shared" si="329"/>
        <v>37609</v>
      </c>
      <c r="B3469" s="2">
        <f t="shared" ca="1" si="325"/>
        <v>22</v>
      </c>
      <c r="C3469" s="3">
        <f t="shared" ca="1" si="326"/>
        <v>2</v>
      </c>
      <c r="D3469" s="2">
        <f t="shared" ca="1" si="324"/>
        <v>1100.5991806297868</v>
      </c>
      <c r="E3469" s="3"/>
      <c r="F3469" s="1">
        <v>37609</v>
      </c>
      <c r="G3469" s="2">
        <v>1101.1721440082856</v>
      </c>
      <c r="H3469" s="4">
        <f t="shared" si="327"/>
        <v>1.000082191780822</v>
      </c>
      <c r="I3469" s="4">
        <f t="shared" si="328"/>
        <v>1.1011721440082864</v>
      </c>
      <c r="J3469" s="13"/>
    </row>
    <row r="3470" spans="1:10" x14ac:dyDescent="0.25">
      <c r="A3470" s="1">
        <f t="shared" si="329"/>
        <v>37608</v>
      </c>
      <c r="B3470" s="2">
        <f t="shared" ca="1" si="325"/>
        <v>74</v>
      </c>
      <c r="C3470" s="3">
        <f t="shared" ca="1" si="326"/>
        <v>4</v>
      </c>
      <c r="D3470" s="2">
        <f t="shared" ca="1" si="324"/>
        <v>1100.4785802374322</v>
      </c>
      <c r="E3470" s="3"/>
      <c r="F3470" s="1">
        <v>37608</v>
      </c>
      <c r="G3470" s="2">
        <v>1101.0816441471227</v>
      </c>
      <c r="H3470" s="4">
        <f t="shared" si="327"/>
        <v>1.0001643835616438</v>
      </c>
      <c r="I3470" s="4">
        <f t="shared" si="328"/>
        <v>1.1010816441471236</v>
      </c>
      <c r="J3470" s="13"/>
    </row>
    <row r="3471" spans="1:10" x14ac:dyDescent="0.25">
      <c r="A3471" s="1">
        <f t="shared" si="329"/>
        <v>37607</v>
      </c>
      <c r="B3471" s="2">
        <f t="shared" ca="1" si="325"/>
        <v>3</v>
      </c>
      <c r="C3471" s="3">
        <f t="shared" ca="1" si="326"/>
        <v>3</v>
      </c>
      <c r="D3471" s="2">
        <f t="shared" ca="1" si="324"/>
        <v>1100.3881373768259</v>
      </c>
      <c r="E3471" s="3"/>
      <c r="F3471" s="1">
        <v>37607</v>
      </c>
      <c r="G3471" s="2">
        <v>1100.900674173286</v>
      </c>
      <c r="H3471" s="4">
        <f t="shared" si="327"/>
        <v>1.0002465753424659</v>
      </c>
      <c r="I3471" s="4">
        <f t="shared" si="328"/>
        <v>1.100900674173287</v>
      </c>
      <c r="J3471" s="13"/>
    </row>
    <row r="3472" spans="1:10" x14ac:dyDescent="0.25">
      <c r="A3472" s="1">
        <f t="shared" si="329"/>
        <v>37606</v>
      </c>
      <c r="B3472" s="2">
        <f t="shared" ca="1" si="325"/>
        <v>4</v>
      </c>
      <c r="C3472" s="3">
        <f t="shared" ca="1" si="326"/>
        <v>4</v>
      </c>
      <c r="D3472" s="2">
        <f t="shared" ca="1" si="324"/>
        <v>1100.2675601099645</v>
      </c>
      <c r="E3472" s="3"/>
      <c r="F3472" s="1">
        <v>37606</v>
      </c>
      <c r="G3472" s="2">
        <v>1100.6292861301306</v>
      </c>
      <c r="H3472" s="4">
        <f t="shared" si="327"/>
        <v>1</v>
      </c>
      <c r="I3472" s="4">
        <f t="shared" si="328"/>
        <v>1.1006292861301314</v>
      </c>
      <c r="J3472" s="13"/>
    </row>
    <row r="3473" spans="1:10" x14ac:dyDescent="0.25">
      <c r="A3473" s="1">
        <f t="shared" si="329"/>
        <v>37603</v>
      </c>
      <c r="B3473" s="2">
        <f t="shared" ca="1" si="325"/>
        <v>89</v>
      </c>
      <c r="C3473" s="3">
        <f t="shared" ca="1" si="326"/>
        <v>9</v>
      </c>
      <c r="D3473" s="2">
        <f t="shared" ca="1" si="324"/>
        <v>1099.9963281386426</v>
      </c>
      <c r="E3473" s="3"/>
      <c r="F3473" s="1">
        <v>37603</v>
      </c>
      <c r="G3473" s="2">
        <v>1100.6292861301306</v>
      </c>
      <c r="H3473" s="4">
        <f t="shared" si="327"/>
        <v>1.0001095890410958</v>
      </c>
      <c r="I3473" s="4">
        <f t="shared" si="328"/>
        <v>1.1006292861301314</v>
      </c>
      <c r="J3473" s="13"/>
    </row>
    <row r="3474" spans="1:10" x14ac:dyDescent="0.25">
      <c r="A3474" s="1">
        <f t="shared" si="329"/>
        <v>37602</v>
      </c>
      <c r="B3474" s="2">
        <f t="shared" ca="1" si="325"/>
        <v>14</v>
      </c>
      <c r="C3474" s="3">
        <f t="shared" ca="1" si="326"/>
        <v>4</v>
      </c>
      <c r="D3474" s="2">
        <f t="shared" ca="1" si="324"/>
        <v>1099.8757938050751</v>
      </c>
      <c r="E3474" s="3"/>
      <c r="F3474" s="1">
        <v>37602</v>
      </c>
      <c r="G3474" s="2">
        <v>1100.5086824389045</v>
      </c>
      <c r="H3474" s="4">
        <f t="shared" si="327"/>
        <v>1</v>
      </c>
      <c r="I3474" s="4">
        <f t="shared" si="328"/>
        <v>1.1005086824389054</v>
      </c>
      <c r="J3474" s="13"/>
    </row>
    <row r="3475" spans="1:10" x14ac:dyDescent="0.25">
      <c r="A3475" s="1">
        <f t="shared" si="329"/>
        <v>37601</v>
      </c>
      <c r="B3475" s="2">
        <f t="shared" ca="1" si="325"/>
        <v>6</v>
      </c>
      <c r="C3475" s="3">
        <f t="shared" ca="1" si="326"/>
        <v>6</v>
      </c>
      <c r="D3475" s="2">
        <f t="shared" ca="1" si="324"/>
        <v>1099.6950220206334</v>
      </c>
      <c r="E3475" s="3"/>
      <c r="F3475" s="1">
        <v>37601</v>
      </c>
      <c r="G3475" s="2">
        <v>1100.5086824389045</v>
      </c>
      <c r="H3475" s="4">
        <f t="shared" si="327"/>
        <v>1.0001643835616438</v>
      </c>
      <c r="I3475" s="4">
        <f t="shared" si="328"/>
        <v>1.1005086824389054</v>
      </c>
      <c r="J3475" s="13"/>
    </row>
    <row r="3476" spans="1:10" x14ac:dyDescent="0.25">
      <c r="A3476" s="1">
        <f t="shared" si="329"/>
        <v>37600</v>
      </c>
      <c r="B3476" s="2">
        <f t="shared" ca="1" si="325"/>
        <v>79</v>
      </c>
      <c r="C3476" s="3">
        <f t="shared" ca="1" si="326"/>
        <v>9</v>
      </c>
      <c r="D3476" s="2">
        <f t="shared" ca="1" si="324"/>
        <v>1099.4239311882855</v>
      </c>
      <c r="E3476" s="3"/>
      <c r="F3476" s="1">
        <v>37600</v>
      </c>
      <c r="G3476" s="2">
        <v>1100.327806635074</v>
      </c>
      <c r="H3476" s="4">
        <f t="shared" si="327"/>
        <v>1.0001095890410958</v>
      </c>
      <c r="I3476" s="4">
        <f t="shared" si="328"/>
        <v>1.100327806635075</v>
      </c>
      <c r="J3476" s="13"/>
    </row>
    <row r="3477" spans="1:10" x14ac:dyDescent="0.25">
      <c r="A3477" s="1">
        <f t="shared" si="329"/>
        <v>37599</v>
      </c>
      <c r="B3477" s="2">
        <f t="shared" ca="1" si="325"/>
        <v>66</v>
      </c>
      <c r="C3477" s="3">
        <f t="shared" ca="1" si="326"/>
        <v>6</v>
      </c>
      <c r="D3477" s="2">
        <f t="shared" ca="1" si="324"/>
        <v>1099.2432336704219</v>
      </c>
      <c r="E3477" s="3"/>
      <c r="F3477" s="1">
        <v>37599</v>
      </c>
      <c r="G3477" s="2">
        <v>1100.2072359790764</v>
      </c>
      <c r="H3477" s="4">
        <f t="shared" si="327"/>
        <v>1.0002465753424659</v>
      </c>
      <c r="I3477" s="4">
        <f t="shared" si="328"/>
        <v>1.1002072359790773</v>
      </c>
      <c r="J3477" s="13"/>
    </row>
    <row r="3478" spans="1:10" x14ac:dyDescent="0.25">
      <c r="A3478" s="1">
        <f t="shared" si="329"/>
        <v>37596</v>
      </c>
      <c r="B3478" s="2">
        <f t="shared" ca="1" si="325"/>
        <v>25</v>
      </c>
      <c r="C3478" s="3">
        <f t="shared" ca="1" si="326"/>
        <v>5</v>
      </c>
      <c r="D3478" s="2">
        <f t="shared" ca="1" si="324"/>
        <v>1099.0926730302808</v>
      </c>
      <c r="E3478" s="3"/>
      <c r="F3478" s="1">
        <v>37596</v>
      </c>
      <c r="G3478" s="2">
        <v>1099.9360188785308</v>
      </c>
      <c r="H3478" s="4">
        <f t="shared" si="327"/>
        <v>1.0001917808219178</v>
      </c>
      <c r="I3478" s="4">
        <f t="shared" si="328"/>
        <v>1.0999360188785319</v>
      </c>
      <c r="J3478" s="13"/>
    </row>
    <row r="3479" spans="1:10" x14ac:dyDescent="0.25">
      <c r="A3479" s="1">
        <f t="shared" si="329"/>
        <v>37595</v>
      </c>
      <c r="B3479" s="2">
        <f t="shared" ca="1" si="325"/>
        <v>96</v>
      </c>
      <c r="C3479" s="3">
        <f t="shared" ca="1" si="326"/>
        <v>6</v>
      </c>
      <c r="D3479" s="2">
        <f t="shared" ca="1" si="324"/>
        <v>1098.9120299568633</v>
      </c>
      <c r="E3479" s="3"/>
      <c r="F3479" s="1">
        <v>37595</v>
      </c>
      <c r="G3479" s="2">
        <v>1099.725112692535</v>
      </c>
      <c r="H3479" s="4">
        <f t="shared" si="327"/>
        <v>1.0001369863013698</v>
      </c>
      <c r="I3479" s="4">
        <f t="shared" si="328"/>
        <v>1.099725112692536</v>
      </c>
      <c r="J3479" s="13"/>
    </row>
    <row r="3480" spans="1:10" x14ac:dyDescent="0.25">
      <c r="A3480" s="1">
        <f t="shared" si="329"/>
        <v>37594</v>
      </c>
      <c r="B3480" s="2">
        <f t="shared" ca="1" si="325"/>
        <v>93</v>
      </c>
      <c r="C3480" s="3">
        <f t="shared" ca="1" si="326"/>
        <v>3</v>
      </c>
      <c r="D3480" s="2">
        <f t="shared" ca="1" si="324"/>
        <v>1098.8217158432321</v>
      </c>
      <c r="E3480" s="3"/>
      <c r="F3480" s="1">
        <v>37594</v>
      </c>
      <c r="G3480" s="2">
        <v>1099.5744860506104</v>
      </c>
      <c r="H3480" s="4">
        <f t="shared" si="327"/>
        <v>1.000082191780822</v>
      </c>
      <c r="I3480" s="4">
        <f t="shared" si="328"/>
        <v>1.0995744860506114</v>
      </c>
      <c r="J3480" s="13"/>
    </row>
    <row r="3481" spans="1:10" x14ac:dyDescent="0.25">
      <c r="A3481" s="1">
        <f t="shared" si="329"/>
        <v>37593</v>
      </c>
      <c r="B3481" s="2">
        <f t="shared" ca="1" si="325"/>
        <v>64</v>
      </c>
      <c r="C3481" s="3">
        <f t="shared" ca="1" si="326"/>
        <v>4</v>
      </c>
      <c r="D3481" s="2">
        <f t="shared" ca="1" si="324"/>
        <v>1098.7013102201945</v>
      </c>
      <c r="E3481" s="3"/>
      <c r="F3481" s="1">
        <v>37593</v>
      </c>
      <c r="G3481" s="2">
        <v>1099.4841174930082</v>
      </c>
      <c r="H3481" s="4">
        <f t="shared" si="327"/>
        <v>1.000027397260274</v>
      </c>
      <c r="I3481" s="4">
        <f t="shared" si="328"/>
        <v>1.099484117493009</v>
      </c>
      <c r="J3481" s="13"/>
    </row>
    <row r="3482" spans="1:10" x14ac:dyDescent="0.25">
      <c r="A3482" s="1">
        <f t="shared" si="329"/>
        <v>37592</v>
      </c>
      <c r="B3482" s="2">
        <f t="shared" ca="1" si="325"/>
        <v>81</v>
      </c>
      <c r="C3482" s="3">
        <f t="shared" ca="1" si="326"/>
        <v>1</v>
      </c>
      <c r="D3482" s="2">
        <f t="shared" ca="1" si="324"/>
        <v>1098.6712096391084</v>
      </c>
      <c r="E3482" s="3"/>
      <c r="F3482" s="1">
        <v>37592</v>
      </c>
      <c r="G3482" s="2">
        <v>1099.453995465735</v>
      </c>
      <c r="H3482" s="4">
        <f t="shared" si="327"/>
        <v>1</v>
      </c>
      <c r="I3482" s="4">
        <f t="shared" si="328"/>
        <v>1.0994539954657359</v>
      </c>
      <c r="J3482" s="13"/>
    </row>
    <row r="3483" spans="1:10" x14ac:dyDescent="0.25">
      <c r="A3483" s="1">
        <f t="shared" si="329"/>
        <v>37589</v>
      </c>
      <c r="B3483" s="2">
        <f t="shared" ca="1" si="325"/>
        <v>85</v>
      </c>
      <c r="C3483" s="3">
        <f t="shared" ca="1" si="326"/>
        <v>5</v>
      </c>
      <c r="D3483" s="2">
        <f t="shared" ca="1" si="324"/>
        <v>1098.520727347691</v>
      </c>
      <c r="E3483" s="3"/>
      <c r="F3483" s="1">
        <v>37589</v>
      </c>
      <c r="G3483" s="2">
        <v>1099.453995465735</v>
      </c>
      <c r="H3483" s="4">
        <f t="shared" si="327"/>
        <v>1.0001917808219178</v>
      </c>
      <c r="I3483" s="4">
        <f t="shared" si="328"/>
        <v>1.0994539954657359</v>
      </c>
      <c r="J3483" s="13"/>
    </row>
    <row r="3484" spans="1:10" x14ac:dyDescent="0.25">
      <c r="A3484" s="1">
        <f t="shared" si="329"/>
        <v>37588</v>
      </c>
      <c r="B3484" s="2">
        <f t="shared" ca="1" si="325"/>
        <v>61</v>
      </c>
      <c r="C3484" s="3">
        <f t="shared" ca="1" si="326"/>
        <v>1</v>
      </c>
      <c r="D3484" s="2">
        <f t="shared" ca="1" si="324"/>
        <v>1098.4906317139455</v>
      </c>
      <c r="E3484" s="3"/>
      <c r="F3484" s="1">
        <v>37588</v>
      </c>
      <c r="G3484" s="2">
        <v>1099.24318170486</v>
      </c>
      <c r="H3484" s="4">
        <f t="shared" si="327"/>
        <v>1.000027397260274</v>
      </c>
      <c r="I3484" s="4">
        <f t="shared" si="328"/>
        <v>1.0992431817048609</v>
      </c>
      <c r="J3484" s="13"/>
    </row>
    <row r="3485" spans="1:10" x14ac:dyDescent="0.25">
      <c r="A3485" s="1">
        <f t="shared" si="329"/>
        <v>37587</v>
      </c>
      <c r="B3485" s="2">
        <f t="shared" ca="1" si="325"/>
        <v>25</v>
      </c>
      <c r="C3485" s="3">
        <f t="shared" ca="1" si="326"/>
        <v>5</v>
      </c>
      <c r="D3485" s="2">
        <f t="shared" ca="1" si="324"/>
        <v>1098.3401741558421</v>
      </c>
      <c r="E3485" s="3"/>
      <c r="F3485" s="1">
        <v>37587</v>
      </c>
      <c r="G3485" s="2">
        <v>1099.2130662783866</v>
      </c>
      <c r="H3485" s="4">
        <f t="shared" si="327"/>
        <v>1.0001095890410958</v>
      </c>
      <c r="I3485" s="4">
        <f t="shared" si="328"/>
        <v>1.0992130662783874</v>
      </c>
      <c r="J3485" s="13"/>
    </row>
    <row r="3486" spans="1:10" x14ac:dyDescent="0.25">
      <c r="A3486" s="1">
        <f t="shared" si="329"/>
        <v>37586</v>
      </c>
      <c r="B3486" s="2">
        <f t="shared" ca="1" si="325"/>
        <v>9</v>
      </c>
      <c r="C3486" s="3">
        <f t="shared" ca="1" si="326"/>
        <v>9</v>
      </c>
      <c r="D3486" s="2">
        <f t="shared" ca="1" si="324"/>
        <v>1098.0694173132167</v>
      </c>
      <c r="E3486" s="3"/>
      <c r="F3486" s="1">
        <v>37586</v>
      </c>
      <c r="G3486" s="2">
        <v>1099.0926177723295</v>
      </c>
      <c r="H3486" s="4">
        <f t="shared" si="327"/>
        <v>1.0001917808219178</v>
      </c>
      <c r="I3486" s="4">
        <f t="shared" si="328"/>
        <v>1.0990926177723304</v>
      </c>
      <c r="J3486" s="13"/>
    </row>
    <row r="3487" spans="1:10" x14ac:dyDescent="0.25">
      <c r="A3487" s="1">
        <f t="shared" si="329"/>
        <v>37585</v>
      </c>
      <c r="B3487" s="2">
        <f t="shared" ca="1" si="325"/>
        <v>61</v>
      </c>
      <c r="C3487" s="3">
        <f t="shared" ca="1" si="326"/>
        <v>1</v>
      </c>
      <c r="D3487" s="2">
        <f t="shared" ca="1" si="324"/>
        <v>1098.0393340437909</v>
      </c>
      <c r="E3487" s="3"/>
      <c r="F3487" s="1">
        <v>37585</v>
      </c>
      <c r="G3487" s="2">
        <v>1098.8818733034768</v>
      </c>
      <c r="H3487" s="4">
        <f t="shared" si="327"/>
        <v>1.0001095890410958</v>
      </c>
      <c r="I3487" s="4">
        <f t="shared" si="328"/>
        <v>1.0988818733034775</v>
      </c>
      <c r="J3487" s="13"/>
    </row>
    <row r="3488" spans="1:10" x14ac:dyDescent="0.25">
      <c r="A3488" s="1">
        <f t="shared" si="329"/>
        <v>37582</v>
      </c>
      <c r="B3488" s="2">
        <f t="shared" ca="1" si="325"/>
        <v>55</v>
      </c>
      <c r="C3488" s="3">
        <f t="shared" ca="1" si="326"/>
        <v>5</v>
      </c>
      <c r="D3488" s="2">
        <f t="shared" ca="1" si="324"/>
        <v>1097.8889382988184</v>
      </c>
      <c r="E3488" s="3"/>
      <c r="F3488" s="1">
        <v>37582</v>
      </c>
      <c r="G3488" s="2">
        <v>1098.761461088563</v>
      </c>
      <c r="H3488" s="4">
        <f t="shared" si="327"/>
        <v>1</v>
      </c>
      <c r="I3488" s="4">
        <f t="shared" si="328"/>
        <v>1.0987614610885639</v>
      </c>
      <c r="J3488" s="13"/>
    </row>
    <row r="3489" spans="1:10" x14ac:dyDescent="0.25">
      <c r="A3489" s="1">
        <f t="shared" si="329"/>
        <v>37581</v>
      </c>
      <c r="B3489" s="2">
        <f t="shared" ca="1" si="325"/>
        <v>83</v>
      </c>
      <c r="C3489" s="3">
        <f t="shared" ca="1" si="326"/>
        <v>3</v>
      </c>
      <c r="D3489" s="2">
        <f t="shared" ca="1" si="324"/>
        <v>1097.7987082680017</v>
      </c>
      <c r="E3489" s="3"/>
      <c r="F3489" s="1">
        <v>37581</v>
      </c>
      <c r="G3489" s="2">
        <v>1098.761461088563</v>
      </c>
      <c r="H3489" s="4">
        <f t="shared" si="327"/>
        <v>1</v>
      </c>
      <c r="I3489" s="4">
        <f t="shared" si="328"/>
        <v>1.0987614610885639</v>
      </c>
      <c r="J3489" s="13"/>
    </row>
    <row r="3490" spans="1:10" x14ac:dyDescent="0.25">
      <c r="A3490" s="1">
        <f t="shared" si="329"/>
        <v>37580</v>
      </c>
      <c r="B3490" s="2">
        <f t="shared" ca="1" si="325"/>
        <v>88</v>
      </c>
      <c r="C3490" s="3">
        <f t="shared" ca="1" si="326"/>
        <v>8</v>
      </c>
      <c r="D3490" s="2">
        <f t="shared" ca="1" si="324"/>
        <v>1097.5581475781216</v>
      </c>
      <c r="E3490" s="3"/>
      <c r="F3490" s="1">
        <v>37580</v>
      </c>
      <c r="G3490" s="2">
        <v>1098.761461088563</v>
      </c>
      <c r="H3490" s="4">
        <f t="shared" si="327"/>
        <v>1.0001095890410958</v>
      </c>
      <c r="I3490" s="4">
        <f t="shared" si="328"/>
        <v>1.0987614610885639</v>
      </c>
      <c r="J3490" s="13"/>
    </row>
    <row r="3491" spans="1:10" x14ac:dyDescent="0.25">
      <c r="A3491" s="1">
        <f t="shared" si="329"/>
        <v>37579</v>
      </c>
      <c r="B3491" s="2">
        <f t="shared" ca="1" si="325"/>
        <v>30</v>
      </c>
      <c r="C3491" s="3">
        <f t="shared" ca="1" si="326"/>
        <v>0</v>
      </c>
      <c r="D3491" s="2">
        <f t="shared" ca="1" si="324"/>
        <v>1097.5581475781216</v>
      </c>
      <c r="E3491" s="3"/>
      <c r="F3491" s="1">
        <v>37579</v>
      </c>
      <c r="G3491" s="2">
        <v>1098.6410620680624</v>
      </c>
      <c r="H3491" s="4">
        <f t="shared" si="327"/>
        <v>1.0001643835616438</v>
      </c>
      <c r="I3491" s="4">
        <f t="shared" si="328"/>
        <v>1.0986410620680633</v>
      </c>
      <c r="J3491" s="13"/>
    </row>
    <row r="3492" spans="1:10" x14ac:dyDescent="0.25">
      <c r="A3492" s="1">
        <f t="shared" si="329"/>
        <v>37578</v>
      </c>
      <c r="B3492" s="2">
        <f t="shared" ca="1" si="325"/>
        <v>84</v>
      </c>
      <c r="C3492" s="3">
        <f t="shared" ca="1" si="326"/>
        <v>4</v>
      </c>
      <c r="D3492" s="2">
        <f t="shared" ca="1" si="324"/>
        <v>1097.437880413145</v>
      </c>
      <c r="E3492" s="3"/>
      <c r="F3492" s="1">
        <v>37578</v>
      </c>
      <c r="G3492" s="2">
        <v>1098.460493219862</v>
      </c>
      <c r="H3492" s="4">
        <f t="shared" si="327"/>
        <v>1.0001917808219178</v>
      </c>
      <c r="I3492" s="4">
        <f t="shared" si="328"/>
        <v>1.0984604932198627</v>
      </c>
      <c r="J3492" s="13"/>
    </row>
    <row r="3493" spans="1:10" x14ac:dyDescent="0.25">
      <c r="A3493" s="1">
        <f t="shared" si="329"/>
        <v>37575</v>
      </c>
      <c r="B3493" s="2">
        <f t="shared" ca="1" si="325"/>
        <v>58</v>
      </c>
      <c r="C3493" s="3">
        <f t="shared" ca="1" si="326"/>
        <v>8</v>
      </c>
      <c r="D3493" s="2">
        <f t="shared" ca="1" si="324"/>
        <v>1097.1973987914919</v>
      </c>
      <c r="E3493" s="3"/>
      <c r="F3493" s="1">
        <v>37575</v>
      </c>
      <c r="G3493" s="2">
        <v>1098.2498699571304</v>
      </c>
      <c r="H3493" s="4">
        <f t="shared" si="327"/>
        <v>1.0001917808219178</v>
      </c>
      <c r="I3493" s="4">
        <f t="shared" si="328"/>
        <v>1.0982498699571313</v>
      </c>
      <c r="J3493" s="13"/>
    </row>
    <row r="3494" spans="1:10" x14ac:dyDescent="0.25">
      <c r="A3494" s="1">
        <f t="shared" si="329"/>
        <v>37574</v>
      </c>
      <c r="B3494" s="2">
        <f t="shared" ca="1" si="325"/>
        <v>15</v>
      </c>
      <c r="C3494" s="3">
        <f t="shared" ca="1" si="326"/>
        <v>5</v>
      </c>
      <c r="D3494" s="2">
        <f t="shared" ca="1" si="324"/>
        <v>1097.0471183643187</v>
      </c>
      <c r="E3494" s="3"/>
      <c r="F3494" s="1">
        <v>37574</v>
      </c>
      <c r="G3494" s="2">
        <v>1098.0392870801561</v>
      </c>
      <c r="H3494" s="4">
        <f t="shared" si="327"/>
        <v>1.0001917808219178</v>
      </c>
      <c r="I3494" s="4">
        <f t="shared" si="328"/>
        <v>1.098039287080157</v>
      </c>
      <c r="J3494" s="13"/>
    </row>
    <row r="3495" spans="1:10" x14ac:dyDescent="0.25">
      <c r="A3495" s="1">
        <f t="shared" si="329"/>
        <v>37573</v>
      </c>
      <c r="B3495" s="2">
        <f t="shared" ca="1" si="325"/>
        <v>80</v>
      </c>
      <c r="C3495" s="3">
        <f t="shared" ca="1" si="326"/>
        <v>0</v>
      </c>
      <c r="D3495" s="2">
        <f t="shared" ca="1" si="324"/>
        <v>1097.0471183643187</v>
      </c>
      <c r="E3495" s="3"/>
      <c r="F3495" s="1">
        <v>37573</v>
      </c>
      <c r="G3495" s="2">
        <v>1097.8287445811952</v>
      </c>
      <c r="H3495" s="4">
        <f t="shared" si="327"/>
        <v>1.0001095890410958</v>
      </c>
      <c r="I3495" s="4">
        <f t="shared" si="328"/>
        <v>1.0978287445811961</v>
      </c>
      <c r="J3495" s="13"/>
    </row>
    <row r="3496" spans="1:10" x14ac:dyDescent="0.25">
      <c r="A3496" s="1">
        <f t="shared" si="329"/>
        <v>37572</v>
      </c>
      <c r="B3496" s="2">
        <f t="shared" ca="1" si="325"/>
        <v>29</v>
      </c>
      <c r="C3496" s="3">
        <f t="shared" ca="1" si="326"/>
        <v>9</v>
      </c>
      <c r="D3496" s="2">
        <f t="shared" ca="1" si="324"/>
        <v>1096.7766802787705</v>
      </c>
      <c r="E3496" s="3"/>
      <c r="F3496" s="1">
        <v>37572</v>
      </c>
      <c r="G3496" s="2">
        <v>1097.7084477650019</v>
      </c>
      <c r="H3496" s="4">
        <f t="shared" si="327"/>
        <v>1.000027397260274</v>
      </c>
      <c r="I3496" s="4">
        <f t="shared" si="328"/>
        <v>1.0977084477650028</v>
      </c>
      <c r="J3496" s="13"/>
    </row>
    <row r="3497" spans="1:10" x14ac:dyDescent="0.25">
      <c r="A3497" s="1">
        <f t="shared" si="329"/>
        <v>37571</v>
      </c>
      <c r="B3497" s="2">
        <f t="shared" ca="1" si="325"/>
        <v>96</v>
      </c>
      <c r="C3497" s="3">
        <f t="shared" ca="1" si="326"/>
        <v>6</v>
      </c>
      <c r="D3497" s="2">
        <f t="shared" ca="1" si="324"/>
        <v>1096.5964178539177</v>
      </c>
      <c r="E3497" s="3"/>
      <c r="F3497" s="1">
        <v>37571</v>
      </c>
      <c r="G3497" s="2">
        <v>1097.6783743848816</v>
      </c>
      <c r="H3497" s="4">
        <f t="shared" si="327"/>
        <v>1.0001369863013698</v>
      </c>
      <c r="I3497" s="4">
        <f t="shared" si="328"/>
        <v>1.0976783743848826</v>
      </c>
      <c r="J3497" s="13"/>
    </row>
    <row r="3498" spans="1:10" x14ac:dyDescent="0.25">
      <c r="A3498" s="1">
        <f t="shared" si="329"/>
        <v>37568</v>
      </c>
      <c r="B3498" s="2">
        <f t="shared" ca="1" si="325"/>
        <v>2</v>
      </c>
      <c r="C3498" s="3">
        <f t="shared" ca="1" si="326"/>
        <v>2</v>
      </c>
      <c r="D3498" s="2">
        <f t="shared" ca="1" si="324"/>
        <v>1096.5363336712508</v>
      </c>
      <c r="E3498" s="3"/>
      <c r="F3498" s="1">
        <v>37568</v>
      </c>
      <c r="G3498" s="2">
        <v>1097.5280280796653</v>
      </c>
      <c r="H3498" s="4">
        <f t="shared" si="327"/>
        <v>1</v>
      </c>
      <c r="I3498" s="4">
        <f t="shared" si="328"/>
        <v>1.0975280280796662</v>
      </c>
      <c r="J3498" s="13"/>
    </row>
    <row r="3499" spans="1:10" x14ac:dyDescent="0.25">
      <c r="A3499" s="1">
        <f t="shared" si="329"/>
        <v>37567</v>
      </c>
      <c r="B3499" s="2">
        <f t="shared" ca="1" si="325"/>
        <v>13</v>
      </c>
      <c r="C3499" s="3">
        <f t="shared" ca="1" si="326"/>
        <v>3</v>
      </c>
      <c r="D3499" s="2">
        <f t="shared" ca="1" si="324"/>
        <v>1096.4462148042803</v>
      </c>
      <c r="E3499" s="3"/>
      <c r="F3499" s="1">
        <v>37567</v>
      </c>
      <c r="G3499" s="2">
        <v>1097.5280280796653</v>
      </c>
      <c r="H3499" s="4">
        <f t="shared" si="327"/>
        <v>1.000054794520548</v>
      </c>
      <c r="I3499" s="4">
        <f t="shared" si="328"/>
        <v>1.0975280280796662</v>
      </c>
      <c r="J3499" s="13"/>
    </row>
    <row r="3500" spans="1:10" x14ac:dyDescent="0.25">
      <c r="A3500" s="1">
        <f t="shared" si="329"/>
        <v>37566</v>
      </c>
      <c r="B3500" s="2">
        <f t="shared" ca="1" si="325"/>
        <v>7</v>
      </c>
      <c r="C3500" s="3">
        <f t="shared" ca="1" si="326"/>
        <v>7</v>
      </c>
      <c r="D3500" s="2">
        <f t="shared" ca="1" si="324"/>
        <v>1096.2359777674483</v>
      </c>
      <c r="E3500" s="3"/>
      <c r="F3500" s="1">
        <v>37566</v>
      </c>
      <c r="G3500" s="2">
        <v>1097.4678928526596</v>
      </c>
      <c r="H3500" s="4">
        <f t="shared" si="327"/>
        <v>1.0001369863013698</v>
      </c>
      <c r="I3500" s="4">
        <f t="shared" si="328"/>
        <v>1.0974678928526604</v>
      </c>
      <c r="J3500" s="13"/>
    </row>
    <row r="3501" spans="1:10" x14ac:dyDescent="0.25">
      <c r="A3501" s="1">
        <f t="shared" si="329"/>
        <v>37565</v>
      </c>
      <c r="B3501" s="2">
        <f t="shared" ca="1" si="325"/>
        <v>24</v>
      </c>
      <c r="C3501" s="3">
        <f t="shared" ca="1" si="326"/>
        <v>4</v>
      </c>
      <c r="D3501" s="2">
        <f t="shared" ca="1" si="324"/>
        <v>1096.115855481916</v>
      </c>
      <c r="E3501" s="3"/>
      <c r="F3501" s="1">
        <v>37565</v>
      </c>
      <c r="G3501" s="2">
        <v>1097.3175753765806</v>
      </c>
      <c r="H3501" s="4">
        <f t="shared" si="327"/>
        <v>1.0001369863013698</v>
      </c>
      <c r="I3501" s="4">
        <f t="shared" si="328"/>
        <v>1.0973175753765816</v>
      </c>
      <c r="J3501" s="13"/>
    </row>
    <row r="3502" spans="1:10" x14ac:dyDescent="0.25">
      <c r="A3502" s="1">
        <f t="shared" si="329"/>
        <v>37564</v>
      </c>
      <c r="B3502" s="2">
        <f t="shared" ca="1" si="325"/>
        <v>74</v>
      </c>
      <c r="C3502" s="3">
        <f t="shared" ca="1" si="326"/>
        <v>4</v>
      </c>
      <c r="D3502" s="2">
        <f t="shared" ca="1" si="324"/>
        <v>1095.9957463590274</v>
      </c>
      <c r="E3502" s="3"/>
      <c r="F3502" s="1">
        <v>37564</v>
      </c>
      <c r="G3502" s="2">
        <v>1097.1672784891164</v>
      </c>
      <c r="H3502" s="4">
        <f t="shared" si="327"/>
        <v>1.0001369863013698</v>
      </c>
      <c r="I3502" s="4">
        <f t="shared" si="328"/>
        <v>1.0971672784891173</v>
      </c>
      <c r="J3502" s="13"/>
    </row>
    <row r="3503" spans="1:10" x14ac:dyDescent="0.25">
      <c r="A3503" s="1">
        <f t="shared" si="329"/>
        <v>37561</v>
      </c>
      <c r="B3503" s="2">
        <f t="shared" ca="1" si="325"/>
        <v>73</v>
      </c>
      <c r="C3503" s="3">
        <f t="shared" ca="1" si="326"/>
        <v>3</v>
      </c>
      <c r="D3503" s="2">
        <f t="shared" ca="1" si="324"/>
        <v>1095.9056719202392</v>
      </c>
      <c r="E3503" s="3"/>
      <c r="F3503" s="1">
        <v>37561</v>
      </c>
      <c r="G3503" s="2">
        <v>1097.0170021874469</v>
      </c>
      <c r="H3503" s="4">
        <f t="shared" si="327"/>
        <v>1.000082191780822</v>
      </c>
      <c r="I3503" s="4">
        <f t="shared" si="328"/>
        <v>1.0970170021874479</v>
      </c>
      <c r="J3503" s="13"/>
    </row>
    <row r="3504" spans="1:10" x14ac:dyDescent="0.25">
      <c r="A3504" s="1">
        <f t="shared" si="329"/>
        <v>37560</v>
      </c>
      <c r="B3504" s="2">
        <f t="shared" ca="1" si="325"/>
        <v>57</v>
      </c>
      <c r="C3504" s="3">
        <f t="shared" ca="1" si="326"/>
        <v>7</v>
      </c>
      <c r="D3504" s="2">
        <f t="shared" ca="1" si="324"/>
        <v>1095.6955385292883</v>
      </c>
      <c r="E3504" s="3"/>
      <c r="F3504" s="1">
        <v>37560</v>
      </c>
      <c r="G3504" s="2">
        <v>1096.9268438167221</v>
      </c>
      <c r="H3504" s="4">
        <f t="shared" si="327"/>
        <v>1</v>
      </c>
      <c r="I3504" s="4">
        <f t="shared" si="328"/>
        <v>1.0969268438167232</v>
      </c>
      <c r="J3504" s="13"/>
    </row>
    <row r="3505" spans="1:10" x14ac:dyDescent="0.25">
      <c r="A3505" s="1">
        <f t="shared" si="329"/>
        <v>37559</v>
      </c>
      <c r="B3505" s="2">
        <f t="shared" ca="1" si="325"/>
        <v>63</v>
      </c>
      <c r="C3505" s="3">
        <f t="shared" ca="1" si="326"/>
        <v>3</v>
      </c>
      <c r="D3505" s="2">
        <f t="shared" ca="1" si="324"/>
        <v>1095.6054887630885</v>
      </c>
      <c r="E3505" s="3"/>
      <c r="F3505" s="1">
        <v>37559</v>
      </c>
      <c r="G3505" s="2">
        <v>1096.9268438167221</v>
      </c>
      <c r="H3505" s="4">
        <f t="shared" si="327"/>
        <v>1.000082191780822</v>
      </c>
      <c r="I3505" s="4">
        <f t="shared" si="328"/>
        <v>1.0969268438167232</v>
      </c>
      <c r="J3505" s="13"/>
    </row>
    <row r="3506" spans="1:10" x14ac:dyDescent="0.25">
      <c r="A3506" s="1">
        <f t="shared" si="329"/>
        <v>37558</v>
      </c>
      <c r="B3506" s="2">
        <f t="shared" ca="1" si="325"/>
        <v>70</v>
      </c>
      <c r="C3506" s="3">
        <f t="shared" ca="1" si="326"/>
        <v>0</v>
      </c>
      <c r="D3506" s="2">
        <f t="shared" ca="1" si="324"/>
        <v>1095.6054887630885</v>
      </c>
      <c r="E3506" s="3"/>
      <c r="F3506" s="1">
        <v>37558</v>
      </c>
      <c r="G3506" s="2">
        <v>1096.8366928556654</v>
      </c>
      <c r="H3506" s="4">
        <f t="shared" si="327"/>
        <v>1.000027397260274</v>
      </c>
      <c r="I3506" s="4">
        <f t="shared" si="328"/>
        <v>1.0968366928556665</v>
      </c>
      <c r="J3506" s="13"/>
    </row>
    <row r="3507" spans="1:10" x14ac:dyDescent="0.25">
      <c r="A3507" s="1">
        <f t="shared" si="329"/>
        <v>37557</v>
      </c>
      <c r="B3507" s="2">
        <f t="shared" ca="1" si="325"/>
        <v>28</v>
      </c>
      <c r="C3507" s="3">
        <f t="shared" ca="1" si="326"/>
        <v>8</v>
      </c>
      <c r="D3507" s="2">
        <f t="shared" ca="1" si="324"/>
        <v>1095.3654086735162</v>
      </c>
      <c r="E3507" s="3"/>
      <c r="F3507" s="1">
        <v>37557</v>
      </c>
      <c r="G3507" s="2">
        <v>1096.8066433585871</v>
      </c>
      <c r="H3507" s="4">
        <f t="shared" si="327"/>
        <v>1.0001095890410958</v>
      </c>
      <c r="I3507" s="4">
        <f t="shared" si="328"/>
        <v>1.0968066433585881</v>
      </c>
      <c r="J3507" s="13"/>
    </row>
    <row r="3508" spans="1:10" x14ac:dyDescent="0.25">
      <c r="A3508" s="1">
        <f t="shared" si="329"/>
        <v>37554</v>
      </c>
      <c r="B3508" s="2">
        <f t="shared" ca="1" si="325"/>
        <v>82</v>
      </c>
      <c r="C3508" s="3">
        <f t="shared" ca="1" si="326"/>
        <v>2</v>
      </c>
      <c r="D3508" s="2">
        <f t="shared" ca="1" si="324"/>
        <v>1095.3053919397112</v>
      </c>
      <c r="E3508" s="3"/>
      <c r="F3508" s="1">
        <v>37554</v>
      </c>
      <c r="G3508" s="2">
        <v>1096.6864585412127</v>
      </c>
      <c r="H3508" s="4">
        <f t="shared" si="327"/>
        <v>1.0001917808219178</v>
      </c>
      <c r="I3508" s="4">
        <f t="shared" si="328"/>
        <v>1.0966864585412139</v>
      </c>
      <c r="J3508" s="13"/>
    </row>
    <row r="3509" spans="1:10" x14ac:dyDescent="0.25">
      <c r="A3509" s="1">
        <f t="shared" si="329"/>
        <v>37553</v>
      </c>
      <c r="B3509" s="2">
        <f t="shared" ca="1" si="325"/>
        <v>84</v>
      </c>
      <c r="C3509" s="3">
        <f t="shared" ca="1" si="326"/>
        <v>4</v>
      </c>
      <c r="D3509" s="2">
        <f t="shared" ca="1" si="324"/>
        <v>1095.1853716250125</v>
      </c>
      <c r="E3509" s="3"/>
      <c r="F3509" s="1">
        <v>37553</v>
      </c>
      <c r="G3509" s="2">
        <v>1096.4761754390736</v>
      </c>
      <c r="H3509" s="4">
        <f t="shared" si="327"/>
        <v>1.0001643835616438</v>
      </c>
      <c r="I3509" s="4">
        <f t="shared" si="328"/>
        <v>1.0964761754390748</v>
      </c>
      <c r="J3509" s="13"/>
    </row>
    <row r="3510" spans="1:10" x14ac:dyDescent="0.25">
      <c r="A3510" s="1">
        <f t="shared" si="329"/>
        <v>37552</v>
      </c>
      <c r="B3510" s="2">
        <f t="shared" ca="1" si="325"/>
        <v>65</v>
      </c>
      <c r="C3510" s="3">
        <f t="shared" ca="1" si="326"/>
        <v>5</v>
      </c>
      <c r="D3510" s="2">
        <f t="shared" ca="1" si="324"/>
        <v>1095.0353667802481</v>
      </c>
      <c r="E3510" s="3"/>
      <c r="F3510" s="1">
        <v>37552</v>
      </c>
      <c r="G3510" s="2">
        <v>1096.2959624041578</v>
      </c>
      <c r="H3510" s="4">
        <f t="shared" si="327"/>
        <v>1</v>
      </c>
      <c r="I3510" s="4">
        <f t="shared" si="328"/>
        <v>1.0962959624041591</v>
      </c>
      <c r="J3510" s="13"/>
    </row>
    <row r="3511" spans="1:10" x14ac:dyDescent="0.25">
      <c r="A3511" s="1">
        <f t="shared" si="329"/>
        <v>37551</v>
      </c>
      <c r="B3511" s="2">
        <f t="shared" ca="1" si="325"/>
        <v>80</v>
      </c>
      <c r="C3511" s="3">
        <f t="shared" ca="1" si="326"/>
        <v>0</v>
      </c>
      <c r="D3511" s="2">
        <f t="shared" ca="1" si="324"/>
        <v>1095.0353667802481</v>
      </c>
      <c r="E3511" s="3"/>
      <c r="F3511" s="1">
        <v>37551</v>
      </c>
      <c r="G3511" s="2">
        <v>1096.2959624041578</v>
      </c>
      <c r="H3511" s="4">
        <f t="shared" si="327"/>
        <v>1.000054794520548</v>
      </c>
      <c r="I3511" s="4">
        <f t="shared" si="328"/>
        <v>1.0962959624041591</v>
      </c>
      <c r="J3511" s="13"/>
    </row>
    <row r="3512" spans="1:10" x14ac:dyDescent="0.25">
      <c r="A3512" s="1">
        <f t="shared" si="329"/>
        <v>37550</v>
      </c>
      <c r="B3512" s="2">
        <f t="shared" ca="1" si="325"/>
        <v>90</v>
      </c>
      <c r="C3512" s="3">
        <f t="shared" ca="1" si="326"/>
        <v>0</v>
      </c>
      <c r="D3512" s="2">
        <f t="shared" ca="1" si="324"/>
        <v>1095.0353667802481</v>
      </c>
      <c r="E3512" s="3"/>
      <c r="F3512" s="1">
        <v>37550</v>
      </c>
      <c r="G3512" s="2">
        <v>1096.2358946839011</v>
      </c>
      <c r="H3512" s="4">
        <f t="shared" si="327"/>
        <v>1.000082191780822</v>
      </c>
      <c r="I3512" s="4">
        <f t="shared" si="328"/>
        <v>1.0962358946839024</v>
      </c>
      <c r="J3512" s="13"/>
    </row>
    <row r="3513" spans="1:10" x14ac:dyDescent="0.25">
      <c r="A3513" s="1">
        <f t="shared" si="329"/>
        <v>37547</v>
      </c>
      <c r="B3513" s="2">
        <f t="shared" ca="1" si="325"/>
        <v>15</v>
      </c>
      <c r="C3513" s="3">
        <f t="shared" ca="1" si="326"/>
        <v>5</v>
      </c>
      <c r="D3513" s="2">
        <f t="shared" ca="1" si="324"/>
        <v>1094.8853824812782</v>
      </c>
      <c r="E3513" s="3"/>
      <c r="F3513" s="1">
        <v>37547</v>
      </c>
      <c r="G3513" s="2">
        <v>1096.1458005085167</v>
      </c>
      <c r="H3513" s="4">
        <f t="shared" si="327"/>
        <v>1.0002465753424659</v>
      </c>
      <c r="I3513" s="4">
        <f t="shared" si="328"/>
        <v>1.0961458005085181</v>
      </c>
      <c r="J3513" s="13"/>
    </row>
    <row r="3514" spans="1:10" x14ac:dyDescent="0.25">
      <c r="A3514" s="1">
        <f t="shared" si="329"/>
        <v>37546</v>
      </c>
      <c r="B3514" s="2">
        <f t="shared" ca="1" si="325"/>
        <v>32</v>
      </c>
      <c r="C3514" s="3">
        <f t="shared" ca="1" si="326"/>
        <v>2</v>
      </c>
      <c r="D3514" s="2">
        <f t="shared" ca="1" si="324"/>
        <v>1094.8253920488371</v>
      </c>
      <c r="E3514" s="3"/>
      <c r="F3514" s="1">
        <v>37546</v>
      </c>
      <c r="G3514" s="2">
        <v>1095.8755846109414</v>
      </c>
      <c r="H3514" s="4">
        <f t="shared" si="327"/>
        <v>1.0002191780821919</v>
      </c>
      <c r="I3514" s="4">
        <f t="shared" si="328"/>
        <v>1.0958755846109427</v>
      </c>
      <c r="J3514" s="13"/>
    </row>
    <row r="3515" spans="1:10" x14ac:dyDescent="0.25">
      <c r="A3515" s="1">
        <f t="shared" si="329"/>
        <v>37545</v>
      </c>
      <c r="B3515" s="2">
        <f t="shared" ca="1" si="325"/>
        <v>56</v>
      </c>
      <c r="C3515" s="3">
        <f t="shared" ca="1" si="326"/>
        <v>6</v>
      </c>
      <c r="D3515" s="2">
        <f t="shared" ca="1" si="324"/>
        <v>1094.6454503309744</v>
      </c>
      <c r="E3515" s="3"/>
      <c r="F3515" s="1">
        <v>37545</v>
      </c>
      <c r="G3515" s="2">
        <v>1095.6354453352515</v>
      </c>
      <c r="H3515" s="4">
        <f t="shared" si="327"/>
        <v>1.0001917808219178</v>
      </c>
      <c r="I3515" s="4">
        <f t="shared" si="328"/>
        <v>1.0956354453352528</v>
      </c>
      <c r="J3515" s="13"/>
    </row>
    <row r="3516" spans="1:10" x14ac:dyDescent="0.25">
      <c r="A3516" s="1">
        <f t="shared" si="329"/>
        <v>37544</v>
      </c>
      <c r="B3516" s="2">
        <f t="shared" ca="1" si="325"/>
        <v>85</v>
      </c>
      <c r="C3516" s="3">
        <f t="shared" ca="1" si="326"/>
        <v>5</v>
      </c>
      <c r="D3516" s="2">
        <f t="shared" ca="1" si="324"/>
        <v>1094.4955194379008</v>
      </c>
      <c r="E3516" s="3"/>
      <c r="F3516" s="1">
        <v>37544</v>
      </c>
      <c r="G3516" s="2">
        <v>1095.4253637586403</v>
      </c>
      <c r="H3516" s="4">
        <f t="shared" si="327"/>
        <v>1.0002191780821919</v>
      </c>
      <c r="I3516" s="4">
        <f t="shared" si="328"/>
        <v>1.0954253637586415</v>
      </c>
      <c r="J3516" s="13"/>
    </row>
    <row r="3517" spans="1:10" x14ac:dyDescent="0.25">
      <c r="A3517" s="1">
        <f t="shared" si="329"/>
        <v>37543</v>
      </c>
      <c r="B3517" s="2">
        <f t="shared" ca="1" si="325"/>
        <v>75</v>
      </c>
      <c r="C3517" s="3">
        <f t="shared" ca="1" si="326"/>
        <v>5</v>
      </c>
      <c r="D3517" s="2">
        <f t="shared" ca="1" si="324"/>
        <v>1094.3456090804925</v>
      </c>
      <c r="E3517" s="3"/>
      <c r="F3517" s="1">
        <v>37543</v>
      </c>
      <c r="G3517" s="2">
        <v>1095.1853231398698</v>
      </c>
      <c r="H3517" s="4">
        <f t="shared" si="327"/>
        <v>1.000027397260274</v>
      </c>
      <c r="I3517" s="4">
        <f t="shared" si="328"/>
        <v>1.0951853231398712</v>
      </c>
      <c r="J3517" s="13"/>
    </row>
    <row r="3518" spans="1:10" x14ac:dyDescent="0.25">
      <c r="A3518" s="1">
        <f t="shared" si="329"/>
        <v>37540</v>
      </c>
      <c r="B3518" s="2">
        <f t="shared" ca="1" si="325"/>
        <v>78</v>
      </c>
      <c r="C3518" s="3">
        <f t="shared" ca="1" si="326"/>
        <v>8</v>
      </c>
      <c r="D3518" s="2">
        <f t="shared" ca="1" si="324"/>
        <v>1094.1058050684226</v>
      </c>
      <c r="E3518" s="3"/>
      <c r="F3518" s="1">
        <v>37540</v>
      </c>
      <c r="G3518" s="2">
        <v>1095.1553188845578</v>
      </c>
      <c r="H3518" s="4">
        <f t="shared" si="327"/>
        <v>1.0001095890410958</v>
      </c>
      <c r="I3518" s="4">
        <f t="shared" si="328"/>
        <v>1.0951553188845593</v>
      </c>
      <c r="J3518" s="13"/>
    </row>
    <row r="3519" spans="1:10" x14ac:dyDescent="0.25">
      <c r="A3519" s="1">
        <f t="shared" si="329"/>
        <v>37539</v>
      </c>
      <c r="B3519" s="2">
        <f t="shared" ca="1" si="325"/>
        <v>90</v>
      </c>
      <c r="C3519" s="3">
        <f t="shared" ca="1" si="326"/>
        <v>0</v>
      </c>
      <c r="D3519" s="2">
        <f t="shared" ca="1" si="324"/>
        <v>1094.1058050684226</v>
      </c>
      <c r="E3519" s="3"/>
      <c r="F3519" s="1">
        <v>37539</v>
      </c>
      <c r="G3519" s="2">
        <v>1095.0353150144192</v>
      </c>
      <c r="H3519" s="4">
        <f t="shared" si="327"/>
        <v>1.0002465753424659</v>
      </c>
      <c r="I3519" s="4">
        <f t="shared" si="328"/>
        <v>1.0950353150144208</v>
      </c>
      <c r="J3519" s="13"/>
    </row>
    <row r="3520" spans="1:10" x14ac:dyDescent="0.25">
      <c r="A3520" s="1">
        <f t="shared" si="329"/>
        <v>37538</v>
      </c>
      <c r="B3520" s="2">
        <f t="shared" ca="1" si="325"/>
        <v>92</v>
      </c>
      <c r="C3520" s="3">
        <f t="shared" ca="1" si="326"/>
        <v>2</v>
      </c>
      <c r="D3520" s="2">
        <f t="shared" ca="1" si="324"/>
        <v>1094.0458573502115</v>
      </c>
      <c r="E3520" s="3"/>
      <c r="F3520" s="1">
        <v>37538</v>
      </c>
      <c r="G3520" s="2">
        <v>1094.7653728676846</v>
      </c>
      <c r="H3520" s="4">
        <f t="shared" si="327"/>
        <v>1.0001369863013698</v>
      </c>
      <c r="I3520" s="4">
        <f t="shared" si="328"/>
        <v>1.094765372867686</v>
      </c>
      <c r="J3520" s="13"/>
    </row>
    <row r="3521" spans="1:10" x14ac:dyDescent="0.25">
      <c r="A3521" s="1">
        <f t="shared" si="329"/>
        <v>37537</v>
      </c>
      <c r="B3521" s="2">
        <f t="shared" ca="1" si="325"/>
        <v>0</v>
      </c>
      <c r="C3521" s="3">
        <f t="shared" ca="1" si="326"/>
        <v>0</v>
      </c>
      <c r="D3521" s="2">
        <f t="shared" ref="D3521:D3584" ca="1" si="330">D3522*(1+(C3522/36500))</f>
        <v>1094.0458573502115</v>
      </c>
      <c r="E3521" s="3"/>
      <c r="F3521" s="1">
        <v>37537</v>
      </c>
      <c r="G3521" s="2">
        <v>1094.6154255491163</v>
      </c>
      <c r="H3521" s="4">
        <f t="shared" si="327"/>
        <v>1.000082191780822</v>
      </c>
      <c r="I3521" s="4">
        <f t="shared" si="328"/>
        <v>1.0946154255491176</v>
      </c>
      <c r="J3521" s="13"/>
    </row>
    <row r="3522" spans="1:10" x14ac:dyDescent="0.25">
      <c r="A3522" s="1">
        <f t="shared" si="329"/>
        <v>37536</v>
      </c>
      <c r="B3522" s="2">
        <f t="shared" ca="1" si="325"/>
        <v>81</v>
      </c>
      <c r="C3522" s="3">
        <f t="shared" ca="1" si="326"/>
        <v>1</v>
      </c>
      <c r="D3522" s="2">
        <f t="shared" ca="1" si="330"/>
        <v>1094.0158843122852</v>
      </c>
      <c r="E3522" s="3"/>
      <c r="F3522" s="1">
        <v>37536</v>
      </c>
      <c r="G3522" s="2">
        <v>1094.5254645520297</v>
      </c>
      <c r="H3522" s="4">
        <f t="shared" si="327"/>
        <v>1.000054794520548</v>
      </c>
      <c r="I3522" s="4">
        <f t="shared" si="328"/>
        <v>1.094525464552031</v>
      </c>
      <c r="J3522" s="13"/>
    </row>
    <row r="3523" spans="1:10" x14ac:dyDescent="0.25">
      <c r="A3523" s="1">
        <f t="shared" si="329"/>
        <v>37533</v>
      </c>
      <c r="B3523" s="2">
        <f t="shared" ref="B3523:B3586" ca="1" si="331">INT(RAND()*100)</f>
        <v>93</v>
      </c>
      <c r="C3523" s="3">
        <f t="shared" ref="C3523:C3586" ca="1" si="332">MOD(B3523,10)</f>
        <v>3</v>
      </c>
      <c r="D3523" s="2">
        <f t="shared" ca="1" si="330"/>
        <v>1093.9259725885106</v>
      </c>
      <c r="E3523" s="3"/>
      <c r="F3523" s="1">
        <v>37533</v>
      </c>
      <c r="G3523" s="2">
        <v>1094.4654938400383</v>
      </c>
      <c r="H3523" s="4">
        <f t="shared" ref="H3523:H3586" si="333">G3523/G3524</f>
        <v>1.000054794520548</v>
      </c>
      <c r="I3523" s="4">
        <f t="shared" ref="I3523:I3586" si="334">H3523*I3524</f>
        <v>1.0944654938400398</v>
      </c>
      <c r="J3523" s="13"/>
    </row>
    <row r="3524" spans="1:10" x14ac:dyDescent="0.25">
      <c r="A3524" s="1">
        <f t="shared" si="329"/>
        <v>37532</v>
      </c>
      <c r="B3524" s="2">
        <f t="shared" ca="1" si="331"/>
        <v>13</v>
      </c>
      <c r="C3524" s="3">
        <f t="shared" ca="1" si="332"/>
        <v>3</v>
      </c>
      <c r="D3524" s="2">
        <f t="shared" ca="1" si="330"/>
        <v>1093.8360682541334</v>
      </c>
      <c r="E3524" s="3"/>
      <c r="F3524" s="1">
        <v>37532</v>
      </c>
      <c r="G3524" s="2">
        <v>1094.4055264139333</v>
      </c>
      <c r="H3524" s="4">
        <f t="shared" si="333"/>
        <v>1.0002191780821919</v>
      </c>
      <c r="I3524" s="4">
        <f t="shared" si="334"/>
        <v>1.0944055264139347</v>
      </c>
      <c r="J3524" s="13"/>
    </row>
    <row r="3525" spans="1:10" x14ac:dyDescent="0.25">
      <c r="A3525" s="1">
        <f t="shared" si="329"/>
        <v>37531</v>
      </c>
      <c r="B3525" s="2">
        <f t="shared" ca="1" si="331"/>
        <v>90</v>
      </c>
      <c r="C3525" s="3">
        <f t="shared" ca="1" si="332"/>
        <v>0</v>
      </c>
      <c r="D3525" s="2">
        <f t="shared" ca="1" si="330"/>
        <v>1093.8360682541334</v>
      </c>
      <c r="E3525" s="3"/>
      <c r="F3525" s="1">
        <v>37531</v>
      </c>
      <c r="G3525" s="2">
        <v>1094.165709272175</v>
      </c>
      <c r="H3525" s="4">
        <f t="shared" si="333"/>
        <v>1.000082191780822</v>
      </c>
      <c r="I3525" s="4">
        <f t="shared" si="334"/>
        <v>1.0941657092721764</v>
      </c>
      <c r="J3525" s="13"/>
    </row>
    <row r="3526" spans="1:10" x14ac:dyDescent="0.25">
      <c r="A3526" s="1">
        <f t="shared" si="329"/>
        <v>37530</v>
      </c>
      <c r="B3526" s="2">
        <f t="shared" ca="1" si="331"/>
        <v>83</v>
      </c>
      <c r="C3526" s="3">
        <f t="shared" ca="1" si="332"/>
        <v>3</v>
      </c>
      <c r="D3526" s="2">
        <f t="shared" ca="1" si="330"/>
        <v>1093.7461713085463</v>
      </c>
      <c r="E3526" s="3"/>
      <c r="F3526" s="1">
        <v>37530</v>
      </c>
      <c r="G3526" s="2">
        <v>1094.0757852350323</v>
      </c>
      <c r="H3526" s="4">
        <f t="shared" si="333"/>
        <v>1.000054794520548</v>
      </c>
      <c r="I3526" s="4">
        <f t="shared" si="334"/>
        <v>1.0940757852350336</v>
      </c>
      <c r="J3526" s="13"/>
    </row>
    <row r="3527" spans="1:10" x14ac:dyDescent="0.25">
      <c r="A3527" s="1">
        <f t="shared" si="329"/>
        <v>37529</v>
      </c>
      <c r="B3527" s="2">
        <f t="shared" ca="1" si="331"/>
        <v>21</v>
      </c>
      <c r="C3527" s="3">
        <f t="shared" ca="1" si="332"/>
        <v>1</v>
      </c>
      <c r="D3527" s="2">
        <f t="shared" ca="1" si="330"/>
        <v>1093.7162064809716</v>
      </c>
      <c r="E3527" s="3"/>
      <c r="F3527" s="1">
        <v>37529</v>
      </c>
      <c r="G3527" s="2">
        <v>1094.0158391616535</v>
      </c>
      <c r="H3527" s="4">
        <f t="shared" si="333"/>
        <v>1.0001369863013698</v>
      </c>
      <c r="I3527" s="4">
        <f t="shared" si="334"/>
        <v>1.0940158391616548</v>
      </c>
      <c r="J3527" s="13"/>
    </row>
    <row r="3528" spans="1:10" x14ac:dyDescent="0.25">
      <c r="A3528" s="1">
        <f t="shared" ref="A3528:A3591" si="335">IF(WEEKDAY(A3527-1, 1)=7,A3527-2,IF(WEEKDAY(A3527-1,1)=1,A3527-3,A3527-1))</f>
        <v>37526</v>
      </c>
      <c r="B3528" s="2">
        <f t="shared" ca="1" si="331"/>
        <v>92</v>
      </c>
      <c r="C3528" s="3">
        <f t="shared" ca="1" si="332"/>
        <v>2</v>
      </c>
      <c r="D3528" s="2">
        <f t="shared" ca="1" si="330"/>
        <v>1093.6562801094585</v>
      </c>
      <c r="E3528" s="3"/>
      <c r="F3528" s="1">
        <v>37526</v>
      </c>
      <c r="G3528" s="2">
        <v>1093.8659945048721</v>
      </c>
      <c r="H3528" s="4">
        <f t="shared" si="333"/>
        <v>1.0001643835616438</v>
      </c>
      <c r="I3528" s="4">
        <f t="shared" si="334"/>
        <v>1.0938659945048734</v>
      </c>
      <c r="J3528" s="13"/>
    </row>
    <row r="3529" spans="1:10" x14ac:dyDescent="0.25">
      <c r="A3529" s="1">
        <f t="shared" si="335"/>
        <v>37525</v>
      </c>
      <c r="B3529" s="2">
        <f t="shared" ca="1" si="331"/>
        <v>69</v>
      </c>
      <c r="C3529" s="3">
        <f t="shared" ca="1" si="332"/>
        <v>9</v>
      </c>
      <c r="D3529" s="2">
        <f t="shared" ca="1" si="330"/>
        <v>1093.3866779149041</v>
      </c>
      <c r="E3529" s="3"/>
      <c r="F3529" s="1">
        <v>37525</v>
      </c>
      <c r="G3529" s="2">
        <v>1093.6862104702743</v>
      </c>
      <c r="H3529" s="4">
        <f t="shared" si="333"/>
        <v>1.0001095890410958</v>
      </c>
      <c r="I3529" s="4">
        <f t="shared" si="334"/>
        <v>1.0936862104702756</v>
      </c>
      <c r="J3529" s="13"/>
    </row>
    <row r="3530" spans="1:10" x14ac:dyDescent="0.25">
      <c r="A3530" s="1">
        <f t="shared" si="335"/>
        <v>37524</v>
      </c>
      <c r="B3530" s="2">
        <f t="shared" ca="1" si="331"/>
        <v>65</v>
      </c>
      <c r="C3530" s="3">
        <f t="shared" ca="1" si="332"/>
        <v>5</v>
      </c>
      <c r="D3530" s="2">
        <f t="shared" ca="1" si="330"/>
        <v>1093.23691943279</v>
      </c>
      <c r="E3530" s="3"/>
      <c r="F3530" s="1">
        <v>37524</v>
      </c>
      <c r="G3530" s="2">
        <v>1093.5663675806766</v>
      </c>
      <c r="H3530" s="4">
        <f t="shared" si="333"/>
        <v>1.0002191780821919</v>
      </c>
      <c r="I3530" s="4">
        <f t="shared" si="334"/>
        <v>1.0935663675806777</v>
      </c>
      <c r="J3530" s="13"/>
    </row>
    <row r="3531" spans="1:10" x14ac:dyDescent="0.25">
      <c r="A3531" s="1">
        <f t="shared" si="335"/>
        <v>37523</v>
      </c>
      <c r="B3531" s="2">
        <f t="shared" ca="1" si="331"/>
        <v>3</v>
      </c>
      <c r="C3531" s="3">
        <f t="shared" ca="1" si="332"/>
        <v>3</v>
      </c>
      <c r="D3531" s="2">
        <f t="shared" ca="1" si="330"/>
        <v>1093.1470717282643</v>
      </c>
      <c r="E3531" s="3"/>
      <c r="F3531" s="1">
        <v>37523</v>
      </c>
      <c r="G3531" s="2">
        <v>1093.3267343238383</v>
      </c>
      <c r="H3531" s="4">
        <f t="shared" si="333"/>
        <v>1.0001917808219178</v>
      </c>
      <c r="I3531" s="4">
        <f t="shared" si="334"/>
        <v>1.0933267343238395</v>
      </c>
      <c r="J3531" s="13"/>
    </row>
    <row r="3532" spans="1:10" x14ac:dyDescent="0.25">
      <c r="A3532" s="1">
        <f t="shared" si="335"/>
        <v>37522</v>
      </c>
      <c r="B3532" s="2">
        <f t="shared" ca="1" si="331"/>
        <v>60</v>
      </c>
      <c r="C3532" s="3">
        <f t="shared" ca="1" si="332"/>
        <v>0</v>
      </c>
      <c r="D3532" s="2">
        <f t="shared" ca="1" si="330"/>
        <v>1093.1470717282643</v>
      </c>
      <c r="E3532" s="3"/>
      <c r="F3532" s="1">
        <v>37522</v>
      </c>
      <c r="G3532" s="2">
        <v>1093.1170954288245</v>
      </c>
      <c r="H3532" s="4">
        <f t="shared" si="333"/>
        <v>1.0001095890410958</v>
      </c>
      <c r="I3532" s="4">
        <f t="shared" si="334"/>
        <v>1.0931170954288258</v>
      </c>
      <c r="J3532" s="13"/>
    </row>
    <row r="3533" spans="1:10" x14ac:dyDescent="0.25">
      <c r="A3533" s="1">
        <f t="shared" si="335"/>
        <v>37519</v>
      </c>
      <c r="B3533" s="2">
        <f t="shared" ca="1" si="331"/>
        <v>77</v>
      </c>
      <c r="C3533" s="3">
        <f t="shared" ca="1" si="332"/>
        <v>7</v>
      </c>
      <c r="D3533" s="2">
        <f t="shared" ca="1" si="330"/>
        <v>1092.937467282484</v>
      </c>
      <c r="E3533" s="3"/>
      <c r="F3533" s="1">
        <v>37519</v>
      </c>
      <c r="G3533" s="2">
        <v>1092.9973149011641</v>
      </c>
      <c r="H3533" s="4">
        <f t="shared" si="333"/>
        <v>1.0001643835616438</v>
      </c>
      <c r="I3533" s="4">
        <f t="shared" si="334"/>
        <v>1.0929973149011656</v>
      </c>
      <c r="J3533" s="13"/>
    </row>
    <row r="3534" spans="1:10" x14ac:dyDescent="0.25">
      <c r="A3534" s="1">
        <f t="shared" si="335"/>
        <v>37518</v>
      </c>
      <c r="B3534" s="2">
        <f t="shared" ca="1" si="331"/>
        <v>8</v>
      </c>
      <c r="C3534" s="3">
        <f t="shared" ca="1" si="332"/>
        <v>8</v>
      </c>
      <c r="D3534" s="2">
        <f t="shared" ca="1" si="330"/>
        <v>1092.6979718366019</v>
      </c>
      <c r="E3534" s="3"/>
      <c r="F3534" s="1">
        <v>37518</v>
      </c>
      <c r="G3534" s="2">
        <v>1092.8176736397438</v>
      </c>
      <c r="H3534" s="4">
        <f t="shared" si="333"/>
        <v>1.0001917808219178</v>
      </c>
      <c r="I3534" s="4">
        <f t="shared" si="334"/>
        <v>1.0928176736397452</v>
      </c>
      <c r="J3534" s="13"/>
    </row>
    <row r="3535" spans="1:10" x14ac:dyDescent="0.25">
      <c r="A3535" s="1">
        <f t="shared" si="335"/>
        <v>37517</v>
      </c>
      <c r="B3535" s="2">
        <f t="shared" ca="1" si="331"/>
        <v>96</v>
      </c>
      <c r="C3535" s="3">
        <f t="shared" ca="1" si="332"/>
        <v>6</v>
      </c>
      <c r="D3535" s="2">
        <f t="shared" ca="1" si="330"/>
        <v>1092.5183797741734</v>
      </c>
      <c r="E3535" s="3"/>
      <c r="F3535" s="1">
        <v>37517</v>
      </c>
      <c r="G3535" s="2">
        <v>1092.6081323540868</v>
      </c>
      <c r="H3535" s="4">
        <f t="shared" si="333"/>
        <v>1.000082191780822</v>
      </c>
      <c r="I3535" s="4">
        <f t="shared" si="334"/>
        <v>1.0926081323540882</v>
      </c>
      <c r="J3535" s="13"/>
    </row>
    <row r="3536" spans="1:10" x14ac:dyDescent="0.25">
      <c r="A3536" s="1">
        <f t="shared" si="335"/>
        <v>37516</v>
      </c>
      <c r="B3536" s="2">
        <f t="shared" ca="1" si="331"/>
        <v>16</v>
      </c>
      <c r="C3536" s="3">
        <f t="shared" ca="1" si="332"/>
        <v>6</v>
      </c>
      <c r="D3536" s="2">
        <f t="shared" ca="1" si="330"/>
        <v>1092.3388172288755</v>
      </c>
      <c r="E3536" s="3"/>
      <c r="F3536" s="1">
        <v>37516</v>
      </c>
      <c r="G3536" s="2">
        <v>1092.5183363264434</v>
      </c>
      <c r="H3536" s="4">
        <f t="shared" si="333"/>
        <v>1.000054794520548</v>
      </c>
      <c r="I3536" s="4">
        <f t="shared" si="334"/>
        <v>1.0925183363264448</v>
      </c>
      <c r="J3536" s="13"/>
    </row>
    <row r="3537" spans="1:10" x14ac:dyDescent="0.25">
      <c r="A3537" s="1">
        <f t="shared" si="335"/>
        <v>37515</v>
      </c>
      <c r="B3537" s="2">
        <f t="shared" ca="1" si="331"/>
        <v>3</v>
      </c>
      <c r="C3537" s="3">
        <f t="shared" ca="1" si="332"/>
        <v>3</v>
      </c>
      <c r="D3537" s="2">
        <f t="shared" ca="1" si="330"/>
        <v>1092.2490433349026</v>
      </c>
      <c r="E3537" s="3"/>
      <c r="F3537" s="1">
        <v>37515</v>
      </c>
      <c r="G3537" s="2">
        <v>1092.4584755880549</v>
      </c>
      <c r="H3537" s="4">
        <f t="shared" si="333"/>
        <v>1.0001369863013698</v>
      </c>
      <c r="I3537" s="4">
        <f t="shared" si="334"/>
        <v>1.0924584755880564</v>
      </c>
      <c r="J3537" s="13"/>
    </row>
    <row r="3538" spans="1:10" x14ac:dyDescent="0.25">
      <c r="A3538" s="1">
        <f t="shared" si="335"/>
        <v>37512</v>
      </c>
      <c r="B3538" s="2">
        <f t="shared" ca="1" si="331"/>
        <v>17</v>
      </c>
      <c r="C3538" s="3">
        <f t="shared" ca="1" si="332"/>
        <v>7</v>
      </c>
      <c r="D3538" s="2">
        <f t="shared" ca="1" si="330"/>
        <v>1092.0396110807226</v>
      </c>
      <c r="E3538" s="3"/>
      <c r="F3538" s="1">
        <v>37512</v>
      </c>
      <c r="G3538" s="2">
        <v>1092.308844239529</v>
      </c>
      <c r="H3538" s="4">
        <f t="shared" si="333"/>
        <v>1.0002465753424659</v>
      </c>
      <c r="I3538" s="4">
        <f t="shared" si="334"/>
        <v>1.0923088442395306</v>
      </c>
      <c r="J3538" s="13"/>
    </row>
    <row r="3539" spans="1:10" x14ac:dyDescent="0.25">
      <c r="A3539" s="1">
        <f t="shared" si="335"/>
        <v>37511</v>
      </c>
      <c r="B3539" s="2">
        <f t="shared" ca="1" si="331"/>
        <v>74</v>
      </c>
      <c r="C3539" s="3">
        <f t="shared" ca="1" si="332"/>
        <v>4</v>
      </c>
      <c r="D3539" s="2">
        <f t="shared" ca="1" si="330"/>
        <v>1091.9199486205998</v>
      </c>
      <c r="E3539" s="3"/>
      <c r="F3539" s="1">
        <v>37511</v>
      </c>
      <c r="G3539" s="2">
        <v>1092.0395742075325</v>
      </c>
      <c r="H3539" s="4">
        <f t="shared" si="333"/>
        <v>1.0001369863013698</v>
      </c>
      <c r="I3539" s="4">
        <f t="shared" si="334"/>
        <v>1.0920395742075342</v>
      </c>
      <c r="J3539" s="13"/>
    </row>
    <row r="3540" spans="1:10" x14ac:dyDescent="0.25">
      <c r="A3540" s="1">
        <f t="shared" si="335"/>
        <v>37510</v>
      </c>
      <c r="B3540" s="2">
        <f t="shared" ca="1" si="331"/>
        <v>48</v>
      </c>
      <c r="C3540" s="3">
        <f t="shared" ca="1" si="332"/>
        <v>8</v>
      </c>
      <c r="D3540" s="2">
        <f t="shared" ca="1" si="330"/>
        <v>1091.6806761436367</v>
      </c>
      <c r="E3540" s="3"/>
      <c r="F3540" s="1">
        <v>37510</v>
      </c>
      <c r="G3540" s="2">
        <v>1091.8900002348976</v>
      </c>
      <c r="H3540" s="4">
        <f t="shared" si="333"/>
        <v>1.000027397260274</v>
      </c>
      <c r="I3540" s="4">
        <f t="shared" si="334"/>
        <v>1.0918900002348992</v>
      </c>
      <c r="J3540" s="13"/>
    </row>
    <row r="3541" spans="1:10" x14ac:dyDescent="0.25">
      <c r="A3541" s="1">
        <f t="shared" si="335"/>
        <v>37509</v>
      </c>
      <c r="B3541" s="2">
        <f t="shared" ca="1" si="331"/>
        <v>33</v>
      </c>
      <c r="C3541" s="3">
        <f t="shared" ca="1" si="332"/>
        <v>3</v>
      </c>
      <c r="D3541" s="2">
        <f t="shared" ca="1" si="330"/>
        <v>1091.590956339006</v>
      </c>
      <c r="E3541" s="3"/>
      <c r="F3541" s="1">
        <v>37509</v>
      </c>
      <c r="G3541" s="2">
        <v>1091.8600862599314</v>
      </c>
      <c r="H3541" s="4">
        <f t="shared" si="333"/>
        <v>1.0002465753424659</v>
      </c>
      <c r="I3541" s="4">
        <f t="shared" si="334"/>
        <v>1.0918600862599332</v>
      </c>
      <c r="J3541" s="13"/>
    </row>
    <row r="3542" spans="1:10" x14ac:dyDescent="0.25">
      <c r="A3542" s="1">
        <f t="shared" si="335"/>
        <v>37508</v>
      </c>
      <c r="B3542" s="2">
        <f t="shared" ca="1" si="331"/>
        <v>54</v>
      </c>
      <c r="C3542" s="3">
        <f t="shared" ca="1" si="332"/>
        <v>4</v>
      </c>
      <c r="D3542" s="2">
        <f t="shared" ca="1" si="330"/>
        <v>1091.4713430411384</v>
      </c>
      <c r="E3542" s="3"/>
      <c r="F3542" s="1">
        <v>37508</v>
      </c>
      <c r="G3542" s="2">
        <v>1091.5909268533101</v>
      </c>
      <c r="H3542" s="4">
        <f t="shared" si="333"/>
        <v>1.000027397260274</v>
      </c>
      <c r="I3542" s="4">
        <f t="shared" si="334"/>
        <v>1.0915909268533117</v>
      </c>
      <c r="J3542" s="13"/>
    </row>
    <row r="3543" spans="1:10" x14ac:dyDescent="0.25">
      <c r="A3543" s="1">
        <f t="shared" si="335"/>
        <v>37505</v>
      </c>
      <c r="B3543" s="2">
        <f t="shared" ca="1" si="331"/>
        <v>34</v>
      </c>
      <c r="C3543" s="3">
        <f t="shared" ca="1" si="332"/>
        <v>4</v>
      </c>
      <c r="D3543" s="2">
        <f t="shared" ca="1" si="330"/>
        <v>1091.3517428501411</v>
      </c>
      <c r="E3543" s="3"/>
      <c r="F3543" s="1">
        <v>37505</v>
      </c>
      <c r="G3543" s="2">
        <v>1091.5610210719108</v>
      </c>
      <c r="H3543" s="4">
        <f t="shared" si="333"/>
        <v>1.000054794520548</v>
      </c>
      <c r="I3543" s="4">
        <f t="shared" si="334"/>
        <v>1.0915610210719124</v>
      </c>
      <c r="J3543" s="13"/>
    </row>
    <row r="3544" spans="1:10" x14ac:dyDescent="0.25">
      <c r="A3544" s="1">
        <f t="shared" si="335"/>
        <v>37504</v>
      </c>
      <c r="B3544" s="2">
        <f t="shared" ca="1" si="331"/>
        <v>55</v>
      </c>
      <c r="C3544" s="3">
        <f t="shared" ca="1" si="332"/>
        <v>5</v>
      </c>
      <c r="D3544" s="2">
        <f t="shared" ca="1" si="330"/>
        <v>1091.2022630880742</v>
      </c>
      <c r="E3544" s="3"/>
      <c r="F3544" s="1">
        <v>37504</v>
      </c>
      <c r="G3544" s="2">
        <v>1091.5012127862785</v>
      </c>
      <c r="H3544" s="4">
        <f t="shared" si="333"/>
        <v>1.0002465753424659</v>
      </c>
      <c r="I3544" s="4">
        <f t="shared" si="334"/>
        <v>1.0915012127862802</v>
      </c>
      <c r="J3544" s="13"/>
    </row>
    <row r="3545" spans="1:10" x14ac:dyDescent="0.25">
      <c r="A3545" s="1">
        <f t="shared" si="335"/>
        <v>37503</v>
      </c>
      <c r="B3545" s="2">
        <f t="shared" ca="1" si="331"/>
        <v>10</v>
      </c>
      <c r="C3545" s="3">
        <f t="shared" ca="1" si="332"/>
        <v>0</v>
      </c>
      <c r="D3545" s="2">
        <f t="shared" ca="1" si="330"/>
        <v>1091.2022630880742</v>
      </c>
      <c r="E3545" s="3"/>
      <c r="F3545" s="1">
        <v>37503</v>
      </c>
      <c r="G3545" s="2">
        <v>1091.2321418471929</v>
      </c>
      <c r="H3545" s="4">
        <f t="shared" si="333"/>
        <v>1.0001369863013698</v>
      </c>
      <c r="I3545" s="4">
        <f t="shared" si="334"/>
        <v>1.0912321418471944</v>
      </c>
      <c r="J3545" s="13"/>
    </row>
    <row r="3546" spans="1:10" x14ac:dyDescent="0.25">
      <c r="A3546" s="1">
        <f t="shared" si="335"/>
        <v>37502</v>
      </c>
      <c r="B3546" s="2">
        <f t="shared" ca="1" si="331"/>
        <v>76</v>
      </c>
      <c r="C3546" s="3">
        <f t="shared" ca="1" si="332"/>
        <v>6</v>
      </c>
      <c r="D3546" s="2">
        <f t="shared" ca="1" si="330"/>
        <v>1091.0229168551666</v>
      </c>
      <c r="E3546" s="3"/>
      <c r="F3546" s="1">
        <v>37502</v>
      </c>
      <c r="G3546" s="2">
        <v>1091.082678466581</v>
      </c>
      <c r="H3546" s="4">
        <f t="shared" si="333"/>
        <v>1.0002191780821919</v>
      </c>
      <c r="I3546" s="4">
        <f t="shared" si="334"/>
        <v>1.0910826784665826</v>
      </c>
      <c r="J3546" s="13"/>
    </row>
    <row r="3547" spans="1:10" x14ac:dyDescent="0.25">
      <c r="A3547" s="1">
        <f t="shared" si="335"/>
        <v>37501</v>
      </c>
      <c r="B3547" s="2">
        <f t="shared" ca="1" si="331"/>
        <v>71</v>
      </c>
      <c r="C3547" s="3">
        <f t="shared" ca="1" si="332"/>
        <v>1</v>
      </c>
      <c r="D3547" s="2">
        <f t="shared" ca="1" si="330"/>
        <v>1090.9930266352587</v>
      </c>
      <c r="E3547" s="3"/>
      <c r="F3547" s="1">
        <v>37501</v>
      </c>
      <c r="G3547" s="2">
        <v>1090.8435894606716</v>
      </c>
      <c r="H3547" s="4">
        <f t="shared" si="333"/>
        <v>1.0002191780821919</v>
      </c>
      <c r="I3547" s="4">
        <f t="shared" si="334"/>
        <v>1.0908435894606734</v>
      </c>
      <c r="J3547" s="13"/>
    </row>
    <row r="3548" spans="1:10" x14ac:dyDescent="0.25">
      <c r="A3548" s="1">
        <f t="shared" si="335"/>
        <v>37498</v>
      </c>
      <c r="B3548" s="2">
        <f t="shared" ca="1" si="331"/>
        <v>40</v>
      </c>
      <c r="C3548" s="3">
        <f t="shared" ca="1" si="332"/>
        <v>0</v>
      </c>
      <c r="D3548" s="2">
        <f t="shared" ca="1" si="330"/>
        <v>1090.9930266352587</v>
      </c>
      <c r="E3548" s="3"/>
      <c r="F3548" s="1">
        <v>37498</v>
      </c>
      <c r="G3548" s="2">
        <v>1090.6045528463492</v>
      </c>
      <c r="H3548" s="4">
        <f t="shared" si="333"/>
        <v>1.0002465753424659</v>
      </c>
      <c r="I3548" s="4">
        <f t="shared" si="334"/>
        <v>1.0906045528463508</v>
      </c>
      <c r="J3548" s="13"/>
    </row>
    <row r="3549" spans="1:10" x14ac:dyDescent="0.25">
      <c r="A3549" s="1">
        <f t="shared" si="335"/>
        <v>37497</v>
      </c>
      <c r="B3549" s="2">
        <f t="shared" ca="1" si="331"/>
        <v>57</v>
      </c>
      <c r="C3549" s="3">
        <f t="shared" ca="1" si="332"/>
        <v>7</v>
      </c>
      <c r="D3549" s="2">
        <f t="shared" ca="1" si="330"/>
        <v>1090.7838352148065</v>
      </c>
      <c r="E3549" s="3"/>
      <c r="F3549" s="1">
        <v>37497</v>
      </c>
      <c r="G3549" s="2">
        <v>1090.3357029469923</v>
      </c>
      <c r="H3549" s="4">
        <f t="shared" si="333"/>
        <v>1.0001917808219178</v>
      </c>
      <c r="I3549" s="4">
        <f t="shared" si="334"/>
        <v>1.090335702946994</v>
      </c>
      <c r="J3549" s="13"/>
    </row>
    <row r="3550" spans="1:10" x14ac:dyDescent="0.25">
      <c r="A3550" s="1">
        <f t="shared" si="335"/>
        <v>37496</v>
      </c>
      <c r="B3550" s="2">
        <f t="shared" ca="1" si="331"/>
        <v>41</v>
      </c>
      <c r="C3550" s="3">
        <f t="shared" ca="1" si="332"/>
        <v>1</v>
      </c>
      <c r="D3550" s="2">
        <f t="shared" ca="1" si="330"/>
        <v>1090.7539515449012</v>
      </c>
      <c r="E3550" s="3"/>
      <c r="F3550" s="1">
        <v>37496</v>
      </c>
      <c r="G3550" s="2">
        <v>1090.1266375644457</v>
      </c>
      <c r="H3550" s="4">
        <f t="shared" si="333"/>
        <v>1</v>
      </c>
      <c r="I3550" s="4">
        <f t="shared" si="334"/>
        <v>1.0901266375644474</v>
      </c>
      <c r="J3550" s="13"/>
    </row>
    <row r="3551" spans="1:10" x14ac:dyDescent="0.25">
      <c r="A3551" s="1">
        <f t="shared" si="335"/>
        <v>37495</v>
      </c>
      <c r="B3551" s="2">
        <f t="shared" ca="1" si="331"/>
        <v>85</v>
      </c>
      <c r="C3551" s="3">
        <f t="shared" ca="1" si="332"/>
        <v>5</v>
      </c>
      <c r="D3551" s="2">
        <f t="shared" ca="1" si="330"/>
        <v>1090.6045536608381</v>
      </c>
      <c r="E3551" s="3"/>
      <c r="F3551" s="1">
        <v>37495</v>
      </c>
      <c r="G3551" s="2">
        <v>1090.1266375644457</v>
      </c>
      <c r="H3551" s="4">
        <f t="shared" si="333"/>
        <v>1.0002191780821919</v>
      </c>
      <c r="I3551" s="4">
        <f t="shared" si="334"/>
        <v>1.0901266375644474</v>
      </c>
      <c r="J3551" s="13"/>
    </row>
    <row r="3552" spans="1:10" x14ac:dyDescent="0.25">
      <c r="A3552" s="1">
        <f t="shared" si="335"/>
        <v>37494</v>
      </c>
      <c r="B3552" s="2">
        <f t="shared" ca="1" si="331"/>
        <v>2</v>
      </c>
      <c r="C3552" s="3">
        <f t="shared" ca="1" si="332"/>
        <v>2</v>
      </c>
      <c r="D3552" s="2">
        <f t="shared" ca="1" si="330"/>
        <v>1090.5447977815074</v>
      </c>
      <c r="E3552" s="3"/>
      <c r="F3552" s="1">
        <v>37494</v>
      </c>
      <c r="G3552" s="2">
        <v>1089.8877580558305</v>
      </c>
      <c r="H3552" s="4">
        <f t="shared" si="333"/>
        <v>1.000054794520548</v>
      </c>
      <c r="I3552" s="4">
        <f t="shared" si="334"/>
        <v>1.0898877580558324</v>
      </c>
      <c r="J3552" s="13"/>
    </row>
    <row r="3553" spans="1:10" x14ac:dyDescent="0.25">
      <c r="A3553" s="1">
        <f t="shared" si="335"/>
        <v>37491</v>
      </c>
      <c r="B3553" s="2">
        <f t="shared" ca="1" si="331"/>
        <v>44</v>
      </c>
      <c r="C3553" s="3">
        <f t="shared" ca="1" si="332"/>
        <v>4</v>
      </c>
      <c r="D3553" s="2">
        <f t="shared" ca="1" si="330"/>
        <v>1090.4252991185904</v>
      </c>
      <c r="E3553" s="3"/>
      <c r="F3553" s="1">
        <v>37491</v>
      </c>
      <c r="G3553" s="2">
        <v>1089.8280414508195</v>
      </c>
      <c r="H3553" s="4">
        <f t="shared" si="333"/>
        <v>1.0001917808219178</v>
      </c>
      <c r="I3553" s="4">
        <f t="shared" si="334"/>
        <v>1.0898280414508212</v>
      </c>
      <c r="J3553" s="13"/>
    </row>
    <row r="3554" spans="1:10" x14ac:dyDescent="0.25">
      <c r="A3554" s="1">
        <f t="shared" si="335"/>
        <v>37490</v>
      </c>
      <c r="B3554" s="2">
        <f t="shared" ca="1" si="331"/>
        <v>73</v>
      </c>
      <c r="C3554" s="3">
        <f t="shared" ca="1" si="332"/>
        <v>3</v>
      </c>
      <c r="D3554" s="2">
        <f t="shared" ca="1" si="330"/>
        <v>1090.335682487153</v>
      </c>
      <c r="E3554" s="3"/>
      <c r="F3554" s="1">
        <v>37490</v>
      </c>
      <c r="G3554" s="2">
        <v>1089.6190734093436</v>
      </c>
      <c r="H3554" s="4">
        <f t="shared" si="333"/>
        <v>1.000082191780822</v>
      </c>
      <c r="I3554" s="4">
        <f t="shared" si="334"/>
        <v>1.0896190734093454</v>
      </c>
      <c r="J3554" s="13"/>
    </row>
    <row r="3555" spans="1:10" x14ac:dyDescent="0.25">
      <c r="A3555" s="1">
        <f t="shared" si="335"/>
        <v>37489</v>
      </c>
      <c r="B3555" s="2">
        <f t="shared" ca="1" si="331"/>
        <v>76</v>
      </c>
      <c r="C3555" s="3">
        <f t="shared" ca="1" si="332"/>
        <v>6</v>
      </c>
      <c r="D3555" s="2">
        <f t="shared" ca="1" si="330"/>
        <v>1090.1564786824381</v>
      </c>
      <c r="E3555" s="3"/>
      <c r="F3555" s="1">
        <v>37489</v>
      </c>
      <c r="G3555" s="2">
        <v>1089.5295230375871</v>
      </c>
      <c r="H3555" s="4">
        <f t="shared" si="333"/>
        <v>1.0001369863013698</v>
      </c>
      <c r="I3555" s="4">
        <f t="shared" si="334"/>
        <v>1.0895295230375888</v>
      </c>
      <c r="J3555" s="13"/>
    </row>
    <row r="3556" spans="1:10" x14ac:dyDescent="0.25">
      <c r="A3556" s="1">
        <f t="shared" si="335"/>
        <v>37488</v>
      </c>
      <c r="B3556" s="2">
        <f t="shared" ca="1" si="331"/>
        <v>73</v>
      </c>
      <c r="C3556" s="3">
        <f t="shared" ca="1" si="332"/>
        <v>3</v>
      </c>
      <c r="D3556" s="2">
        <f t="shared" ca="1" si="330"/>
        <v>1090.0668841440151</v>
      </c>
      <c r="E3556" s="3"/>
      <c r="F3556" s="1">
        <v>37488</v>
      </c>
      <c r="G3556" s="2">
        <v>1089.380292860483</v>
      </c>
      <c r="H3556" s="4">
        <f t="shared" si="333"/>
        <v>1.0001643835616438</v>
      </c>
      <c r="I3556" s="4">
        <f t="shared" si="334"/>
        <v>1.0893802928604845</v>
      </c>
      <c r="J3556" s="13"/>
    </row>
    <row r="3557" spans="1:10" x14ac:dyDescent="0.25">
      <c r="A3557" s="1">
        <f t="shared" si="335"/>
        <v>37487</v>
      </c>
      <c r="B3557" s="2">
        <f t="shared" ca="1" si="331"/>
        <v>0</v>
      </c>
      <c r="C3557" s="3">
        <f t="shared" ca="1" si="332"/>
        <v>0</v>
      </c>
      <c r="D3557" s="2">
        <f t="shared" ca="1" si="330"/>
        <v>1090.0668841440151</v>
      </c>
      <c r="E3557" s="3"/>
      <c r="F3557" s="1">
        <v>37487</v>
      </c>
      <c r="G3557" s="2">
        <v>1089.2012460803055</v>
      </c>
      <c r="H3557" s="4">
        <f t="shared" si="333"/>
        <v>1.000054794520548</v>
      </c>
      <c r="I3557" s="4">
        <f t="shared" si="334"/>
        <v>1.0892012460803069</v>
      </c>
      <c r="J3557" s="13"/>
    </row>
    <row r="3558" spans="1:10" x14ac:dyDescent="0.25">
      <c r="A3558" s="1">
        <f t="shared" si="335"/>
        <v>37484</v>
      </c>
      <c r="B3558" s="2">
        <f t="shared" ca="1" si="331"/>
        <v>30</v>
      </c>
      <c r="C3558" s="3">
        <f t="shared" ca="1" si="332"/>
        <v>0</v>
      </c>
      <c r="D3558" s="2">
        <f t="shared" ca="1" si="330"/>
        <v>1090.0668841440151</v>
      </c>
      <c r="E3558" s="3"/>
      <c r="F3558" s="1">
        <v>37484</v>
      </c>
      <c r="G3558" s="2">
        <v>1089.141567090328</v>
      </c>
      <c r="H3558" s="4">
        <f t="shared" si="333"/>
        <v>1</v>
      </c>
      <c r="I3558" s="4">
        <f t="shared" si="334"/>
        <v>1.0891415670903293</v>
      </c>
      <c r="J3558" s="13"/>
    </row>
    <row r="3559" spans="1:10" x14ac:dyDescent="0.25">
      <c r="A3559" s="1">
        <f t="shared" si="335"/>
        <v>37483</v>
      </c>
      <c r="B3559" s="2">
        <f t="shared" ca="1" si="331"/>
        <v>81</v>
      </c>
      <c r="C3559" s="3">
        <f t="shared" ca="1" si="332"/>
        <v>1</v>
      </c>
      <c r="D3559" s="2">
        <f t="shared" ca="1" si="330"/>
        <v>1090.0370201160667</v>
      </c>
      <c r="E3559" s="3"/>
      <c r="F3559" s="1">
        <v>37483</v>
      </c>
      <c r="G3559" s="2">
        <v>1089.141567090328</v>
      </c>
      <c r="H3559" s="4">
        <f t="shared" si="333"/>
        <v>1.000027397260274</v>
      </c>
      <c r="I3559" s="4">
        <f t="shared" si="334"/>
        <v>1.0891415670903293</v>
      </c>
      <c r="J3559" s="13"/>
    </row>
    <row r="3560" spans="1:10" x14ac:dyDescent="0.25">
      <c r="A3560" s="1">
        <f t="shared" si="335"/>
        <v>37482</v>
      </c>
      <c r="B3560" s="2">
        <f t="shared" ca="1" si="331"/>
        <v>33</v>
      </c>
      <c r="C3560" s="3">
        <f t="shared" ca="1" si="332"/>
        <v>3</v>
      </c>
      <c r="D3560" s="2">
        <f t="shared" ca="1" si="330"/>
        <v>1089.9474353953492</v>
      </c>
      <c r="E3560" s="3"/>
      <c r="F3560" s="1">
        <v>37482</v>
      </c>
      <c r="G3560" s="2">
        <v>1089.1117284128372</v>
      </c>
      <c r="H3560" s="4">
        <f t="shared" si="333"/>
        <v>1</v>
      </c>
      <c r="I3560" s="4">
        <f t="shared" si="334"/>
        <v>1.0891117284128384</v>
      </c>
      <c r="J3560" s="13"/>
    </row>
    <row r="3561" spans="1:10" x14ac:dyDescent="0.25">
      <c r="A3561" s="1">
        <f t="shared" si="335"/>
        <v>37481</v>
      </c>
      <c r="B3561" s="2">
        <f t="shared" ca="1" si="331"/>
        <v>5</v>
      </c>
      <c r="C3561" s="3">
        <f t="shared" ca="1" si="332"/>
        <v>5</v>
      </c>
      <c r="D3561" s="2">
        <f t="shared" ca="1" si="330"/>
        <v>1089.798147977818</v>
      </c>
      <c r="E3561" s="3"/>
      <c r="F3561" s="1">
        <v>37481</v>
      </c>
      <c r="G3561" s="2">
        <v>1089.1117284128372</v>
      </c>
      <c r="H3561" s="4">
        <f t="shared" si="333"/>
        <v>1.000027397260274</v>
      </c>
      <c r="I3561" s="4">
        <f t="shared" si="334"/>
        <v>1.0891117284128384</v>
      </c>
      <c r="J3561" s="13"/>
    </row>
    <row r="3562" spans="1:10" x14ac:dyDescent="0.25">
      <c r="A3562" s="1">
        <f t="shared" si="335"/>
        <v>37480</v>
      </c>
      <c r="B3562" s="2">
        <f t="shared" ca="1" si="331"/>
        <v>68</v>
      </c>
      <c r="C3562" s="3">
        <f t="shared" ca="1" si="332"/>
        <v>8</v>
      </c>
      <c r="D3562" s="2">
        <f t="shared" ca="1" si="330"/>
        <v>1089.5593404511437</v>
      </c>
      <c r="E3562" s="3"/>
      <c r="F3562" s="1">
        <v>37480</v>
      </c>
      <c r="G3562" s="2">
        <v>1089.081890552822</v>
      </c>
      <c r="H3562" s="4">
        <f t="shared" si="333"/>
        <v>1.0001917808219178</v>
      </c>
      <c r="I3562" s="4">
        <f t="shared" si="334"/>
        <v>1.0890818905528232</v>
      </c>
      <c r="J3562" s="13"/>
    </row>
    <row r="3563" spans="1:10" x14ac:dyDescent="0.25">
      <c r="A3563" s="1">
        <f t="shared" si="335"/>
        <v>37477</v>
      </c>
      <c r="B3563" s="2">
        <f t="shared" ca="1" si="331"/>
        <v>48</v>
      </c>
      <c r="C3563" s="3">
        <f t="shared" ca="1" si="332"/>
        <v>8</v>
      </c>
      <c r="D3563" s="2">
        <f t="shared" ca="1" si="330"/>
        <v>1089.3205852543756</v>
      </c>
      <c r="E3563" s="3"/>
      <c r="F3563" s="1">
        <v>37477</v>
      </c>
      <c r="G3563" s="2">
        <v>1088.8730655813406</v>
      </c>
      <c r="H3563" s="4">
        <f t="shared" si="333"/>
        <v>1.0001917808219178</v>
      </c>
      <c r="I3563" s="4">
        <f t="shared" si="334"/>
        <v>1.0888730655813419</v>
      </c>
      <c r="J3563" s="13"/>
    </row>
    <row r="3564" spans="1:10" x14ac:dyDescent="0.25">
      <c r="A3564" s="1">
        <f t="shared" si="335"/>
        <v>37476</v>
      </c>
      <c r="B3564" s="2">
        <f t="shared" ca="1" si="331"/>
        <v>17</v>
      </c>
      <c r="C3564" s="3">
        <f t="shared" ca="1" si="332"/>
        <v>7</v>
      </c>
      <c r="D3564" s="2">
        <f t="shared" ca="1" si="330"/>
        <v>1089.1117145146056</v>
      </c>
      <c r="E3564" s="3"/>
      <c r="F3564" s="1">
        <v>37476</v>
      </c>
      <c r="G3564" s="2">
        <v>1088.6642806508048</v>
      </c>
      <c r="H3564" s="4">
        <f t="shared" si="333"/>
        <v>1.0002191780821919</v>
      </c>
      <c r="I3564" s="4">
        <f t="shared" si="334"/>
        <v>1.088664280650806</v>
      </c>
      <c r="J3564" s="13"/>
    </row>
    <row r="3565" spans="1:10" x14ac:dyDescent="0.25">
      <c r="A3565" s="1">
        <f t="shared" si="335"/>
        <v>37475</v>
      </c>
      <c r="B3565" s="2">
        <f t="shared" ca="1" si="331"/>
        <v>98</v>
      </c>
      <c r="C3565" s="3">
        <f t="shared" ca="1" si="332"/>
        <v>8</v>
      </c>
      <c r="D3565" s="2">
        <f t="shared" ca="1" si="330"/>
        <v>1088.8730574061331</v>
      </c>
      <c r="E3565" s="3"/>
      <c r="F3565" s="1">
        <v>37475</v>
      </c>
      <c r="G3565" s="2">
        <v>1088.4257215885389</v>
      </c>
      <c r="H3565" s="4">
        <f t="shared" si="333"/>
        <v>1.0002465753424659</v>
      </c>
      <c r="I3565" s="4">
        <f t="shared" si="334"/>
        <v>1.08842572158854</v>
      </c>
      <c r="J3565" s="13"/>
    </row>
    <row r="3566" spans="1:10" x14ac:dyDescent="0.25">
      <c r="A3566" s="1">
        <f t="shared" si="335"/>
        <v>37474</v>
      </c>
      <c r="B3566" s="2">
        <f t="shared" ca="1" si="331"/>
        <v>61</v>
      </c>
      <c r="C3566" s="3">
        <f t="shared" ca="1" si="332"/>
        <v>1</v>
      </c>
      <c r="D3566" s="2">
        <f t="shared" ca="1" si="330"/>
        <v>1088.8432260848704</v>
      </c>
      <c r="E3566" s="3"/>
      <c r="F3566" s="1">
        <v>37474</v>
      </c>
      <c r="G3566" s="2">
        <v>1088.1574088028065</v>
      </c>
      <c r="H3566" s="4">
        <f t="shared" si="333"/>
        <v>1.000027397260274</v>
      </c>
      <c r="I3566" s="4">
        <f t="shared" si="334"/>
        <v>1.0881574088028076</v>
      </c>
      <c r="J3566" s="13"/>
    </row>
    <row r="3567" spans="1:10" x14ac:dyDescent="0.25">
      <c r="A3567" s="1">
        <f t="shared" si="335"/>
        <v>37473</v>
      </c>
      <c r="B3567" s="2">
        <f t="shared" ca="1" si="331"/>
        <v>78</v>
      </c>
      <c r="C3567" s="3">
        <f t="shared" ca="1" si="332"/>
        <v>8</v>
      </c>
      <c r="D3567" s="2">
        <f t="shared" ca="1" si="330"/>
        <v>1088.6046278102817</v>
      </c>
      <c r="E3567" s="3"/>
      <c r="F3567" s="1">
        <v>37473</v>
      </c>
      <c r="G3567" s="2">
        <v>1088.1275970878178</v>
      </c>
      <c r="H3567" s="4">
        <f t="shared" si="333"/>
        <v>1.000082191780822</v>
      </c>
      <c r="I3567" s="4">
        <f t="shared" si="334"/>
        <v>1.0881275970878188</v>
      </c>
      <c r="J3567" s="13"/>
    </row>
    <row r="3568" spans="1:10" x14ac:dyDescent="0.25">
      <c r="A3568" s="1">
        <f t="shared" si="335"/>
        <v>37470</v>
      </c>
      <c r="B3568" s="2">
        <f t="shared" ca="1" si="331"/>
        <v>25</v>
      </c>
      <c r="C3568" s="3">
        <f t="shared" ca="1" si="332"/>
        <v>5</v>
      </c>
      <c r="D3568" s="2">
        <f t="shared" ca="1" si="330"/>
        <v>1088.4555243138004</v>
      </c>
      <c r="E3568" s="3"/>
      <c r="F3568" s="1">
        <v>37470</v>
      </c>
      <c r="G3568" s="2">
        <v>1088.0381692930812</v>
      </c>
      <c r="H3568" s="4">
        <f t="shared" si="333"/>
        <v>1.0001917808219178</v>
      </c>
      <c r="I3568" s="4">
        <f t="shared" si="334"/>
        <v>1.0880381692930823</v>
      </c>
      <c r="J3568" s="13"/>
    </row>
    <row r="3569" spans="1:10" x14ac:dyDescent="0.25">
      <c r="A3569" s="1">
        <f t="shared" si="335"/>
        <v>37469</v>
      </c>
      <c r="B3569" s="2">
        <f t="shared" ca="1" si="331"/>
        <v>63</v>
      </c>
      <c r="C3569" s="3">
        <f t="shared" ca="1" si="332"/>
        <v>3</v>
      </c>
      <c r="D3569" s="2">
        <f t="shared" ca="1" si="330"/>
        <v>1088.3660695683564</v>
      </c>
      <c r="E3569" s="3"/>
      <c r="F3569" s="1">
        <v>37469</v>
      </c>
      <c r="G3569" s="2">
        <v>1087.8295444489402</v>
      </c>
      <c r="H3569" s="4">
        <f t="shared" si="333"/>
        <v>1.000027397260274</v>
      </c>
      <c r="I3569" s="4">
        <f t="shared" si="334"/>
        <v>1.0878295444489414</v>
      </c>
      <c r="J3569" s="13"/>
    </row>
    <row r="3570" spans="1:10" x14ac:dyDescent="0.25">
      <c r="A3570" s="1">
        <f t="shared" si="335"/>
        <v>37468</v>
      </c>
      <c r="B3570" s="2">
        <f t="shared" ca="1" si="331"/>
        <v>30</v>
      </c>
      <c r="C3570" s="3">
        <f t="shared" ca="1" si="332"/>
        <v>0</v>
      </c>
      <c r="D3570" s="2">
        <f t="shared" ca="1" si="330"/>
        <v>1088.3660695683564</v>
      </c>
      <c r="E3570" s="3"/>
      <c r="F3570" s="1">
        <v>37468</v>
      </c>
      <c r="G3570" s="2">
        <v>1087.7997417162903</v>
      </c>
      <c r="H3570" s="4">
        <f t="shared" si="333"/>
        <v>1.000082191780822</v>
      </c>
      <c r="I3570" s="4">
        <f t="shared" si="334"/>
        <v>1.0877997417162917</v>
      </c>
      <c r="J3570" s="13"/>
    </row>
    <row r="3571" spans="1:10" x14ac:dyDescent="0.25">
      <c r="A3571" s="1">
        <f t="shared" si="335"/>
        <v>37467</v>
      </c>
      <c r="B3571" s="2">
        <f t="shared" ca="1" si="331"/>
        <v>21</v>
      </c>
      <c r="C3571" s="3">
        <f t="shared" ca="1" si="332"/>
        <v>1</v>
      </c>
      <c r="D3571" s="2">
        <f t="shared" ca="1" si="330"/>
        <v>1088.336252136791</v>
      </c>
      <c r="E3571" s="3"/>
      <c r="F3571" s="1">
        <v>37467</v>
      </c>
      <c r="G3571" s="2">
        <v>1087.7103408663561</v>
      </c>
      <c r="H3571" s="4">
        <f t="shared" si="333"/>
        <v>1</v>
      </c>
      <c r="I3571" s="4">
        <f t="shared" si="334"/>
        <v>1.0877103408663573</v>
      </c>
      <c r="J3571" s="13"/>
    </row>
    <row r="3572" spans="1:10" x14ac:dyDescent="0.25">
      <c r="A3572" s="1">
        <f t="shared" si="335"/>
        <v>37466</v>
      </c>
      <c r="B3572" s="2">
        <f t="shared" ca="1" si="331"/>
        <v>84</v>
      </c>
      <c r="C3572" s="3">
        <f t="shared" ca="1" si="332"/>
        <v>4</v>
      </c>
      <c r="D3572" s="2">
        <f t="shared" ca="1" si="330"/>
        <v>1088.2169954797523</v>
      </c>
      <c r="E3572" s="3"/>
      <c r="F3572" s="1">
        <v>37466</v>
      </c>
      <c r="G3572" s="2">
        <v>1087.7103408663561</v>
      </c>
      <c r="H3572" s="4">
        <f t="shared" si="333"/>
        <v>1.000027397260274</v>
      </c>
      <c r="I3572" s="4">
        <f t="shared" si="334"/>
        <v>1.0877103408663573</v>
      </c>
      <c r="J3572" s="13"/>
    </row>
    <row r="3573" spans="1:10" x14ac:dyDescent="0.25">
      <c r="A3573" s="1">
        <f t="shared" si="335"/>
        <v>37463</v>
      </c>
      <c r="B3573" s="2">
        <f t="shared" ca="1" si="331"/>
        <v>51</v>
      </c>
      <c r="C3573" s="3">
        <f t="shared" ca="1" si="332"/>
        <v>1</v>
      </c>
      <c r="D3573" s="2">
        <f t="shared" ca="1" si="330"/>
        <v>1088.1871821322966</v>
      </c>
      <c r="E3573" s="3"/>
      <c r="F3573" s="1">
        <v>37463</v>
      </c>
      <c r="G3573" s="2">
        <v>1087.6805413994684</v>
      </c>
      <c r="H3573" s="4">
        <f t="shared" si="333"/>
        <v>1.000054794520548</v>
      </c>
      <c r="I3573" s="4">
        <f t="shared" si="334"/>
        <v>1.0876805413994697</v>
      </c>
      <c r="J3573" s="13"/>
    </row>
    <row r="3574" spans="1:10" x14ac:dyDescent="0.25">
      <c r="A3574" s="1">
        <f t="shared" si="335"/>
        <v>37462</v>
      </c>
      <c r="B3574" s="2">
        <f t="shared" ca="1" si="331"/>
        <v>20</v>
      </c>
      <c r="C3574" s="3">
        <f t="shared" ca="1" si="332"/>
        <v>0</v>
      </c>
      <c r="D3574" s="2">
        <f t="shared" ca="1" si="330"/>
        <v>1088.1871821322966</v>
      </c>
      <c r="E3574" s="3"/>
      <c r="F3574" s="1">
        <v>37462</v>
      </c>
      <c r="G3574" s="2">
        <v>1087.6209457312091</v>
      </c>
      <c r="H3574" s="4">
        <f t="shared" si="333"/>
        <v>1.0001095890410958</v>
      </c>
      <c r="I3574" s="4">
        <f t="shared" si="334"/>
        <v>1.0876209457312103</v>
      </c>
      <c r="J3574" s="13"/>
    </row>
    <row r="3575" spans="1:10" x14ac:dyDescent="0.25">
      <c r="A3575" s="1">
        <f t="shared" si="335"/>
        <v>37461</v>
      </c>
      <c r="B3575" s="2">
        <f t="shared" ca="1" si="331"/>
        <v>83</v>
      </c>
      <c r="C3575" s="3">
        <f t="shared" ca="1" si="332"/>
        <v>3</v>
      </c>
      <c r="D3575" s="2">
        <f t="shared" ca="1" si="330"/>
        <v>1088.0977494405615</v>
      </c>
      <c r="E3575" s="3"/>
      <c r="F3575" s="1">
        <v>37461</v>
      </c>
      <c r="G3575" s="2">
        <v>1087.5017674553237</v>
      </c>
      <c r="H3575" s="4">
        <f t="shared" si="333"/>
        <v>1.0001095890410958</v>
      </c>
      <c r="I3575" s="4">
        <f t="shared" si="334"/>
        <v>1.0875017674553249</v>
      </c>
      <c r="J3575" s="13"/>
    </row>
    <row r="3576" spans="1:10" x14ac:dyDescent="0.25">
      <c r="A3576" s="1">
        <f t="shared" si="335"/>
        <v>37460</v>
      </c>
      <c r="B3576" s="2">
        <f t="shared" ca="1" si="331"/>
        <v>88</v>
      </c>
      <c r="C3576" s="3">
        <f t="shared" ca="1" si="332"/>
        <v>8</v>
      </c>
      <c r="D3576" s="2">
        <f t="shared" ca="1" si="330"/>
        <v>1087.8593145223099</v>
      </c>
      <c r="E3576" s="3"/>
      <c r="F3576" s="1">
        <v>37460</v>
      </c>
      <c r="G3576" s="2">
        <v>1087.3826022386402</v>
      </c>
      <c r="H3576" s="4">
        <f t="shared" si="333"/>
        <v>1.000027397260274</v>
      </c>
      <c r="I3576" s="4">
        <f t="shared" si="334"/>
        <v>1.0873826022386412</v>
      </c>
      <c r="J3576" s="13"/>
    </row>
    <row r="3577" spans="1:10" x14ac:dyDescent="0.25">
      <c r="A3577" s="1">
        <f t="shared" si="335"/>
        <v>37459</v>
      </c>
      <c r="B3577" s="2">
        <f t="shared" ca="1" si="331"/>
        <v>35</v>
      </c>
      <c r="C3577" s="3">
        <f t="shared" ca="1" si="332"/>
        <v>5</v>
      </c>
      <c r="D3577" s="2">
        <f t="shared" ca="1" si="330"/>
        <v>1087.7103131095553</v>
      </c>
      <c r="E3577" s="3"/>
      <c r="F3577" s="1">
        <v>37459</v>
      </c>
      <c r="G3577" s="2">
        <v>1087.3528117506469</v>
      </c>
      <c r="H3577" s="4">
        <f t="shared" si="333"/>
        <v>1.0001917808219178</v>
      </c>
      <c r="I3577" s="4">
        <f t="shared" si="334"/>
        <v>1.0873528117506481</v>
      </c>
      <c r="J3577" s="13"/>
    </row>
    <row r="3578" spans="1:10" x14ac:dyDescent="0.25">
      <c r="A3578" s="1">
        <f t="shared" si="335"/>
        <v>37456</v>
      </c>
      <c r="B3578" s="2">
        <f t="shared" ca="1" si="331"/>
        <v>76</v>
      </c>
      <c r="C3578" s="3">
        <f t="shared" ca="1" si="332"/>
        <v>6</v>
      </c>
      <c r="D3578" s="2">
        <f t="shared" ca="1" si="330"/>
        <v>1087.5315408014783</v>
      </c>
      <c r="E3578" s="3"/>
      <c r="F3578" s="1">
        <v>37456</v>
      </c>
      <c r="G3578" s="2">
        <v>1087.1443183197362</v>
      </c>
      <c r="H3578" s="4">
        <f t="shared" si="333"/>
        <v>1.0001917808219178</v>
      </c>
      <c r="I3578" s="4">
        <f t="shared" si="334"/>
        <v>1.0871443183197376</v>
      </c>
      <c r="J3578" s="13"/>
    </row>
    <row r="3579" spans="1:10" x14ac:dyDescent="0.25">
      <c r="A3579" s="1">
        <f t="shared" si="335"/>
        <v>37455</v>
      </c>
      <c r="B3579" s="2">
        <f t="shared" ca="1" si="331"/>
        <v>66</v>
      </c>
      <c r="C3579" s="3">
        <f t="shared" ca="1" si="332"/>
        <v>6</v>
      </c>
      <c r="D3579" s="2">
        <f t="shared" ca="1" si="330"/>
        <v>1087.3527978758</v>
      </c>
      <c r="E3579" s="3"/>
      <c r="F3579" s="1">
        <v>37455</v>
      </c>
      <c r="G3579" s="2">
        <v>1086.9358648662001</v>
      </c>
      <c r="H3579" s="4">
        <f t="shared" si="333"/>
        <v>1.0001643835616438</v>
      </c>
      <c r="I3579" s="4">
        <f t="shared" si="334"/>
        <v>1.0869358648662015</v>
      </c>
      <c r="J3579" s="13"/>
    </row>
    <row r="3580" spans="1:10" x14ac:dyDescent="0.25">
      <c r="A3580" s="1">
        <f t="shared" si="335"/>
        <v>37454</v>
      </c>
      <c r="B3580" s="2">
        <f t="shared" ca="1" si="331"/>
        <v>38</v>
      </c>
      <c r="C3580" s="3">
        <f t="shared" ca="1" si="332"/>
        <v>8</v>
      </c>
      <c r="D3580" s="2">
        <f t="shared" ca="1" si="330"/>
        <v>1087.1145261988247</v>
      </c>
      <c r="E3580" s="3"/>
      <c r="F3580" s="1">
        <v>37454</v>
      </c>
      <c r="G3580" s="2">
        <v>1086.7572198437599</v>
      </c>
      <c r="H3580" s="4">
        <f t="shared" si="333"/>
        <v>1.0002465753424659</v>
      </c>
      <c r="I3580" s="4">
        <f t="shared" si="334"/>
        <v>1.0867572198437614</v>
      </c>
      <c r="J3580" s="13"/>
    </row>
    <row r="3581" spans="1:10" x14ac:dyDescent="0.25">
      <c r="A3581" s="1">
        <f t="shared" si="335"/>
        <v>37453</v>
      </c>
      <c r="B3581" s="2">
        <f t="shared" ca="1" si="331"/>
        <v>40</v>
      </c>
      <c r="C3581" s="3">
        <f t="shared" ca="1" si="332"/>
        <v>0</v>
      </c>
      <c r="D3581" s="2">
        <f t="shared" ca="1" si="330"/>
        <v>1087.1145261988247</v>
      </c>
      <c r="E3581" s="3"/>
      <c r="F3581" s="1">
        <v>37453</v>
      </c>
      <c r="G3581" s="2">
        <v>1086.4893183679978</v>
      </c>
      <c r="H3581" s="4">
        <f t="shared" si="333"/>
        <v>1.0002465753424659</v>
      </c>
      <c r="I3581" s="4">
        <f t="shared" si="334"/>
        <v>1.0864893183679993</v>
      </c>
      <c r="J3581" s="13"/>
    </row>
    <row r="3582" spans="1:10" x14ac:dyDescent="0.25">
      <c r="A3582" s="1">
        <f t="shared" si="335"/>
        <v>37452</v>
      </c>
      <c r="B3582" s="2">
        <f t="shared" ca="1" si="331"/>
        <v>17</v>
      </c>
      <c r="C3582" s="3">
        <f t="shared" ca="1" si="332"/>
        <v>7</v>
      </c>
      <c r="D3582" s="2">
        <f t="shared" ca="1" si="330"/>
        <v>1086.9060784577505</v>
      </c>
      <c r="E3582" s="3"/>
      <c r="F3582" s="1">
        <v>37452</v>
      </c>
      <c r="G3582" s="2">
        <v>1086.2214829338498</v>
      </c>
      <c r="H3582" s="4">
        <f t="shared" si="333"/>
        <v>1.0001369863013698</v>
      </c>
      <c r="I3582" s="4">
        <f t="shared" si="334"/>
        <v>1.0862214829338512</v>
      </c>
      <c r="J3582" s="13"/>
    </row>
    <row r="3583" spans="1:10" x14ac:dyDescent="0.25">
      <c r="A3583" s="1">
        <f t="shared" si="335"/>
        <v>37449</v>
      </c>
      <c r="B3583" s="2">
        <f t="shared" ca="1" si="331"/>
        <v>89</v>
      </c>
      <c r="C3583" s="3">
        <f t="shared" ca="1" si="332"/>
        <v>9</v>
      </c>
      <c r="D3583" s="2">
        <f t="shared" ca="1" si="330"/>
        <v>1086.638140286173</v>
      </c>
      <c r="E3583" s="3"/>
      <c r="F3583" s="1">
        <v>37449</v>
      </c>
      <c r="G3583" s="2">
        <v>1086.0727058508564</v>
      </c>
      <c r="H3583" s="4">
        <f t="shared" si="333"/>
        <v>1.0001643835616438</v>
      </c>
      <c r="I3583" s="4">
        <f t="shared" si="334"/>
        <v>1.0860727058508579</v>
      </c>
      <c r="J3583" s="13"/>
    </row>
    <row r="3584" spans="1:10" x14ac:dyDescent="0.25">
      <c r="A3584" s="1">
        <f t="shared" si="335"/>
        <v>37448</v>
      </c>
      <c r="B3584" s="2">
        <f t="shared" ca="1" si="331"/>
        <v>11</v>
      </c>
      <c r="C3584" s="3">
        <f t="shared" ca="1" si="332"/>
        <v>1</v>
      </c>
      <c r="D3584" s="2">
        <f t="shared" ca="1" si="330"/>
        <v>1086.6083701938389</v>
      </c>
      <c r="E3584" s="3"/>
      <c r="F3584" s="1">
        <v>37448</v>
      </c>
      <c r="G3584" s="2">
        <v>1085.8942026942491</v>
      </c>
      <c r="H3584" s="4">
        <f t="shared" si="333"/>
        <v>1.0001643835616438</v>
      </c>
      <c r="I3584" s="4">
        <f t="shared" si="334"/>
        <v>1.0858942026942506</v>
      </c>
      <c r="J3584" s="13"/>
    </row>
    <row r="3585" spans="1:10" x14ac:dyDescent="0.25">
      <c r="A3585" s="1">
        <f t="shared" si="335"/>
        <v>37447</v>
      </c>
      <c r="B3585" s="2">
        <f t="shared" ca="1" si="331"/>
        <v>62</v>
      </c>
      <c r="C3585" s="3">
        <f t="shared" ca="1" si="332"/>
        <v>2</v>
      </c>
      <c r="D3585" s="2">
        <f t="shared" ref="D3585:D3648" ca="1" si="336">D3586*(1+(C3586/36500))</f>
        <v>1086.5488332714679</v>
      </c>
      <c r="E3585" s="3"/>
      <c r="F3585" s="1">
        <v>37447</v>
      </c>
      <c r="G3585" s="2">
        <v>1085.7157288758037</v>
      </c>
      <c r="H3585" s="4">
        <f t="shared" si="333"/>
        <v>1.000054794520548</v>
      </c>
      <c r="I3585" s="4">
        <f t="shared" si="334"/>
        <v>1.0857157288758053</v>
      </c>
      <c r="J3585" s="13"/>
    </row>
    <row r="3586" spans="1:10" x14ac:dyDescent="0.25">
      <c r="A3586" s="1">
        <f t="shared" si="335"/>
        <v>37446</v>
      </c>
      <c r="B3586" s="2">
        <f t="shared" ca="1" si="331"/>
        <v>96</v>
      </c>
      <c r="C3586" s="3">
        <f t="shared" ca="1" si="332"/>
        <v>6</v>
      </c>
      <c r="D3586" s="2">
        <f t="shared" ca="1" si="336"/>
        <v>1086.3702518602031</v>
      </c>
      <c r="E3586" s="3"/>
      <c r="F3586" s="1">
        <v>37446</v>
      </c>
      <c r="G3586" s="2">
        <v>1085.6562408626057</v>
      </c>
      <c r="H3586" s="4">
        <f t="shared" si="333"/>
        <v>1.0001643835616438</v>
      </c>
      <c r="I3586" s="4">
        <f t="shared" si="334"/>
        <v>1.0856562408626071</v>
      </c>
      <c r="J3586" s="13"/>
    </row>
    <row r="3587" spans="1:10" x14ac:dyDescent="0.25">
      <c r="A3587" s="1">
        <f t="shared" si="335"/>
        <v>37445</v>
      </c>
      <c r="B3587" s="2">
        <f t="shared" ref="B3587:B3650" ca="1" si="337">INT(RAND()*100)</f>
        <v>47</v>
      </c>
      <c r="C3587" s="3">
        <f t="shared" ref="C3587:C3650" ca="1" si="338">MOD(B3587,10)</f>
        <v>7</v>
      </c>
      <c r="D3587" s="2">
        <f t="shared" ca="1" si="336"/>
        <v>1086.1619468293043</v>
      </c>
      <c r="E3587" s="3"/>
      <c r="F3587" s="1">
        <v>37445</v>
      </c>
      <c r="G3587" s="2">
        <v>1085.4778061547447</v>
      </c>
      <c r="H3587" s="4">
        <f t="shared" ref="H3587:H3650" si="339">G3587/G3588</f>
        <v>1</v>
      </c>
      <c r="I3587" s="4">
        <f t="shared" ref="I3587:I3650" si="340">H3587*I3588</f>
        <v>1.0854778061547461</v>
      </c>
      <c r="J3587" s="13"/>
    </row>
    <row r="3588" spans="1:10" x14ac:dyDescent="0.25">
      <c r="A3588" s="1">
        <f t="shared" si="335"/>
        <v>37442</v>
      </c>
      <c r="B3588" s="2">
        <f t="shared" ca="1" si="337"/>
        <v>6</v>
      </c>
      <c r="C3588" s="3">
        <f t="shared" ca="1" si="338"/>
        <v>6</v>
      </c>
      <c r="D3588" s="2">
        <f t="shared" ca="1" si="336"/>
        <v>1085.9834290053582</v>
      </c>
      <c r="E3588" s="3"/>
      <c r="F3588" s="1">
        <v>37442</v>
      </c>
      <c r="G3588" s="2">
        <v>1085.4778061547447</v>
      </c>
      <c r="H3588" s="4">
        <f t="shared" si="339"/>
        <v>1.000054794520548</v>
      </c>
      <c r="I3588" s="4">
        <f t="shared" si="340"/>
        <v>1.0854778061547461</v>
      </c>
      <c r="J3588" s="13"/>
    </row>
    <row r="3589" spans="1:10" x14ac:dyDescent="0.25">
      <c r="A3589" s="1">
        <f t="shared" si="335"/>
        <v>37441</v>
      </c>
      <c r="B3589" s="2">
        <f t="shared" ca="1" si="337"/>
        <v>45</v>
      </c>
      <c r="C3589" s="3">
        <f t="shared" ca="1" si="338"/>
        <v>5</v>
      </c>
      <c r="D3589" s="2">
        <f t="shared" ca="1" si="336"/>
        <v>1085.8346845280257</v>
      </c>
      <c r="E3589" s="3"/>
      <c r="F3589" s="1">
        <v>37441</v>
      </c>
      <c r="G3589" s="2">
        <v>1085.4183311776937</v>
      </c>
      <c r="H3589" s="4">
        <f t="shared" si="339"/>
        <v>1.000082191780822</v>
      </c>
      <c r="I3589" s="4">
        <f t="shared" si="340"/>
        <v>1.0854183311776953</v>
      </c>
      <c r="J3589" s="13"/>
    </row>
    <row r="3590" spans="1:10" x14ac:dyDescent="0.25">
      <c r="A3590" s="1">
        <f t="shared" si="335"/>
        <v>37440</v>
      </c>
      <c r="B3590" s="2">
        <f t="shared" ca="1" si="337"/>
        <v>44</v>
      </c>
      <c r="C3590" s="3">
        <f t="shared" ca="1" si="338"/>
        <v>4</v>
      </c>
      <c r="D3590" s="2">
        <f t="shared" ca="1" si="336"/>
        <v>1085.7157019853425</v>
      </c>
      <c r="E3590" s="3"/>
      <c r="F3590" s="1">
        <v>37440</v>
      </c>
      <c r="G3590" s="2">
        <v>1085.3291260440462</v>
      </c>
      <c r="H3590" s="4">
        <f t="shared" si="339"/>
        <v>1.0002465753424659</v>
      </c>
      <c r="I3590" s="4">
        <f t="shared" si="340"/>
        <v>1.0853291260440476</v>
      </c>
      <c r="J3590" s="13"/>
    </row>
    <row r="3591" spans="1:10" x14ac:dyDescent="0.25">
      <c r="A3591" s="1">
        <f t="shared" si="335"/>
        <v>37439</v>
      </c>
      <c r="B3591" s="2">
        <f t="shared" ca="1" si="337"/>
        <v>83</v>
      </c>
      <c r="C3591" s="3">
        <f t="shared" ca="1" si="338"/>
        <v>3</v>
      </c>
      <c r="D3591" s="2">
        <f t="shared" ca="1" si="336"/>
        <v>1085.6264724122675</v>
      </c>
      <c r="E3591" s="3"/>
      <c r="F3591" s="1">
        <v>37439</v>
      </c>
      <c r="G3591" s="2">
        <v>1085.0615766141962</v>
      </c>
      <c r="H3591" s="4">
        <f t="shared" si="339"/>
        <v>1.0002465753424659</v>
      </c>
      <c r="I3591" s="4">
        <f t="shared" si="340"/>
        <v>1.0850615766141973</v>
      </c>
      <c r="J3591" s="13"/>
    </row>
    <row r="3592" spans="1:10" x14ac:dyDescent="0.25">
      <c r="A3592" s="1">
        <f t="shared" ref="A3592:A3655" si="341">IF(WEEKDAY(A3591-1, 1)=7,A3591-2,IF(WEEKDAY(A3591-1,1)=1,A3591-3,A3591-1))</f>
        <v>37438</v>
      </c>
      <c r="B3592" s="2">
        <f t="shared" ca="1" si="337"/>
        <v>6</v>
      </c>
      <c r="C3592" s="3">
        <f t="shared" ca="1" si="338"/>
        <v>6</v>
      </c>
      <c r="D3592" s="2">
        <f t="shared" ca="1" si="336"/>
        <v>1085.448042597046</v>
      </c>
      <c r="E3592" s="3"/>
      <c r="F3592" s="1">
        <v>37438</v>
      </c>
      <c r="G3592" s="2">
        <v>1084.7940931391754</v>
      </c>
      <c r="H3592" s="4">
        <f t="shared" si="339"/>
        <v>1.0001643835616438</v>
      </c>
      <c r="I3592" s="4">
        <f t="shared" si="340"/>
        <v>1.0847940931391766</v>
      </c>
      <c r="J3592" s="13"/>
    </row>
    <row r="3593" spans="1:10" x14ac:dyDescent="0.25">
      <c r="A3593" s="1">
        <f t="shared" si="341"/>
        <v>37435</v>
      </c>
      <c r="B3593" s="2">
        <f t="shared" ca="1" si="337"/>
        <v>78</v>
      </c>
      <c r="C3593" s="3">
        <f t="shared" ca="1" si="338"/>
        <v>8</v>
      </c>
      <c r="D3593" s="2">
        <f t="shared" ca="1" si="336"/>
        <v>1085.2101883091973</v>
      </c>
      <c r="E3593" s="3"/>
      <c r="F3593" s="1">
        <v>37435</v>
      </c>
      <c r="G3593" s="2">
        <v>1084.6158001309348</v>
      </c>
      <c r="H3593" s="4">
        <f t="shared" si="339"/>
        <v>1.000054794520548</v>
      </c>
      <c r="I3593" s="4">
        <f t="shared" si="340"/>
        <v>1.0846158001309358</v>
      </c>
      <c r="J3593" s="13"/>
    </row>
    <row r="3594" spans="1:10" x14ac:dyDescent="0.25">
      <c r="A3594" s="1">
        <f t="shared" si="341"/>
        <v>37434</v>
      </c>
      <c r="B3594" s="2">
        <f t="shared" ca="1" si="337"/>
        <v>76</v>
      </c>
      <c r="C3594" s="3">
        <f t="shared" ca="1" si="338"/>
        <v>6</v>
      </c>
      <c r="D3594" s="2">
        <f t="shared" ca="1" si="336"/>
        <v>1085.0318269129925</v>
      </c>
      <c r="E3594" s="3"/>
      <c r="F3594" s="1">
        <v>37434</v>
      </c>
      <c r="G3594" s="2">
        <v>1084.5563723845025</v>
      </c>
      <c r="H3594" s="4">
        <f t="shared" si="339"/>
        <v>1.0001917808219178</v>
      </c>
      <c r="I3594" s="4">
        <f t="shared" si="340"/>
        <v>1.0845563723845038</v>
      </c>
      <c r="J3594" s="13"/>
    </row>
    <row r="3595" spans="1:10" x14ac:dyDescent="0.25">
      <c r="A3595" s="1">
        <f t="shared" si="341"/>
        <v>37433</v>
      </c>
      <c r="B3595" s="2">
        <f t="shared" ca="1" si="337"/>
        <v>70</v>
      </c>
      <c r="C3595" s="3">
        <f t="shared" ca="1" si="338"/>
        <v>0</v>
      </c>
      <c r="D3595" s="2">
        <f t="shared" ca="1" si="336"/>
        <v>1085.0318269129925</v>
      </c>
      <c r="E3595" s="3"/>
      <c r="F3595" s="1">
        <v>37433</v>
      </c>
      <c r="G3595" s="2">
        <v>1084.3484151541988</v>
      </c>
      <c r="H3595" s="4">
        <f t="shared" si="339"/>
        <v>1.0002465753424659</v>
      </c>
      <c r="I3595" s="4">
        <f t="shared" si="340"/>
        <v>1.0843484151542002</v>
      </c>
      <c r="J3595" s="13"/>
    </row>
    <row r="3596" spans="1:10" x14ac:dyDescent="0.25">
      <c r="A3596" s="1">
        <f t="shared" si="341"/>
        <v>37432</v>
      </c>
      <c r="B3596" s="2">
        <f t="shared" ca="1" si="337"/>
        <v>46</v>
      </c>
      <c r="C3596" s="3">
        <f t="shared" ca="1" si="338"/>
        <v>6</v>
      </c>
      <c r="D3596" s="2">
        <f t="shared" ca="1" si="336"/>
        <v>1084.8534948316503</v>
      </c>
      <c r="E3596" s="3"/>
      <c r="F3596" s="1">
        <v>37432</v>
      </c>
      <c r="G3596" s="2">
        <v>1084.0811074838603</v>
      </c>
      <c r="H3596" s="4">
        <f t="shared" si="339"/>
        <v>1.0001369863013698</v>
      </c>
      <c r="I3596" s="4">
        <f t="shared" si="340"/>
        <v>1.0840811074838617</v>
      </c>
      <c r="J3596" s="13"/>
    </row>
    <row r="3597" spans="1:10" x14ac:dyDescent="0.25">
      <c r="A3597" s="1">
        <f t="shared" si="341"/>
        <v>37431</v>
      </c>
      <c r="B3597" s="2">
        <f t="shared" ca="1" si="337"/>
        <v>83</v>
      </c>
      <c r="C3597" s="3">
        <f t="shared" ca="1" si="338"/>
        <v>3</v>
      </c>
      <c r="D3597" s="2">
        <f t="shared" ca="1" si="336"/>
        <v>1084.7643361190924</v>
      </c>
      <c r="E3597" s="3"/>
      <c r="F3597" s="1">
        <v>37431</v>
      </c>
      <c r="G3597" s="2">
        <v>1083.9326235628243</v>
      </c>
      <c r="H3597" s="4">
        <f t="shared" si="339"/>
        <v>1.0002191780821919</v>
      </c>
      <c r="I3597" s="4">
        <f t="shared" si="340"/>
        <v>1.0839326235628257</v>
      </c>
      <c r="J3597" s="13"/>
    </row>
    <row r="3598" spans="1:10" x14ac:dyDescent="0.25">
      <c r="A3598" s="1">
        <f t="shared" si="341"/>
        <v>37428</v>
      </c>
      <c r="B3598" s="2">
        <f t="shared" ca="1" si="337"/>
        <v>2</v>
      </c>
      <c r="C3598" s="3">
        <f t="shared" ca="1" si="338"/>
        <v>2</v>
      </c>
      <c r="D3598" s="2">
        <f t="shared" ca="1" si="336"/>
        <v>1084.704900234148</v>
      </c>
      <c r="E3598" s="3"/>
      <c r="F3598" s="1">
        <v>37428</v>
      </c>
      <c r="G3598" s="2">
        <v>1083.6951013488299</v>
      </c>
      <c r="H3598" s="4">
        <f t="shared" si="339"/>
        <v>1.0001643835616438</v>
      </c>
      <c r="I3598" s="4">
        <f t="shared" si="340"/>
        <v>1.0836951013488314</v>
      </c>
      <c r="J3598" s="13"/>
    </row>
    <row r="3599" spans="1:10" x14ac:dyDescent="0.25">
      <c r="A3599" s="1">
        <f t="shared" si="341"/>
        <v>37427</v>
      </c>
      <c r="B3599" s="2">
        <f t="shared" ca="1" si="337"/>
        <v>72</v>
      </c>
      <c r="C3599" s="3">
        <f t="shared" ca="1" si="338"/>
        <v>2</v>
      </c>
      <c r="D3599" s="2">
        <f t="shared" ca="1" si="336"/>
        <v>1084.6454676057861</v>
      </c>
      <c r="E3599" s="3"/>
      <c r="F3599" s="1">
        <v>37427</v>
      </c>
      <c r="G3599" s="2">
        <v>1083.5169889670819</v>
      </c>
      <c r="H3599" s="4">
        <f t="shared" si="339"/>
        <v>1.000054794520548</v>
      </c>
      <c r="I3599" s="4">
        <f t="shared" si="340"/>
        <v>1.0835169889670835</v>
      </c>
      <c r="J3599" s="13"/>
    </row>
    <row r="3600" spans="1:10" x14ac:dyDescent="0.25">
      <c r="A3600" s="1">
        <f t="shared" si="341"/>
        <v>37426</v>
      </c>
      <c r="B3600" s="2">
        <f t="shared" ca="1" si="337"/>
        <v>9</v>
      </c>
      <c r="C3600" s="3">
        <f t="shared" ca="1" si="338"/>
        <v>9</v>
      </c>
      <c r="D3600" s="2">
        <f t="shared" ca="1" si="336"/>
        <v>1084.3780867076937</v>
      </c>
      <c r="E3600" s="3"/>
      <c r="F3600" s="1">
        <v>37426</v>
      </c>
      <c r="G3600" s="2">
        <v>1083.4576214261817</v>
      </c>
      <c r="H3600" s="4">
        <f t="shared" si="339"/>
        <v>1.0001095890410958</v>
      </c>
      <c r="I3600" s="4">
        <f t="shared" si="340"/>
        <v>1.0834576214261833</v>
      </c>
      <c r="J3600" s="13"/>
    </row>
    <row r="3601" spans="1:10" x14ac:dyDescent="0.25">
      <c r="A3601" s="1">
        <f t="shared" si="341"/>
        <v>37425</v>
      </c>
      <c r="B3601" s="2">
        <f t="shared" ca="1" si="337"/>
        <v>44</v>
      </c>
      <c r="C3601" s="3">
        <f t="shared" ca="1" si="338"/>
        <v>4</v>
      </c>
      <c r="D3601" s="2">
        <f t="shared" ca="1" si="336"/>
        <v>1084.2592637746773</v>
      </c>
      <c r="E3601" s="3"/>
      <c r="F3601" s="1">
        <v>37425</v>
      </c>
      <c r="G3601" s="2">
        <v>1083.3388993550195</v>
      </c>
      <c r="H3601" s="4">
        <f t="shared" si="339"/>
        <v>1.0002191780821919</v>
      </c>
      <c r="I3601" s="4">
        <f t="shared" si="340"/>
        <v>1.0833388993550213</v>
      </c>
      <c r="J3601" s="13"/>
    </row>
    <row r="3602" spans="1:10" x14ac:dyDescent="0.25">
      <c r="A3602" s="1">
        <f t="shared" si="341"/>
        <v>37424</v>
      </c>
      <c r="B3602" s="2">
        <f t="shared" ca="1" si="337"/>
        <v>12</v>
      </c>
      <c r="C3602" s="3">
        <f t="shared" ca="1" si="338"/>
        <v>2</v>
      </c>
      <c r="D3602" s="2">
        <f t="shared" ca="1" si="336"/>
        <v>1084.1998555634134</v>
      </c>
      <c r="E3602" s="3"/>
      <c r="F3602" s="1">
        <v>37424</v>
      </c>
      <c r="G3602" s="2">
        <v>1083.1015072438427</v>
      </c>
      <c r="H3602" s="4">
        <f t="shared" si="339"/>
        <v>1</v>
      </c>
      <c r="I3602" s="4">
        <f t="shared" si="340"/>
        <v>1.0831015072438444</v>
      </c>
      <c r="J3602" s="13"/>
    </row>
    <row r="3603" spans="1:10" x14ac:dyDescent="0.25">
      <c r="A3603" s="1">
        <f t="shared" si="341"/>
        <v>37421</v>
      </c>
      <c r="B3603" s="2">
        <f t="shared" ca="1" si="337"/>
        <v>35</v>
      </c>
      <c r="C3603" s="3">
        <f t="shared" ca="1" si="338"/>
        <v>5</v>
      </c>
      <c r="D3603" s="2">
        <f t="shared" ca="1" si="336"/>
        <v>1084.0513553777453</v>
      </c>
      <c r="E3603" s="3"/>
      <c r="F3603" s="1">
        <v>37421</v>
      </c>
      <c r="G3603" s="2">
        <v>1083.1015072438427</v>
      </c>
      <c r="H3603" s="4">
        <f t="shared" si="339"/>
        <v>1.0001095890410958</v>
      </c>
      <c r="I3603" s="4">
        <f t="shared" si="340"/>
        <v>1.0831015072438444</v>
      </c>
      <c r="J3603" s="13"/>
    </row>
    <row r="3604" spans="1:10" x14ac:dyDescent="0.25">
      <c r="A3604" s="1">
        <f t="shared" si="341"/>
        <v>37420</v>
      </c>
      <c r="B3604" s="2">
        <f t="shared" ca="1" si="337"/>
        <v>57</v>
      </c>
      <c r="C3604" s="3">
        <f t="shared" ca="1" si="338"/>
        <v>7</v>
      </c>
      <c r="D3604" s="2">
        <f t="shared" ca="1" si="336"/>
        <v>1083.8434949814475</v>
      </c>
      <c r="E3604" s="3"/>
      <c r="F3604" s="1">
        <v>37420</v>
      </c>
      <c r="G3604" s="2">
        <v>1082.9828241946159</v>
      </c>
      <c r="H3604" s="4">
        <f t="shared" si="339"/>
        <v>1.0002465753424659</v>
      </c>
      <c r="I3604" s="4">
        <f t="shared" si="340"/>
        <v>1.0829828241946176</v>
      </c>
      <c r="J3604" s="13"/>
    </row>
    <row r="3605" spans="1:10" x14ac:dyDescent="0.25">
      <c r="A3605" s="1">
        <f t="shared" si="341"/>
        <v>37419</v>
      </c>
      <c r="B3605" s="2">
        <f t="shared" ca="1" si="337"/>
        <v>99</v>
      </c>
      <c r="C3605" s="3">
        <f t="shared" ca="1" si="338"/>
        <v>9</v>
      </c>
      <c r="D3605" s="2">
        <f t="shared" ca="1" si="336"/>
        <v>1083.5763117812821</v>
      </c>
      <c r="E3605" s="3"/>
      <c r="F3605" s="1">
        <v>37419</v>
      </c>
      <c r="G3605" s="2">
        <v>1082.7158531623293</v>
      </c>
      <c r="H3605" s="4">
        <f t="shared" si="339"/>
        <v>1.000027397260274</v>
      </c>
      <c r="I3605" s="4">
        <f t="shared" si="340"/>
        <v>1.0827158531623309</v>
      </c>
      <c r="J3605" s="13"/>
    </row>
    <row r="3606" spans="1:10" x14ac:dyDescent="0.25">
      <c r="A3606" s="1">
        <f t="shared" si="341"/>
        <v>37418</v>
      </c>
      <c r="B3606" s="2">
        <f t="shared" ca="1" si="337"/>
        <v>1</v>
      </c>
      <c r="C3606" s="3">
        <f t="shared" ca="1" si="338"/>
        <v>1</v>
      </c>
      <c r="D3606" s="2">
        <f t="shared" ca="1" si="336"/>
        <v>1083.5466255723622</v>
      </c>
      <c r="E3606" s="3"/>
      <c r="F3606" s="1">
        <v>37418</v>
      </c>
      <c r="G3606" s="2">
        <v>1082.6861905269723</v>
      </c>
      <c r="H3606" s="4">
        <f t="shared" si="339"/>
        <v>1.0002191780821919</v>
      </c>
      <c r="I3606" s="4">
        <f t="shared" si="340"/>
        <v>1.082686190526974</v>
      </c>
      <c r="J3606" s="13"/>
    </row>
    <row r="3607" spans="1:10" x14ac:dyDescent="0.25">
      <c r="A3607" s="1">
        <f t="shared" si="341"/>
        <v>37417</v>
      </c>
      <c r="B3607" s="2">
        <f t="shared" ca="1" si="337"/>
        <v>84</v>
      </c>
      <c r="C3607" s="3">
        <f t="shared" ca="1" si="338"/>
        <v>4</v>
      </c>
      <c r="D3607" s="2">
        <f t="shared" ca="1" si="336"/>
        <v>1083.4278937483898</v>
      </c>
      <c r="E3607" s="3"/>
      <c r="F3607" s="1">
        <v>37417</v>
      </c>
      <c r="G3607" s="2">
        <v>1082.4489414439161</v>
      </c>
      <c r="H3607" s="4">
        <f t="shared" si="339"/>
        <v>1.000054794520548</v>
      </c>
      <c r="I3607" s="4">
        <f t="shared" si="340"/>
        <v>1.0824489414439178</v>
      </c>
      <c r="J3607" s="13"/>
    </row>
    <row r="3608" spans="1:10" x14ac:dyDescent="0.25">
      <c r="A3608" s="1">
        <f t="shared" si="341"/>
        <v>37414</v>
      </c>
      <c r="B3608" s="2">
        <f t="shared" ca="1" si="337"/>
        <v>88</v>
      </c>
      <c r="C3608" s="3">
        <f t="shared" ca="1" si="338"/>
        <v>8</v>
      </c>
      <c r="D3608" s="2">
        <f t="shared" ca="1" si="336"/>
        <v>1083.1904821358669</v>
      </c>
      <c r="E3608" s="3"/>
      <c r="F3608" s="1">
        <v>37414</v>
      </c>
      <c r="G3608" s="2">
        <v>1082.3896324229613</v>
      </c>
      <c r="H3608" s="4">
        <f t="shared" si="339"/>
        <v>1.0001917808219178</v>
      </c>
      <c r="I3608" s="4">
        <f t="shared" si="340"/>
        <v>1.0823896324229629</v>
      </c>
      <c r="J3608" s="13"/>
    </row>
    <row r="3609" spans="1:10" x14ac:dyDescent="0.25">
      <c r="A3609" s="1">
        <f t="shared" si="341"/>
        <v>37413</v>
      </c>
      <c r="B3609" s="2">
        <f t="shared" ca="1" si="337"/>
        <v>75</v>
      </c>
      <c r="C3609" s="3">
        <f t="shared" ca="1" si="338"/>
        <v>5</v>
      </c>
      <c r="D3609" s="2">
        <f t="shared" ca="1" si="336"/>
        <v>1083.0421202015928</v>
      </c>
      <c r="E3609" s="3"/>
      <c r="F3609" s="1">
        <v>37413</v>
      </c>
      <c r="G3609" s="2">
        <v>1082.1820906521514</v>
      </c>
      <c r="H3609" s="4">
        <f t="shared" si="339"/>
        <v>1.000054794520548</v>
      </c>
      <c r="I3609" s="4">
        <f t="shared" si="340"/>
        <v>1.0821820906521529</v>
      </c>
      <c r="J3609" s="13"/>
    </row>
    <row r="3610" spans="1:10" x14ac:dyDescent="0.25">
      <c r="A3610" s="1">
        <f t="shared" si="341"/>
        <v>37412</v>
      </c>
      <c r="B3610" s="2">
        <f t="shared" ca="1" si="337"/>
        <v>65</v>
      </c>
      <c r="C3610" s="3">
        <f t="shared" ca="1" si="338"/>
        <v>5</v>
      </c>
      <c r="D3610" s="2">
        <f t="shared" ca="1" si="336"/>
        <v>1082.8937785880876</v>
      </c>
      <c r="E3610" s="3"/>
      <c r="F3610" s="1">
        <v>37412</v>
      </c>
      <c r="G3610" s="2">
        <v>1082.1227962523567</v>
      </c>
      <c r="H3610" s="4">
        <f t="shared" si="339"/>
        <v>1</v>
      </c>
      <c r="I3610" s="4">
        <f t="shared" si="340"/>
        <v>1.0821227962523581</v>
      </c>
      <c r="J3610" s="13"/>
    </row>
    <row r="3611" spans="1:10" x14ac:dyDescent="0.25">
      <c r="A3611" s="1">
        <f t="shared" si="341"/>
        <v>37411</v>
      </c>
      <c r="B3611" s="2">
        <f t="shared" ca="1" si="337"/>
        <v>5</v>
      </c>
      <c r="C3611" s="3">
        <f t="shared" ca="1" si="338"/>
        <v>5</v>
      </c>
      <c r="D3611" s="2">
        <f t="shared" ca="1" si="336"/>
        <v>1082.7454572925681</v>
      </c>
      <c r="E3611" s="3"/>
      <c r="F3611" s="1">
        <v>37411</v>
      </c>
      <c r="G3611" s="2">
        <v>1082.1227962523567</v>
      </c>
      <c r="H3611" s="4">
        <f t="shared" si="339"/>
        <v>1.0001095890410958</v>
      </c>
      <c r="I3611" s="4">
        <f t="shared" si="340"/>
        <v>1.0821227962523581</v>
      </c>
      <c r="J3611" s="13"/>
    </row>
    <row r="3612" spans="1:10" x14ac:dyDescent="0.25">
      <c r="A3612" s="1">
        <f t="shared" si="341"/>
        <v>37410</v>
      </c>
      <c r="B3612" s="2">
        <f t="shared" ca="1" si="337"/>
        <v>45</v>
      </c>
      <c r="C3612" s="3">
        <f t="shared" ca="1" si="338"/>
        <v>5</v>
      </c>
      <c r="D3612" s="2">
        <f t="shared" ca="1" si="336"/>
        <v>1082.5971563122514</v>
      </c>
      <c r="E3612" s="3"/>
      <c r="F3612" s="1">
        <v>37410</v>
      </c>
      <c r="G3612" s="2">
        <v>1082.0042204473762</v>
      </c>
      <c r="H3612" s="4">
        <f t="shared" si="339"/>
        <v>1.0001369863013698</v>
      </c>
      <c r="I3612" s="4">
        <f t="shared" si="340"/>
        <v>1.0820042204473777</v>
      </c>
      <c r="J3612" s="13"/>
    </row>
    <row r="3613" spans="1:10" x14ac:dyDescent="0.25">
      <c r="A3613" s="1">
        <f t="shared" si="341"/>
        <v>37407</v>
      </c>
      <c r="B3613" s="2">
        <f t="shared" ca="1" si="337"/>
        <v>3</v>
      </c>
      <c r="C3613" s="3">
        <f t="shared" ca="1" si="338"/>
        <v>3</v>
      </c>
      <c r="D3613" s="2">
        <f t="shared" ca="1" si="336"/>
        <v>1082.5081830369331</v>
      </c>
      <c r="E3613" s="3"/>
      <c r="F3613" s="1">
        <v>37407</v>
      </c>
      <c r="G3613" s="2">
        <v>1081.8560209924458</v>
      </c>
      <c r="H3613" s="4">
        <f t="shared" si="339"/>
        <v>1.0001369863013698</v>
      </c>
      <c r="I3613" s="4">
        <f t="shared" si="340"/>
        <v>1.0818560209924473</v>
      </c>
      <c r="J3613" s="13"/>
    </row>
    <row r="3614" spans="1:10" x14ac:dyDescent="0.25">
      <c r="A3614" s="1">
        <f t="shared" si="341"/>
        <v>37406</v>
      </c>
      <c r="B3614" s="2">
        <f t="shared" ca="1" si="337"/>
        <v>97</v>
      </c>
      <c r="C3614" s="3">
        <f t="shared" ca="1" si="338"/>
        <v>7</v>
      </c>
      <c r="D3614" s="2">
        <f t="shared" ca="1" si="336"/>
        <v>1082.3006185347483</v>
      </c>
      <c r="E3614" s="3"/>
      <c r="F3614" s="1">
        <v>37406</v>
      </c>
      <c r="G3614" s="2">
        <v>1081.70784183603</v>
      </c>
      <c r="H3614" s="4">
        <f t="shared" si="339"/>
        <v>1.0002465753424659</v>
      </c>
      <c r="I3614" s="4">
        <f t="shared" si="340"/>
        <v>1.0817078418360313</v>
      </c>
      <c r="J3614" s="13"/>
    </row>
    <row r="3615" spans="1:10" x14ac:dyDescent="0.25">
      <c r="A3615" s="1">
        <f t="shared" si="341"/>
        <v>37405</v>
      </c>
      <c r="B3615" s="2">
        <f t="shared" ca="1" si="337"/>
        <v>81</v>
      </c>
      <c r="C3615" s="3">
        <f t="shared" ca="1" si="338"/>
        <v>1</v>
      </c>
      <c r="D3615" s="2">
        <f t="shared" ca="1" si="336"/>
        <v>1082.2709672753708</v>
      </c>
      <c r="E3615" s="3"/>
      <c r="F3615" s="1">
        <v>37405</v>
      </c>
      <c r="G3615" s="2">
        <v>1081.4411851054558</v>
      </c>
      <c r="H3615" s="4">
        <f t="shared" si="339"/>
        <v>1.0002465753424659</v>
      </c>
      <c r="I3615" s="4">
        <f t="shared" si="340"/>
        <v>1.0814411851054573</v>
      </c>
      <c r="J3615" s="13"/>
    </row>
    <row r="3616" spans="1:10" x14ac:dyDescent="0.25">
      <c r="A3616" s="1">
        <f t="shared" si="341"/>
        <v>37404</v>
      </c>
      <c r="B3616" s="2">
        <f t="shared" ca="1" si="337"/>
        <v>49</v>
      </c>
      <c r="C3616" s="3">
        <f t="shared" ca="1" si="338"/>
        <v>9</v>
      </c>
      <c r="D3616" s="2">
        <f t="shared" ca="1" si="336"/>
        <v>1082.0041717261779</v>
      </c>
      <c r="E3616" s="3"/>
      <c r="F3616" s="1">
        <v>37404</v>
      </c>
      <c r="G3616" s="2">
        <v>1081.1745941096478</v>
      </c>
      <c r="H3616" s="4">
        <f t="shared" si="339"/>
        <v>1.000054794520548</v>
      </c>
      <c r="I3616" s="4">
        <f t="shared" si="340"/>
        <v>1.0811745941096493</v>
      </c>
      <c r="J3616" s="13"/>
    </row>
    <row r="3617" spans="1:10" x14ac:dyDescent="0.25">
      <c r="A3617" s="1">
        <f t="shared" si="341"/>
        <v>37403</v>
      </c>
      <c r="B3617" s="2">
        <f t="shared" ca="1" si="337"/>
        <v>22</v>
      </c>
      <c r="C3617" s="3">
        <f t="shared" ca="1" si="338"/>
        <v>2</v>
      </c>
      <c r="D3617" s="2">
        <f t="shared" ca="1" si="336"/>
        <v>1081.9448870748313</v>
      </c>
      <c r="E3617" s="3"/>
      <c r="F3617" s="1">
        <v>37403</v>
      </c>
      <c r="G3617" s="2">
        <v>1081.1153549121184</v>
      </c>
      <c r="H3617" s="4">
        <f t="shared" si="339"/>
        <v>1.000082191780822</v>
      </c>
      <c r="I3617" s="4">
        <f t="shared" si="340"/>
        <v>1.0811153549121197</v>
      </c>
      <c r="J3617" s="13"/>
    </row>
    <row r="3618" spans="1:10" x14ac:dyDescent="0.25">
      <c r="A3618" s="1">
        <f t="shared" si="341"/>
        <v>37400</v>
      </c>
      <c r="B3618" s="2">
        <f t="shared" ca="1" si="337"/>
        <v>9</v>
      </c>
      <c r="C3618" s="3">
        <f t="shared" ca="1" si="338"/>
        <v>9</v>
      </c>
      <c r="D3618" s="2">
        <f t="shared" ca="1" si="336"/>
        <v>1081.678171909155</v>
      </c>
      <c r="E3618" s="3"/>
      <c r="F3618" s="1">
        <v>37400</v>
      </c>
      <c r="G3618" s="2">
        <v>1081.0265034186866</v>
      </c>
      <c r="H3618" s="4">
        <f t="shared" si="339"/>
        <v>1.0001643835616438</v>
      </c>
      <c r="I3618" s="4">
        <f t="shared" si="340"/>
        <v>1.0810265034186879</v>
      </c>
      <c r="J3618" s="13"/>
    </row>
    <row r="3619" spans="1:10" x14ac:dyDescent="0.25">
      <c r="A3619" s="1">
        <f t="shared" si="341"/>
        <v>37399</v>
      </c>
      <c r="B3619" s="2">
        <f t="shared" ca="1" si="337"/>
        <v>42</v>
      </c>
      <c r="C3619" s="3">
        <f t="shared" ca="1" si="338"/>
        <v>2</v>
      </c>
      <c r="D3619" s="2">
        <f t="shared" ca="1" si="336"/>
        <v>1081.6189051198332</v>
      </c>
      <c r="E3619" s="3"/>
      <c r="F3619" s="1">
        <v>37399</v>
      </c>
      <c r="G3619" s="2">
        <v>1080.8488296384721</v>
      </c>
      <c r="H3619" s="4">
        <f t="shared" si="339"/>
        <v>1.0001369863013698</v>
      </c>
      <c r="I3619" s="4">
        <f t="shared" si="340"/>
        <v>1.0808488296384733</v>
      </c>
      <c r="J3619" s="13"/>
    </row>
    <row r="3620" spans="1:10" x14ac:dyDescent="0.25">
      <c r="A3620" s="1">
        <f t="shared" si="341"/>
        <v>37398</v>
      </c>
      <c r="B3620" s="2">
        <f t="shared" ca="1" si="337"/>
        <v>10</v>
      </c>
      <c r="C3620" s="3">
        <f t="shared" ca="1" si="338"/>
        <v>0</v>
      </c>
      <c r="D3620" s="2">
        <f t="shared" ca="1" si="336"/>
        <v>1081.6189051198332</v>
      </c>
      <c r="E3620" s="3"/>
      <c r="F3620" s="1">
        <v>37398</v>
      </c>
      <c r="G3620" s="2">
        <v>1080.7007884345769</v>
      </c>
      <c r="H3620" s="4">
        <f t="shared" si="339"/>
        <v>1.000054794520548</v>
      </c>
      <c r="I3620" s="4">
        <f t="shared" si="340"/>
        <v>1.0807007884345783</v>
      </c>
      <c r="J3620" s="13"/>
    </row>
    <row r="3621" spans="1:10" x14ac:dyDescent="0.25">
      <c r="A3621" s="1">
        <f t="shared" si="341"/>
        <v>37397</v>
      </c>
      <c r="B3621" s="2">
        <f t="shared" ca="1" si="337"/>
        <v>88</v>
      </c>
      <c r="C3621" s="3">
        <f t="shared" ca="1" si="338"/>
        <v>8</v>
      </c>
      <c r="D3621" s="2">
        <f t="shared" ca="1" si="336"/>
        <v>1081.3818899110856</v>
      </c>
      <c r="E3621" s="3"/>
      <c r="F3621" s="1">
        <v>37397</v>
      </c>
      <c r="G3621" s="2">
        <v>1080.6415751975796</v>
      </c>
      <c r="H3621" s="4">
        <f t="shared" si="339"/>
        <v>1.000082191780822</v>
      </c>
      <c r="I3621" s="4">
        <f t="shared" si="340"/>
        <v>1.0806415751975811</v>
      </c>
      <c r="J3621" s="13"/>
    </row>
    <row r="3622" spans="1:10" x14ac:dyDescent="0.25">
      <c r="A3622" s="1">
        <f t="shared" si="341"/>
        <v>37396</v>
      </c>
      <c r="B3622" s="2">
        <f t="shared" ca="1" si="337"/>
        <v>93</v>
      </c>
      <c r="C3622" s="3">
        <f t="shared" ca="1" si="338"/>
        <v>3</v>
      </c>
      <c r="D3622" s="2">
        <f t="shared" ca="1" si="336"/>
        <v>1081.2930165124681</v>
      </c>
      <c r="E3622" s="3"/>
      <c r="F3622" s="1">
        <v>37396</v>
      </c>
      <c r="G3622" s="2">
        <v>1080.5527626417459</v>
      </c>
      <c r="H3622" s="4">
        <f t="shared" si="339"/>
        <v>1.0001917808219178</v>
      </c>
      <c r="I3622" s="4">
        <f t="shared" si="340"/>
        <v>1.0805527626417475</v>
      </c>
      <c r="J3622" s="13"/>
    </row>
    <row r="3623" spans="1:10" x14ac:dyDescent="0.25">
      <c r="A3623" s="1">
        <f t="shared" si="341"/>
        <v>37393</v>
      </c>
      <c r="B3623" s="2">
        <f t="shared" ca="1" si="337"/>
        <v>55</v>
      </c>
      <c r="C3623" s="3">
        <f t="shared" ca="1" si="338"/>
        <v>5</v>
      </c>
      <c r="D3623" s="2">
        <f t="shared" ca="1" si="336"/>
        <v>1081.1449144693902</v>
      </c>
      <c r="E3623" s="3"/>
      <c r="F3623" s="1">
        <v>37393</v>
      </c>
      <c r="G3623" s="2">
        <v>1080.3455730797853</v>
      </c>
      <c r="H3623" s="4">
        <f t="shared" si="339"/>
        <v>1.000027397260274</v>
      </c>
      <c r="I3623" s="4">
        <f t="shared" si="340"/>
        <v>1.0803455730797868</v>
      </c>
      <c r="J3623" s="13"/>
    </row>
    <row r="3624" spans="1:10" x14ac:dyDescent="0.25">
      <c r="A3624" s="1">
        <f t="shared" si="341"/>
        <v>37392</v>
      </c>
      <c r="B3624" s="2">
        <f t="shared" ca="1" si="337"/>
        <v>44</v>
      </c>
      <c r="C3624" s="3">
        <f t="shared" ca="1" si="338"/>
        <v>4</v>
      </c>
      <c r="D3624" s="2">
        <f t="shared" ca="1" si="336"/>
        <v>1081.0264458177937</v>
      </c>
      <c r="E3624" s="3"/>
      <c r="F3624" s="1">
        <v>37392</v>
      </c>
      <c r="G3624" s="2">
        <v>1080.3159753818295</v>
      </c>
      <c r="H3624" s="4">
        <f t="shared" si="339"/>
        <v>1.000054794520548</v>
      </c>
      <c r="I3624" s="4">
        <f t="shared" si="340"/>
        <v>1.0803159753818312</v>
      </c>
      <c r="J3624" s="13"/>
    </row>
    <row r="3625" spans="1:10" x14ac:dyDescent="0.25">
      <c r="A3625" s="1">
        <f t="shared" si="341"/>
        <v>37391</v>
      </c>
      <c r="B3625" s="2">
        <f t="shared" ca="1" si="337"/>
        <v>30</v>
      </c>
      <c r="C3625" s="3">
        <f t="shared" ca="1" si="338"/>
        <v>0</v>
      </c>
      <c r="D3625" s="2">
        <f t="shared" ca="1" si="336"/>
        <v>1081.0264458177937</v>
      </c>
      <c r="E3625" s="3"/>
      <c r="F3625" s="1">
        <v>37391</v>
      </c>
      <c r="G3625" s="2">
        <v>1080.2567832293237</v>
      </c>
      <c r="H3625" s="4">
        <f t="shared" si="339"/>
        <v>1.000082191780822</v>
      </c>
      <c r="I3625" s="4">
        <f t="shared" si="340"/>
        <v>1.0802567832293255</v>
      </c>
      <c r="J3625" s="13"/>
    </row>
    <row r="3626" spans="1:10" x14ac:dyDescent="0.25">
      <c r="A3626" s="1">
        <f t="shared" si="341"/>
        <v>37390</v>
      </c>
      <c r="B3626" s="2">
        <f t="shared" ca="1" si="337"/>
        <v>69</v>
      </c>
      <c r="C3626" s="3">
        <f t="shared" ca="1" si="338"/>
        <v>9</v>
      </c>
      <c r="D3626" s="2">
        <f t="shared" ca="1" si="336"/>
        <v>1080.7599570612579</v>
      </c>
      <c r="E3626" s="3"/>
      <c r="F3626" s="1">
        <v>37390</v>
      </c>
      <c r="G3626" s="2">
        <v>1080.1680022976279</v>
      </c>
      <c r="H3626" s="4">
        <f t="shared" si="339"/>
        <v>1.000082191780822</v>
      </c>
      <c r="I3626" s="4">
        <f t="shared" si="340"/>
        <v>1.0801680022976297</v>
      </c>
      <c r="J3626" s="13"/>
    </row>
    <row r="3627" spans="1:10" x14ac:dyDescent="0.25">
      <c r="A3627" s="1">
        <f t="shared" si="341"/>
        <v>37389</v>
      </c>
      <c r="B3627" s="2">
        <f t="shared" ca="1" si="337"/>
        <v>75</v>
      </c>
      <c r="C3627" s="3">
        <f t="shared" ca="1" si="338"/>
        <v>5</v>
      </c>
      <c r="D3627" s="2">
        <f t="shared" ca="1" si="336"/>
        <v>1080.6119280300209</v>
      </c>
      <c r="E3627" s="3"/>
      <c r="F3627" s="1">
        <v>37389</v>
      </c>
      <c r="G3627" s="2">
        <v>1080.0792286623953</v>
      </c>
      <c r="H3627" s="4">
        <f t="shared" si="339"/>
        <v>1.000082191780822</v>
      </c>
      <c r="I3627" s="4">
        <f t="shared" si="340"/>
        <v>1.080079228662397</v>
      </c>
      <c r="J3627" s="13"/>
    </row>
    <row r="3628" spans="1:10" x14ac:dyDescent="0.25">
      <c r="A3628" s="1">
        <f t="shared" si="341"/>
        <v>37386</v>
      </c>
      <c r="B3628" s="2">
        <f t="shared" ca="1" si="337"/>
        <v>95</v>
      </c>
      <c r="C3628" s="3">
        <f t="shared" ca="1" si="338"/>
        <v>5</v>
      </c>
      <c r="D3628" s="2">
        <f t="shared" ca="1" si="336"/>
        <v>1080.463919273956</v>
      </c>
      <c r="E3628" s="3"/>
      <c r="F3628" s="1">
        <v>37386</v>
      </c>
      <c r="G3628" s="2">
        <v>1079.9904623230261</v>
      </c>
      <c r="H3628" s="4">
        <f t="shared" si="339"/>
        <v>1.0001643835616438</v>
      </c>
      <c r="I3628" s="4">
        <f t="shared" si="340"/>
        <v>1.0799904623230279</v>
      </c>
      <c r="J3628" s="13"/>
    </row>
    <row r="3629" spans="1:10" x14ac:dyDescent="0.25">
      <c r="A3629" s="1">
        <f t="shared" si="341"/>
        <v>37385</v>
      </c>
      <c r="B3629" s="2">
        <f t="shared" ca="1" si="337"/>
        <v>43</v>
      </c>
      <c r="C3629" s="3">
        <f t="shared" ca="1" si="338"/>
        <v>3</v>
      </c>
      <c r="D3629" s="2">
        <f t="shared" ca="1" si="336"/>
        <v>1080.3751213187791</v>
      </c>
      <c r="E3629" s="3"/>
      <c r="F3629" s="1">
        <v>37385</v>
      </c>
      <c r="G3629" s="2">
        <v>1079.8129588229456</v>
      </c>
      <c r="H3629" s="4">
        <f t="shared" si="339"/>
        <v>1.0002191780821919</v>
      </c>
      <c r="I3629" s="4">
        <f t="shared" si="340"/>
        <v>1.0798129588229475</v>
      </c>
      <c r="J3629" s="13"/>
    </row>
    <row r="3630" spans="1:10" x14ac:dyDescent="0.25">
      <c r="A3630" s="1">
        <f t="shared" si="341"/>
        <v>37384</v>
      </c>
      <c r="B3630" s="2">
        <f t="shared" ca="1" si="337"/>
        <v>37</v>
      </c>
      <c r="C3630" s="3">
        <f t="shared" ca="1" si="338"/>
        <v>7</v>
      </c>
      <c r="D3630" s="2">
        <f t="shared" ca="1" si="336"/>
        <v>1080.1679658184851</v>
      </c>
      <c r="E3630" s="3"/>
      <c r="F3630" s="1">
        <v>37384</v>
      </c>
      <c r="G3630" s="2">
        <v>1079.5763393513068</v>
      </c>
      <c r="H3630" s="4">
        <f t="shared" si="339"/>
        <v>1.000082191780822</v>
      </c>
      <c r="I3630" s="4">
        <f t="shared" si="340"/>
        <v>1.0795763393513087</v>
      </c>
      <c r="J3630" s="13"/>
    </row>
    <row r="3631" spans="1:10" x14ac:dyDescent="0.25">
      <c r="A3631" s="1">
        <f t="shared" si="341"/>
        <v>37383</v>
      </c>
      <c r="B3631" s="2">
        <f t="shared" ca="1" si="337"/>
        <v>80</v>
      </c>
      <c r="C3631" s="3">
        <f t="shared" ca="1" si="338"/>
        <v>0</v>
      </c>
      <c r="D3631" s="2">
        <f t="shared" ca="1" si="336"/>
        <v>1080.1679658184851</v>
      </c>
      <c r="E3631" s="3"/>
      <c r="F3631" s="1">
        <v>37383</v>
      </c>
      <c r="G3631" s="2">
        <v>1079.4876143419087</v>
      </c>
      <c r="H3631" s="4">
        <f t="shared" si="339"/>
        <v>1.0001643835616438</v>
      </c>
      <c r="I3631" s="4">
        <f t="shared" si="340"/>
        <v>1.0794876143419105</v>
      </c>
      <c r="J3631" s="13"/>
    </row>
    <row r="3632" spans="1:10" x14ac:dyDescent="0.25">
      <c r="A3632" s="1">
        <f t="shared" si="341"/>
        <v>37382</v>
      </c>
      <c r="B3632" s="2">
        <f t="shared" ca="1" si="337"/>
        <v>47</v>
      </c>
      <c r="C3632" s="3">
        <f t="shared" ca="1" si="338"/>
        <v>7</v>
      </c>
      <c r="D3632" s="2">
        <f t="shared" ca="1" si="336"/>
        <v>1079.9608500390254</v>
      </c>
      <c r="E3632" s="3"/>
      <c r="F3632" s="1">
        <v>37382</v>
      </c>
      <c r="G3632" s="2">
        <v>1079.3101934881847</v>
      </c>
      <c r="H3632" s="4">
        <f t="shared" si="339"/>
        <v>1</v>
      </c>
      <c r="I3632" s="4">
        <f t="shared" si="340"/>
        <v>1.0793101934881864</v>
      </c>
      <c r="J3632" s="13"/>
    </row>
    <row r="3633" spans="1:10" x14ac:dyDescent="0.25">
      <c r="A3633" s="1">
        <f t="shared" si="341"/>
        <v>37379</v>
      </c>
      <c r="B3633" s="2">
        <f t="shared" ca="1" si="337"/>
        <v>61</v>
      </c>
      <c r="C3633" s="3">
        <f t="shared" ca="1" si="338"/>
        <v>1</v>
      </c>
      <c r="D3633" s="2">
        <f t="shared" ca="1" si="336"/>
        <v>1079.9312628811383</v>
      </c>
      <c r="E3633" s="3"/>
      <c r="F3633" s="1">
        <v>37379</v>
      </c>
      <c r="G3633" s="2">
        <v>1079.3101934881847</v>
      </c>
      <c r="H3633" s="4">
        <f t="shared" si="339"/>
        <v>1.0002465753424659</v>
      </c>
      <c r="I3633" s="4">
        <f t="shared" si="340"/>
        <v>1.0793101934881864</v>
      </c>
      <c r="J3633" s="13"/>
    </row>
    <row r="3634" spans="1:10" x14ac:dyDescent="0.25">
      <c r="A3634" s="1">
        <f t="shared" si="341"/>
        <v>37378</v>
      </c>
      <c r="B3634" s="2">
        <f t="shared" ca="1" si="337"/>
        <v>52</v>
      </c>
      <c r="C3634" s="3">
        <f t="shared" ca="1" si="338"/>
        <v>2</v>
      </c>
      <c r="D3634" s="2">
        <f t="shared" ca="1" si="336"/>
        <v>1079.8720918076144</v>
      </c>
      <c r="E3634" s="3"/>
      <c r="F3634" s="1">
        <v>37378</v>
      </c>
      <c r="G3634" s="2">
        <v>1079.0441278128335</v>
      </c>
      <c r="H3634" s="4">
        <f t="shared" si="339"/>
        <v>1.0001095890410958</v>
      </c>
      <c r="I3634" s="4">
        <f t="shared" si="340"/>
        <v>1.0790441278128351</v>
      </c>
      <c r="J3634" s="13"/>
    </row>
    <row r="3635" spans="1:10" x14ac:dyDescent="0.25">
      <c r="A3635" s="1">
        <f t="shared" si="341"/>
        <v>37377</v>
      </c>
      <c r="B3635" s="2">
        <f t="shared" ca="1" si="337"/>
        <v>41</v>
      </c>
      <c r="C3635" s="3">
        <f t="shared" ca="1" si="338"/>
        <v>1</v>
      </c>
      <c r="D3635" s="2">
        <f t="shared" ca="1" si="336"/>
        <v>1079.842507081393</v>
      </c>
      <c r="E3635" s="3"/>
      <c r="F3635" s="1">
        <v>37377</v>
      </c>
      <c r="G3635" s="2">
        <v>1078.9258893592053</v>
      </c>
      <c r="H3635" s="4">
        <f t="shared" si="339"/>
        <v>1.000082191780822</v>
      </c>
      <c r="I3635" s="4">
        <f t="shared" si="340"/>
        <v>1.0789258893592069</v>
      </c>
      <c r="J3635" s="13"/>
    </row>
    <row r="3636" spans="1:10" x14ac:dyDescent="0.25">
      <c r="A3636" s="1">
        <f t="shared" si="341"/>
        <v>37376</v>
      </c>
      <c r="B3636" s="2">
        <f t="shared" ca="1" si="337"/>
        <v>96</v>
      </c>
      <c r="C3636" s="3">
        <f t="shared" ca="1" si="338"/>
        <v>6</v>
      </c>
      <c r="D3636" s="2">
        <f t="shared" ca="1" si="336"/>
        <v>1079.6650278987247</v>
      </c>
      <c r="E3636" s="3"/>
      <c r="F3636" s="1">
        <v>37376</v>
      </c>
      <c r="G3636" s="2">
        <v>1078.8372178070565</v>
      </c>
      <c r="H3636" s="4">
        <f t="shared" si="339"/>
        <v>1</v>
      </c>
      <c r="I3636" s="4">
        <f t="shared" si="340"/>
        <v>1.0788372178070582</v>
      </c>
      <c r="J3636" s="13"/>
    </row>
    <row r="3637" spans="1:10" x14ac:dyDescent="0.25">
      <c r="A3637" s="1">
        <f t="shared" si="341"/>
        <v>37375</v>
      </c>
      <c r="B3637" s="2">
        <f t="shared" ca="1" si="337"/>
        <v>78</v>
      </c>
      <c r="C3637" s="3">
        <f t="shared" ca="1" si="338"/>
        <v>8</v>
      </c>
      <c r="D3637" s="2">
        <f t="shared" ca="1" si="336"/>
        <v>1079.4284408431974</v>
      </c>
      <c r="E3637" s="3"/>
      <c r="F3637" s="1">
        <v>37375</v>
      </c>
      <c r="G3637" s="2">
        <v>1078.8372178070565</v>
      </c>
      <c r="H3637" s="4">
        <f t="shared" si="339"/>
        <v>1.000082191780822</v>
      </c>
      <c r="I3637" s="4">
        <f t="shared" si="340"/>
        <v>1.0788372178070582</v>
      </c>
      <c r="J3637" s="13"/>
    </row>
    <row r="3638" spans="1:10" x14ac:dyDescent="0.25">
      <c r="A3638" s="1">
        <f t="shared" si="341"/>
        <v>37372</v>
      </c>
      <c r="B3638" s="2">
        <f t="shared" ca="1" si="337"/>
        <v>21</v>
      </c>
      <c r="C3638" s="3">
        <f t="shared" ca="1" si="338"/>
        <v>1</v>
      </c>
      <c r="D3638" s="2">
        <f t="shared" ca="1" si="336"/>
        <v>1079.3988682714639</v>
      </c>
      <c r="E3638" s="3"/>
      <c r="F3638" s="1">
        <v>37372</v>
      </c>
      <c r="G3638" s="2">
        <v>1078.7485535423816</v>
      </c>
      <c r="H3638" s="4">
        <f t="shared" si="339"/>
        <v>1.0001095890410958</v>
      </c>
      <c r="I3638" s="4">
        <f t="shared" si="340"/>
        <v>1.0787485535423833</v>
      </c>
      <c r="J3638" s="13"/>
    </row>
    <row r="3639" spans="1:10" x14ac:dyDescent="0.25">
      <c r="A3639" s="1">
        <f t="shared" si="341"/>
        <v>37371</v>
      </c>
      <c r="B3639" s="2">
        <f t="shared" ca="1" si="337"/>
        <v>90</v>
      </c>
      <c r="C3639" s="3">
        <f t="shared" ca="1" si="338"/>
        <v>0</v>
      </c>
      <c r="D3639" s="2">
        <f t="shared" ca="1" si="336"/>
        <v>1079.3988682714639</v>
      </c>
      <c r="E3639" s="3"/>
      <c r="F3639" s="1">
        <v>37371</v>
      </c>
      <c r="G3639" s="2">
        <v>1078.6303474769047</v>
      </c>
      <c r="H3639" s="4">
        <f t="shared" si="339"/>
        <v>1.0001369863013698</v>
      </c>
      <c r="I3639" s="4">
        <f t="shared" si="340"/>
        <v>1.0786303474769066</v>
      </c>
      <c r="J3639" s="13"/>
    </row>
    <row r="3640" spans="1:10" x14ac:dyDescent="0.25">
      <c r="A3640" s="1">
        <f t="shared" si="341"/>
        <v>37370</v>
      </c>
      <c r="B3640" s="2">
        <f t="shared" ca="1" si="337"/>
        <v>69</v>
      </c>
      <c r="C3640" s="3">
        <f t="shared" ca="1" si="338"/>
        <v>9</v>
      </c>
      <c r="D3640" s="2">
        <f t="shared" ca="1" si="336"/>
        <v>1079.1327807364878</v>
      </c>
      <c r="E3640" s="3"/>
      <c r="F3640" s="1">
        <v>37370</v>
      </c>
      <c r="G3640" s="2">
        <v>1078.4826101330509</v>
      </c>
      <c r="H3640" s="4">
        <f t="shared" si="339"/>
        <v>1.000054794520548</v>
      </c>
      <c r="I3640" s="4">
        <f t="shared" si="340"/>
        <v>1.0784826101330527</v>
      </c>
      <c r="J3640" s="13"/>
    </row>
    <row r="3641" spans="1:10" x14ac:dyDescent="0.25">
      <c r="A3641" s="1">
        <f t="shared" si="341"/>
        <v>37369</v>
      </c>
      <c r="B3641" s="2">
        <f t="shared" ca="1" si="337"/>
        <v>20</v>
      </c>
      <c r="C3641" s="3">
        <f t="shared" ca="1" si="338"/>
        <v>0</v>
      </c>
      <c r="D3641" s="2">
        <f t="shared" ca="1" si="336"/>
        <v>1079.1327807364878</v>
      </c>
      <c r="E3641" s="3"/>
      <c r="F3641" s="1">
        <v>37369</v>
      </c>
      <c r="G3641" s="2">
        <v>1078.4235184334107</v>
      </c>
      <c r="H3641" s="4">
        <f t="shared" si="339"/>
        <v>1.0002465753424659</v>
      </c>
      <c r="I3641" s="4">
        <f t="shared" si="340"/>
        <v>1.0784235184334123</v>
      </c>
      <c r="J3641" s="13"/>
    </row>
    <row r="3642" spans="1:10" x14ac:dyDescent="0.25">
      <c r="A3642" s="1">
        <f t="shared" si="341"/>
        <v>37368</v>
      </c>
      <c r="B3642" s="2">
        <f t="shared" ca="1" si="337"/>
        <v>73</v>
      </c>
      <c r="C3642" s="3">
        <f t="shared" ca="1" si="338"/>
        <v>3</v>
      </c>
      <c r="D3642" s="2">
        <f t="shared" ca="1" si="336"/>
        <v>1079.0440921809659</v>
      </c>
      <c r="E3642" s="3"/>
      <c r="F3642" s="1">
        <v>37368</v>
      </c>
      <c r="G3642" s="2">
        <v>1078.1576713363686</v>
      </c>
      <c r="H3642" s="4">
        <f t="shared" si="339"/>
        <v>1.000027397260274</v>
      </c>
      <c r="I3642" s="4">
        <f t="shared" si="340"/>
        <v>1.0781576713363703</v>
      </c>
      <c r="J3642" s="13"/>
    </row>
    <row r="3643" spans="1:10" x14ac:dyDescent="0.25">
      <c r="A3643" s="1">
        <f t="shared" si="341"/>
        <v>37365</v>
      </c>
      <c r="B3643" s="2">
        <f t="shared" ca="1" si="337"/>
        <v>75</v>
      </c>
      <c r="C3643" s="3">
        <f t="shared" ca="1" si="338"/>
        <v>5</v>
      </c>
      <c r="D3643" s="2">
        <f t="shared" ca="1" si="336"/>
        <v>1078.8962981675184</v>
      </c>
      <c r="E3643" s="3"/>
      <c r="F3643" s="1">
        <v>37365</v>
      </c>
      <c r="G3643" s="2">
        <v>1078.1281335792842</v>
      </c>
      <c r="H3643" s="4">
        <f t="shared" si="339"/>
        <v>1.0002191780821919</v>
      </c>
      <c r="I3643" s="4">
        <f t="shared" si="340"/>
        <v>1.0781281335792858</v>
      </c>
      <c r="J3643" s="13"/>
    </row>
    <row r="3644" spans="1:10" x14ac:dyDescent="0.25">
      <c r="A3644" s="1">
        <f t="shared" si="341"/>
        <v>37364</v>
      </c>
      <c r="B3644" s="2">
        <f t="shared" ca="1" si="337"/>
        <v>25</v>
      </c>
      <c r="C3644" s="3">
        <f t="shared" ca="1" si="338"/>
        <v>5</v>
      </c>
      <c r="D3644" s="2">
        <f t="shared" ca="1" si="336"/>
        <v>1078.748524397053</v>
      </c>
      <c r="E3644" s="3"/>
      <c r="F3644" s="1">
        <v>37364</v>
      </c>
      <c r="G3644" s="2">
        <v>1077.8918833034916</v>
      </c>
      <c r="H3644" s="4">
        <f t="shared" si="339"/>
        <v>1.0002191780821919</v>
      </c>
      <c r="I3644" s="4">
        <f t="shared" si="340"/>
        <v>1.0778918833034932</v>
      </c>
      <c r="J3644" s="13"/>
    </row>
    <row r="3645" spans="1:10" x14ac:dyDescent="0.25">
      <c r="A3645" s="1">
        <f t="shared" si="341"/>
        <v>37363</v>
      </c>
      <c r="B3645" s="2">
        <f t="shared" ca="1" si="337"/>
        <v>81</v>
      </c>
      <c r="C3645" s="3">
        <f t="shared" ca="1" si="338"/>
        <v>1</v>
      </c>
      <c r="D3645" s="2">
        <f t="shared" ca="1" si="336"/>
        <v>1078.718970452657</v>
      </c>
      <c r="E3645" s="3"/>
      <c r="F3645" s="1">
        <v>37363</v>
      </c>
      <c r="G3645" s="2">
        <v>1077.6556847972345</v>
      </c>
      <c r="H3645" s="4">
        <f t="shared" si="339"/>
        <v>1.000054794520548</v>
      </c>
      <c r="I3645" s="4">
        <f t="shared" si="340"/>
        <v>1.0776556847972361</v>
      </c>
      <c r="J3645" s="13"/>
    </row>
    <row r="3646" spans="1:10" x14ac:dyDescent="0.25">
      <c r="A3646" s="1">
        <f t="shared" si="341"/>
        <v>37362</v>
      </c>
      <c r="B3646" s="2">
        <f t="shared" ca="1" si="337"/>
        <v>32</v>
      </c>
      <c r="C3646" s="3">
        <f t="shared" ca="1" si="338"/>
        <v>2</v>
      </c>
      <c r="D3646" s="2">
        <f t="shared" ca="1" si="336"/>
        <v>1078.6598658024759</v>
      </c>
      <c r="E3646" s="3"/>
      <c r="F3646" s="1">
        <v>37362</v>
      </c>
      <c r="G3646" s="2">
        <v>1077.5966384060889</v>
      </c>
      <c r="H3646" s="4">
        <f t="shared" si="339"/>
        <v>1.000054794520548</v>
      </c>
      <c r="I3646" s="4">
        <f t="shared" si="340"/>
        <v>1.0775966384060904</v>
      </c>
      <c r="J3646" s="13"/>
    </row>
    <row r="3647" spans="1:10" x14ac:dyDescent="0.25">
      <c r="A3647" s="1">
        <f t="shared" si="341"/>
        <v>37361</v>
      </c>
      <c r="B3647" s="2">
        <f t="shared" ca="1" si="337"/>
        <v>77</v>
      </c>
      <c r="C3647" s="3">
        <f t="shared" ca="1" si="338"/>
        <v>7</v>
      </c>
      <c r="D3647" s="2">
        <f t="shared" ca="1" si="336"/>
        <v>1078.4530391922199</v>
      </c>
      <c r="E3647" s="3"/>
      <c r="F3647" s="1">
        <v>37361</v>
      </c>
      <c r="G3647" s="2">
        <v>1077.5375952501847</v>
      </c>
      <c r="H3647" s="4">
        <f t="shared" si="339"/>
        <v>1.0002191780821919</v>
      </c>
      <c r="I3647" s="4">
        <f t="shared" si="340"/>
        <v>1.0775375952501862</v>
      </c>
      <c r="J3647" s="13"/>
    </row>
    <row r="3648" spans="1:10" x14ac:dyDescent="0.25">
      <c r="A3648" s="1">
        <f t="shared" si="341"/>
        <v>37358</v>
      </c>
      <c r="B3648" s="2">
        <f t="shared" ca="1" si="337"/>
        <v>64</v>
      </c>
      <c r="C3648" s="3">
        <f t="shared" ca="1" si="338"/>
        <v>4</v>
      </c>
      <c r="D3648" s="2">
        <f t="shared" ca="1" si="336"/>
        <v>1078.3348655083287</v>
      </c>
      <c r="E3648" s="3"/>
      <c r="F3648" s="1">
        <v>37358</v>
      </c>
      <c r="G3648" s="2">
        <v>1077.3014743790879</v>
      </c>
      <c r="H3648" s="4">
        <f t="shared" si="339"/>
        <v>1.000054794520548</v>
      </c>
      <c r="I3648" s="4">
        <f t="shared" si="340"/>
        <v>1.0773014743790894</v>
      </c>
      <c r="J3648" s="13"/>
    </row>
    <row r="3649" spans="1:10" x14ac:dyDescent="0.25">
      <c r="A3649" s="1">
        <f t="shared" si="341"/>
        <v>37357</v>
      </c>
      <c r="B3649" s="2">
        <f t="shared" ca="1" si="337"/>
        <v>66</v>
      </c>
      <c r="C3649" s="3">
        <f t="shared" ca="1" si="338"/>
        <v>6</v>
      </c>
      <c r="D3649" s="2">
        <f t="shared" ref="D3649:D3712" ca="1" si="342">D3650*(1+(C3650/36500))</f>
        <v>1078.1576341164191</v>
      </c>
      <c r="E3649" s="3"/>
      <c r="F3649" s="1">
        <v>37357</v>
      </c>
      <c r="G3649" s="2">
        <v>1077.2424473956689</v>
      </c>
      <c r="H3649" s="4">
        <f t="shared" si="339"/>
        <v>1.000027397260274</v>
      </c>
      <c r="I3649" s="4">
        <f t="shared" si="340"/>
        <v>1.0772424473956703</v>
      </c>
      <c r="J3649" s="13"/>
    </row>
    <row r="3650" spans="1:10" x14ac:dyDescent="0.25">
      <c r="A3650" s="1">
        <f t="shared" si="341"/>
        <v>37356</v>
      </c>
      <c r="B3650" s="2">
        <f t="shared" ca="1" si="337"/>
        <v>94</v>
      </c>
      <c r="C3650" s="3">
        <f t="shared" ca="1" si="338"/>
        <v>4</v>
      </c>
      <c r="D3650" s="2">
        <f t="shared" ca="1" si="342"/>
        <v>1078.0394928021394</v>
      </c>
      <c r="E3650" s="3"/>
      <c r="F3650" s="1">
        <v>37356</v>
      </c>
      <c r="G3650" s="2">
        <v>1077.212934712526</v>
      </c>
      <c r="H3650" s="4">
        <f t="shared" si="339"/>
        <v>1.0002191780821919</v>
      </c>
      <c r="I3650" s="4">
        <f t="shared" si="340"/>
        <v>1.0772129347125274</v>
      </c>
      <c r="J3650" s="13"/>
    </row>
    <row r="3651" spans="1:10" x14ac:dyDescent="0.25">
      <c r="A3651" s="1">
        <f t="shared" si="341"/>
        <v>37355</v>
      </c>
      <c r="B3651" s="2">
        <f t="shared" ref="B3651:B3714" ca="1" si="343">INT(RAND()*100)</f>
        <v>45</v>
      </c>
      <c r="C3651" s="3">
        <f t="shared" ref="C3651:C3714" ca="1" si="344">MOD(B3651,10)</f>
        <v>5</v>
      </c>
      <c r="D3651" s="2">
        <f t="shared" ca="1" si="342"/>
        <v>1077.8918363861962</v>
      </c>
      <c r="E3651" s="3"/>
      <c r="F3651" s="1">
        <v>37355</v>
      </c>
      <c r="G3651" s="2">
        <v>1076.9768849843101</v>
      </c>
      <c r="H3651" s="4">
        <f t="shared" ref="H3651:H3714" si="345">G3651/G3652</f>
        <v>1.0001917808219178</v>
      </c>
      <c r="I3651" s="4">
        <f t="shared" ref="I3651:I3714" si="346">H3651*I3652</f>
        <v>1.0769768849843115</v>
      </c>
      <c r="J3651" s="13"/>
    </row>
    <row r="3652" spans="1:10" x14ac:dyDescent="0.25">
      <c r="A3652" s="1">
        <f t="shared" si="341"/>
        <v>37354</v>
      </c>
      <c r="B3652" s="2">
        <f t="shared" ca="1" si="343"/>
        <v>14</v>
      </c>
      <c r="C3652" s="3">
        <f t="shared" ca="1" si="344"/>
        <v>4</v>
      </c>
      <c r="D3652" s="2">
        <f t="shared" ca="1" si="342"/>
        <v>1077.7737241972432</v>
      </c>
      <c r="E3652" s="3"/>
      <c r="F3652" s="1">
        <v>37354</v>
      </c>
      <c r="G3652" s="2">
        <v>1076.7703810756107</v>
      </c>
      <c r="H3652" s="4">
        <f t="shared" si="345"/>
        <v>1.0001643835616438</v>
      </c>
      <c r="I3652" s="4">
        <f t="shared" si="346"/>
        <v>1.0767703810756122</v>
      </c>
      <c r="J3652" s="13"/>
    </row>
    <row r="3653" spans="1:10" x14ac:dyDescent="0.25">
      <c r="A3653" s="1">
        <f t="shared" si="341"/>
        <v>37351</v>
      </c>
      <c r="B3653" s="2">
        <f t="shared" ca="1" si="343"/>
        <v>58</v>
      </c>
      <c r="C3653" s="3">
        <f t="shared" ca="1" si="344"/>
        <v>8</v>
      </c>
      <c r="D3653" s="2">
        <f t="shared" ca="1" si="342"/>
        <v>1077.5375515831975</v>
      </c>
      <c r="E3653" s="3"/>
      <c r="F3653" s="1">
        <v>37351</v>
      </c>
      <c r="G3653" s="2">
        <v>1076.5934068169558</v>
      </c>
      <c r="H3653" s="4">
        <f t="shared" si="345"/>
        <v>1.000082191780822</v>
      </c>
      <c r="I3653" s="4">
        <f t="shared" si="346"/>
        <v>1.0765934068169574</v>
      </c>
      <c r="J3653" s="13"/>
    </row>
    <row r="3654" spans="1:10" x14ac:dyDescent="0.25">
      <c r="A3654" s="1">
        <f t="shared" si="341"/>
        <v>37350</v>
      </c>
      <c r="B3654" s="2">
        <f t="shared" ca="1" si="343"/>
        <v>49</v>
      </c>
      <c r="C3654" s="3">
        <f t="shared" ca="1" si="344"/>
        <v>9</v>
      </c>
      <c r="D3654" s="2">
        <f t="shared" ca="1" si="342"/>
        <v>1077.271922889882</v>
      </c>
      <c r="E3654" s="3"/>
      <c r="F3654" s="1">
        <v>37350</v>
      </c>
      <c r="G3654" s="2">
        <v>1076.5049269599454</v>
      </c>
      <c r="H3654" s="4">
        <f t="shared" si="345"/>
        <v>1.0001917808219178</v>
      </c>
      <c r="I3654" s="4">
        <f t="shared" si="346"/>
        <v>1.0765049269599469</v>
      </c>
      <c r="J3654" s="13"/>
    </row>
    <row r="3655" spans="1:10" x14ac:dyDescent="0.25">
      <c r="A3655" s="1">
        <f t="shared" si="341"/>
        <v>37349</v>
      </c>
      <c r="B3655" s="2">
        <f t="shared" ca="1" si="343"/>
        <v>86</v>
      </c>
      <c r="C3655" s="3">
        <f t="shared" ca="1" si="344"/>
        <v>6</v>
      </c>
      <c r="D3655" s="2">
        <f t="shared" ca="1" si="342"/>
        <v>1077.0948661995478</v>
      </c>
      <c r="E3655" s="3"/>
      <c r="F3655" s="1">
        <v>37349</v>
      </c>
      <c r="G3655" s="2">
        <v>1076.2985135463884</v>
      </c>
      <c r="H3655" s="4">
        <f t="shared" si="345"/>
        <v>1</v>
      </c>
      <c r="I3655" s="4">
        <f t="shared" si="346"/>
        <v>1.0762985135463901</v>
      </c>
      <c r="J3655" s="13"/>
    </row>
    <row r="3656" spans="1:10" x14ac:dyDescent="0.25">
      <c r="A3656" s="1">
        <f t="shared" ref="A3656:A3719" si="347">IF(WEEKDAY(A3655-1, 1)=7,A3655-2,IF(WEEKDAY(A3655-1,1)=1,A3655-3,A3655-1))</f>
        <v>37348</v>
      </c>
      <c r="B3656" s="2">
        <f t="shared" ca="1" si="343"/>
        <v>94</v>
      </c>
      <c r="C3656" s="3">
        <f t="shared" ca="1" si="344"/>
        <v>4</v>
      </c>
      <c r="D3656" s="2">
        <f t="shared" ca="1" si="342"/>
        <v>1076.976841340223</v>
      </c>
      <c r="E3656" s="3"/>
      <c r="F3656" s="1">
        <v>37348</v>
      </c>
      <c r="G3656" s="2">
        <v>1076.2985135463884</v>
      </c>
      <c r="H3656" s="4">
        <f t="shared" si="345"/>
        <v>1.000054794520548</v>
      </c>
      <c r="I3656" s="4">
        <f t="shared" si="346"/>
        <v>1.0762985135463901</v>
      </c>
      <c r="J3656" s="13"/>
    </row>
    <row r="3657" spans="1:10" x14ac:dyDescent="0.25">
      <c r="A3657" s="1">
        <f t="shared" si="347"/>
        <v>37347</v>
      </c>
      <c r="B3657" s="2">
        <f t="shared" ca="1" si="343"/>
        <v>55</v>
      </c>
      <c r="C3657" s="3">
        <f t="shared" ca="1" si="344"/>
        <v>5</v>
      </c>
      <c r="D3657" s="2">
        <f t="shared" ca="1" si="342"/>
        <v>1076.829330473035</v>
      </c>
      <c r="E3657" s="3"/>
      <c r="F3657" s="1">
        <v>37347</v>
      </c>
      <c r="G3657" s="2">
        <v>1076.2395415167161</v>
      </c>
      <c r="H3657" s="4">
        <f t="shared" si="345"/>
        <v>1.000082191780822</v>
      </c>
      <c r="I3657" s="4">
        <f t="shared" si="346"/>
        <v>1.0762395415167179</v>
      </c>
      <c r="J3657" s="13"/>
    </row>
    <row r="3658" spans="1:10" x14ac:dyDescent="0.25">
      <c r="A3658" s="1">
        <f t="shared" si="347"/>
        <v>37344</v>
      </c>
      <c r="B3658" s="2">
        <f t="shared" ca="1" si="343"/>
        <v>72</v>
      </c>
      <c r="C3658" s="3">
        <f t="shared" ca="1" si="344"/>
        <v>2</v>
      </c>
      <c r="D3658" s="2">
        <f t="shared" ca="1" si="342"/>
        <v>1076.7703293590976</v>
      </c>
      <c r="E3658" s="3"/>
      <c r="F3658" s="1">
        <v>37344</v>
      </c>
      <c r="G3658" s="2">
        <v>1076.1510907421346</v>
      </c>
      <c r="H3658" s="4">
        <f t="shared" si="345"/>
        <v>1</v>
      </c>
      <c r="I3658" s="4">
        <f t="shared" si="346"/>
        <v>1.0761510907421361</v>
      </c>
      <c r="J3658" s="13"/>
    </row>
    <row r="3659" spans="1:10" x14ac:dyDescent="0.25">
      <c r="A3659" s="1">
        <f t="shared" si="347"/>
        <v>37343</v>
      </c>
      <c r="B3659" s="2">
        <f t="shared" ca="1" si="343"/>
        <v>49</v>
      </c>
      <c r="C3659" s="3">
        <f t="shared" ca="1" si="344"/>
        <v>9</v>
      </c>
      <c r="D3659" s="2">
        <f t="shared" ca="1" si="342"/>
        <v>1076.5048897972297</v>
      </c>
      <c r="E3659" s="3"/>
      <c r="F3659" s="1">
        <v>37343</v>
      </c>
      <c r="G3659" s="2">
        <v>1076.1510907421346</v>
      </c>
      <c r="H3659" s="4">
        <f t="shared" si="345"/>
        <v>1.000027397260274</v>
      </c>
      <c r="I3659" s="4">
        <f t="shared" si="346"/>
        <v>1.0761510907421361</v>
      </c>
      <c r="J3659" s="13"/>
    </row>
    <row r="3660" spans="1:10" x14ac:dyDescent="0.25">
      <c r="A3660" s="1">
        <f t="shared" si="347"/>
        <v>37342</v>
      </c>
      <c r="B3660" s="2">
        <f t="shared" ca="1" si="343"/>
        <v>62</v>
      </c>
      <c r="C3660" s="3">
        <f t="shared" ca="1" si="344"/>
        <v>2</v>
      </c>
      <c r="D3660" s="2">
        <f t="shared" ca="1" si="342"/>
        <v>1076.4459064598893</v>
      </c>
      <c r="E3660" s="3"/>
      <c r="F3660" s="1">
        <v>37342</v>
      </c>
      <c r="G3660" s="2">
        <v>1076.1216079583548</v>
      </c>
      <c r="H3660" s="4">
        <f t="shared" si="345"/>
        <v>1.0001369863013698</v>
      </c>
      <c r="I3660" s="4">
        <f t="shared" si="346"/>
        <v>1.0761216079583564</v>
      </c>
      <c r="J3660" s="13"/>
    </row>
    <row r="3661" spans="1:10" x14ac:dyDescent="0.25">
      <c r="A3661" s="1">
        <f t="shared" si="347"/>
        <v>37341</v>
      </c>
      <c r="B3661" s="2">
        <f t="shared" ca="1" si="343"/>
        <v>84</v>
      </c>
      <c r="C3661" s="3">
        <f t="shared" ca="1" si="344"/>
        <v>4</v>
      </c>
      <c r="D3661" s="2">
        <f t="shared" ca="1" si="342"/>
        <v>1076.327952711647</v>
      </c>
      <c r="E3661" s="3"/>
      <c r="F3661" s="1">
        <v>37341</v>
      </c>
      <c r="G3661" s="2">
        <v>1075.974214230378</v>
      </c>
      <c r="H3661" s="4">
        <f t="shared" si="345"/>
        <v>1.0001917808219178</v>
      </c>
      <c r="I3661" s="4">
        <f t="shared" si="346"/>
        <v>1.0759742142303796</v>
      </c>
      <c r="J3661" s="13"/>
    </row>
    <row r="3662" spans="1:10" x14ac:dyDescent="0.25">
      <c r="A3662" s="1">
        <f t="shared" si="347"/>
        <v>37340</v>
      </c>
      <c r="B3662" s="2">
        <f t="shared" ca="1" si="343"/>
        <v>48</v>
      </c>
      <c r="C3662" s="3">
        <f t="shared" ca="1" si="344"/>
        <v>8</v>
      </c>
      <c r="D3662" s="2">
        <f t="shared" ca="1" si="342"/>
        <v>1076.0920969095846</v>
      </c>
      <c r="E3662" s="3"/>
      <c r="F3662" s="1">
        <v>37340</v>
      </c>
      <c r="G3662" s="2">
        <v>1075.7679025778289</v>
      </c>
      <c r="H3662" s="4">
        <f t="shared" si="345"/>
        <v>1.0001095890410958</v>
      </c>
      <c r="I3662" s="4">
        <f t="shared" si="346"/>
        <v>1.0757679025778304</v>
      </c>
      <c r="J3662" s="13"/>
    </row>
    <row r="3663" spans="1:10" x14ac:dyDescent="0.25">
      <c r="A3663" s="1">
        <f t="shared" si="347"/>
        <v>37337</v>
      </c>
      <c r="B3663" s="2">
        <f t="shared" ca="1" si="343"/>
        <v>29</v>
      </c>
      <c r="C3663" s="3">
        <f t="shared" ca="1" si="344"/>
        <v>9</v>
      </c>
      <c r="D3663" s="2">
        <f t="shared" ca="1" si="342"/>
        <v>1075.8268245418892</v>
      </c>
      <c r="E3663" s="3"/>
      <c r="F3663" s="1">
        <v>37337</v>
      </c>
      <c r="G3663" s="2">
        <v>1075.6500231232401</v>
      </c>
      <c r="H3663" s="4">
        <f t="shared" si="345"/>
        <v>1.000054794520548</v>
      </c>
      <c r="I3663" s="4">
        <f t="shared" si="346"/>
        <v>1.0756500231232415</v>
      </c>
      <c r="J3663" s="13"/>
    </row>
    <row r="3664" spans="1:10" x14ac:dyDescent="0.25">
      <c r="A3664" s="1">
        <f t="shared" si="347"/>
        <v>37336</v>
      </c>
      <c r="B3664" s="2">
        <f t="shared" ca="1" si="343"/>
        <v>89</v>
      </c>
      <c r="C3664" s="3">
        <f t="shared" ca="1" si="344"/>
        <v>9</v>
      </c>
      <c r="D3664" s="2">
        <f t="shared" ca="1" si="342"/>
        <v>1075.5616175676944</v>
      </c>
      <c r="E3664" s="3"/>
      <c r="F3664" s="1">
        <v>37336</v>
      </c>
      <c r="G3664" s="2">
        <v>1075.5910866253428</v>
      </c>
      <c r="H3664" s="4">
        <f t="shared" si="345"/>
        <v>1.000054794520548</v>
      </c>
      <c r="I3664" s="4">
        <f t="shared" si="346"/>
        <v>1.0755910866253442</v>
      </c>
      <c r="J3664" s="13"/>
    </row>
    <row r="3665" spans="1:10" x14ac:dyDescent="0.25">
      <c r="A3665" s="1">
        <f t="shared" si="347"/>
        <v>37335</v>
      </c>
      <c r="B3665" s="2">
        <f t="shared" ca="1" si="343"/>
        <v>68</v>
      </c>
      <c r="C3665" s="3">
        <f t="shared" ca="1" si="344"/>
        <v>8</v>
      </c>
      <c r="D3665" s="2">
        <f t="shared" ca="1" si="342"/>
        <v>1075.3259296926931</v>
      </c>
      <c r="E3665" s="3"/>
      <c r="F3665" s="1">
        <v>37335</v>
      </c>
      <c r="G3665" s="2">
        <v>1075.5321533566655</v>
      </c>
      <c r="H3665" s="4">
        <f t="shared" si="345"/>
        <v>1.0001643835616438</v>
      </c>
      <c r="I3665" s="4">
        <f t="shared" si="346"/>
        <v>1.0755321533566671</v>
      </c>
      <c r="J3665" s="13"/>
    </row>
    <row r="3666" spans="1:10" x14ac:dyDescent="0.25">
      <c r="A3666" s="1">
        <f t="shared" si="347"/>
        <v>37334</v>
      </c>
      <c r="B3666" s="2">
        <f t="shared" ca="1" si="343"/>
        <v>45</v>
      </c>
      <c r="C3666" s="3">
        <f t="shared" ca="1" si="344"/>
        <v>5</v>
      </c>
      <c r="D3666" s="2">
        <f t="shared" ca="1" si="342"/>
        <v>1075.17864494681</v>
      </c>
      <c r="E3666" s="3"/>
      <c r="F3666" s="1">
        <v>37334</v>
      </c>
      <c r="G3666" s="2">
        <v>1075.3553826088394</v>
      </c>
      <c r="H3666" s="4">
        <f t="shared" si="345"/>
        <v>1.0002191780821919</v>
      </c>
      <c r="I3666" s="4">
        <f t="shared" si="346"/>
        <v>1.0753553826088409</v>
      </c>
      <c r="J3666" s="13"/>
    </row>
    <row r="3667" spans="1:10" x14ac:dyDescent="0.25">
      <c r="A3667" s="1">
        <f t="shared" si="347"/>
        <v>37333</v>
      </c>
      <c r="B3667" s="2">
        <f t="shared" ca="1" si="343"/>
        <v>49</v>
      </c>
      <c r="C3667" s="3">
        <f t="shared" ca="1" si="344"/>
        <v>9</v>
      </c>
      <c r="D3667" s="2">
        <f t="shared" ca="1" si="342"/>
        <v>1074.9135977583214</v>
      </c>
      <c r="E3667" s="3"/>
      <c r="F3667" s="1">
        <v>37333</v>
      </c>
      <c r="G3667" s="2">
        <v>1075.1197399261157</v>
      </c>
      <c r="H3667" s="4">
        <f t="shared" si="345"/>
        <v>1.0001369863013698</v>
      </c>
      <c r="I3667" s="4">
        <f t="shared" si="346"/>
        <v>1.0751197399261172</v>
      </c>
      <c r="J3667" s="13"/>
    </row>
    <row r="3668" spans="1:10" x14ac:dyDescent="0.25">
      <c r="A3668" s="1">
        <f t="shared" si="347"/>
        <v>37330</v>
      </c>
      <c r="B3668" s="2">
        <f t="shared" ca="1" si="343"/>
        <v>36</v>
      </c>
      <c r="C3668" s="3">
        <f t="shared" ca="1" si="344"/>
        <v>6</v>
      </c>
      <c r="D3668" s="2">
        <f t="shared" ca="1" si="342"/>
        <v>1074.7369286741557</v>
      </c>
      <c r="E3668" s="3"/>
      <c r="F3668" s="1">
        <v>37330</v>
      </c>
      <c r="G3668" s="2">
        <v>1074.9724834215374</v>
      </c>
      <c r="H3668" s="4">
        <f t="shared" si="345"/>
        <v>1</v>
      </c>
      <c r="I3668" s="4">
        <f t="shared" si="346"/>
        <v>1.0749724834215391</v>
      </c>
      <c r="J3668" s="13"/>
    </row>
    <row r="3669" spans="1:10" x14ac:dyDescent="0.25">
      <c r="A3669" s="1">
        <f t="shared" si="347"/>
        <v>37329</v>
      </c>
      <c r="B3669" s="2">
        <f t="shared" ca="1" si="343"/>
        <v>66</v>
      </c>
      <c r="C3669" s="3">
        <f t="shared" ca="1" si="344"/>
        <v>6</v>
      </c>
      <c r="D3669" s="2">
        <f t="shared" ca="1" si="342"/>
        <v>1074.5602886267102</v>
      </c>
      <c r="E3669" s="3"/>
      <c r="F3669" s="1">
        <v>37329</v>
      </c>
      <c r="G3669" s="2">
        <v>1074.9724834215374</v>
      </c>
      <c r="H3669" s="4">
        <f t="shared" si="345"/>
        <v>1.000027397260274</v>
      </c>
      <c r="I3669" s="4">
        <f t="shared" si="346"/>
        <v>1.0749724834215391</v>
      </c>
      <c r="J3669" s="13"/>
    </row>
    <row r="3670" spans="1:10" x14ac:dyDescent="0.25">
      <c r="A3670" s="1">
        <f t="shared" si="347"/>
        <v>37328</v>
      </c>
      <c r="B3670" s="2">
        <f t="shared" ca="1" si="343"/>
        <v>6</v>
      </c>
      <c r="C3670" s="3">
        <f t="shared" ca="1" si="344"/>
        <v>6</v>
      </c>
      <c r="D3670" s="2">
        <f t="shared" ca="1" si="342"/>
        <v>1074.3836776112125</v>
      </c>
      <c r="E3670" s="3"/>
      <c r="F3670" s="1">
        <v>37328</v>
      </c>
      <c r="G3670" s="2">
        <v>1074.9430329274846</v>
      </c>
      <c r="H3670" s="4">
        <f t="shared" si="345"/>
        <v>1.0001643835616438</v>
      </c>
      <c r="I3670" s="4">
        <f t="shared" si="346"/>
        <v>1.0749430329274863</v>
      </c>
      <c r="J3670" s="13"/>
    </row>
    <row r="3671" spans="1:10" x14ac:dyDescent="0.25">
      <c r="A3671" s="1">
        <f t="shared" si="347"/>
        <v>37327</v>
      </c>
      <c r="B3671" s="2">
        <f t="shared" ca="1" si="343"/>
        <v>47</v>
      </c>
      <c r="C3671" s="3">
        <f t="shared" ca="1" si="344"/>
        <v>7</v>
      </c>
      <c r="D3671" s="2">
        <f t="shared" ca="1" si="342"/>
        <v>1074.177670934595</v>
      </c>
      <c r="E3671" s="3"/>
      <c r="F3671" s="1">
        <v>37327</v>
      </c>
      <c r="G3671" s="2">
        <v>1074.7663590054563</v>
      </c>
      <c r="H3671" s="4">
        <f t="shared" si="345"/>
        <v>1.0001643835616438</v>
      </c>
      <c r="I3671" s="4">
        <f t="shared" si="346"/>
        <v>1.0747663590054579</v>
      </c>
      <c r="J3671" s="13"/>
    </row>
    <row r="3672" spans="1:10" x14ac:dyDescent="0.25">
      <c r="A3672" s="1">
        <f t="shared" si="347"/>
        <v>37326</v>
      </c>
      <c r="B3672" s="2">
        <f t="shared" ca="1" si="343"/>
        <v>88</v>
      </c>
      <c r="C3672" s="3">
        <f t="shared" ca="1" si="344"/>
        <v>8</v>
      </c>
      <c r="D3672" s="2">
        <f t="shared" ca="1" si="342"/>
        <v>1073.9422863238938</v>
      </c>
      <c r="E3672" s="3"/>
      <c r="F3672" s="1">
        <v>37326</v>
      </c>
      <c r="G3672" s="2">
        <v>1074.5897141209432</v>
      </c>
      <c r="H3672" s="4">
        <f t="shared" si="345"/>
        <v>1.000027397260274</v>
      </c>
      <c r="I3672" s="4">
        <f t="shared" si="346"/>
        <v>1.0745897141209448</v>
      </c>
      <c r="J3672" s="13"/>
    </row>
    <row r="3673" spans="1:10" x14ac:dyDescent="0.25">
      <c r="A3673" s="1">
        <f t="shared" si="347"/>
        <v>37323</v>
      </c>
      <c r="B3673" s="2">
        <f t="shared" ca="1" si="343"/>
        <v>27</v>
      </c>
      <c r="C3673" s="3">
        <f t="shared" ca="1" si="344"/>
        <v>7</v>
      </c>
      <c r="D3673" s="2">
        <f t="shared" ca="1" si="342"/>
        <v>1073.7363642814289</v>
      </c>
      <c r="E3673" s="3"/>
      <c r="F3673" s="1">
        <v>37323</v>
      </c>
      <c r="G3673" s="2">
        <v>1074.5602741134333</v>
      </c>
      <c r="H3673" s="4">
        <f t="shared" si="345"/>
        <v>1.0002191780821919</v>
      </c>
      <c r="I3673" s="4">
        <f t="shared" si="346"/>
        <v>1.0745602741134348</v>
      </c>
      <c r="J3673" s="13"/>
    </row>
    <row r="3674" spans="1:10" x14ac:dyDescent="0.25">
      <c r="A3674" s="1">
        <f t="shared" si="347"/>
        <v>37322</v>
      </c>
      <c r="B3674" s="2">
        <f t="shared" ca="1" si="343"/>
        <v>62</v>
      </c>
      <c r="C3674" s="3">
        <f t="shared" ca="1" si="344"/>
        <v>2</v>
      </c>
      <c r="D3674" s="2">
        <f t="shared" ca="1" si="342"/>
        <v>1073.6775326358049</v>
      </c>
      <c r="E3674" s="3"/>
      <c r="F3674" s="1">
        <v>37322</v>
      </c>
      <c r="G3674" s="2">
        <v>1074.324805662877</v>
      </c>
      <c r="H3674" s="4">
        <f t="shared" si="345"/>
        <v>1.000027397260274</v>
      </c>
      <c r="I3674" s="4">
        <f t="shared" si="346"/>
        <v>1.0743248056628785</v>
      </c>
      <c r="J3674" s="13"/>
    </row>
    <row r="3675" spans="1:10" x14ac:dyDescent="0.25">
      <c r="A3675" s="1">
        <f t="shared" si="347"/>
        <v>37321</v>
      </c>
      <c r="B3675" s="2">
        <f t="shared" ca="1" si="343"/>
        <v>55</v>
      </c>
      <c r="C3675" s="3">
        <f t="shared" ca="1" si="344"/>
        <v>5</v>
      </c>
      <c r="D3675" s="2">
        <f t="shared" ca="1" si="342"/>
        <v>1073.5304736668095</v>
      </c>
      <c r="E3675" s="3"/>
      <c r="F3675" s="1">
        <v>37321</v>
      </c>
      <c r="G3675" s="2">
        <v>1074.2953729129342</v>
      </c>
      <c r="H3675" s="4">
        <f t="shared" si="345"/>
        <v>1.0001369863013698</v>
      </c>
      <c r="I3675" s="4">
        <f t="shared" si="346"/>
        <v>1.0742953729129356</v>
      </c>
      <c r="J3675" s="13"/>
    </row>
    <row r="3676" spans="1:10" x14ac:dyDescent="0.25">
      <c r="A3676" s="1">
        <f t="shared" si="347"/>
        <v>37320</v>
      </c>
      <c r="B3676" s="2">
        <f t="shared" ca="1" si="343"/>
        <v>2</v>
      </c>
      <c r="C3676" s="3">
        <f t="shared" ca="1" si="344"/>
        <v>2</v>
      </c>
      <c r="D3676" s="2">
        <f t="shared" ca="1" si="342"/>
        <v>1073.4716533022449</v>
      </c>
      <c r="E3676" s="3"/>
      <c r="F3676" s="1">
        <v>37320</v>
      </c>
      <c r="G3676" s="2">
        <v>1074.1482293198767</v>
      </c>
      <c r="H3676" s="4">
        <f t="shared" si="345"/>
        <v>1.0002465753424659</v>
      </c>
      <c r="I3676" s="4">
        <f t="shared" si="346"/>
        <v>1.0741482293198781</v>
      </c>
      <c r="J3676" s="13"/>
    </row>
    <row r="3677" spans="1:10" x14ac:dyDescent="0.25">
      <c r="A3677" s="1">
        <f t="shared" si="347"/>
        <v>37319</v>
      </c>
      <c r="B3677" s="2">
        <f t="shared" ca="1" si="343"/>
        <v>35</v>
      </c>
      <c r="C3677" s="3">
        <f t="shared" ca="1" si="344"/>
        <v>5</v>
      </c>
      <c r="D3677" s="2">
        <f t="shared" ca="1" si="342"/>
        <v>1073.3246225320352</v>
      </c>
      <c r="E3677" s="3"/>
      <c r="F3677" s="1">
        <v>37319</v>
      </c>
      <c r="G3677" s="2">
        <v>1073.8834361438412</v>
      </c>
      <c r="H3677" s="4">
        <f t="shared" si="345"/>
        <v>1.0001643835616438</v>
      </c>
      <c r="I3677" s="4">
        <f t="shared" si="346"/>
        <v>1.0738834361438425</v>
      </c>
      <c r="J3677" s="13"/>
    </row>
    <row r="3678" spans="1:10" x14ac:dyDescent="0.25">
      <c r="A3678" s="1">
        <f t="shared" si="347"/>
        <v>37316</v>
      </c>
      <c r="B3678" s="2">
        <f t="shared" ca="1" si="343"/>
        <v>50</v>
      </c>
      <c r="C3678" s="3">
        <f t="shared" ca="1" si="344"/>
        <v>0</v>
      </c>
      <c r="D3678" s="2">
        <f t="shared" ca="1" si="342"/>
        <v>1073.3246225320352</v>
      </c>
      <c r="E3678" s="3"/>
      <c r="F3678" s="1">
        <v>37316</v>
      </c>
      <c r="G3678" s="2">
        <v>1073.7069363734784</v>
      </c>
      <c r="H3678" s="4">
        <f t="shared" si="345"/>
        <v>1.0002191780821919</v>
      </c>
      <c r="I3678" s="4">
        <f t="shared" si="346"/>
        <v>1.0737069363734797</v>
      </c>
      <c r="J3678" s="13"/>
    </row>
    <row r="3679" spans="1:10" x14ac:dyDescent="0.25">
      <c r="A3679" s="1">
        <f t="shared" si="347"/>
        <v>37315</v>
      </c>
      <c r="B3679" s="2">
        <f t="shared" ca="1" si="343"/>
        <v>52</v>
      </c>
      <c r="C3679" s="3">
        <f t="shared" ca="1" si="344"/>
        <v>2</v>
      </c>
      <c r="D3679" s="2">
        <f t="shared" ca="1" si="342"/>
        <v>1073.2658134463668</v>
      </c>
      <c r="E3679" s="3"/>
      <c r="F3679" s="1">
        <v>37315</v>
      </c>
      <c r="G3679" s="2">
        <v>1073.4716549148668</v>
      </c>
      <c r="H3679" s="4">
        <f t="shared" si="345"/>
        <v>1.0002465753424659</v>
      </c>
      <c r="I3679" s="4">
        <f t="shared" si="346"/>
        <v>1.0734716549148682</v>
      </c>
      <c r="J3679" s="13"/>
    </row>
    <row r="3680" spans="1:10" x14ac:dyDescent="0.25">
      <c r="A3680" s="1">
        <f t="shared" si="347"/>
        <v>37314</v>
      </c>
      <c r="B3680" s="2">
        <f t="shared" ca="1" si="343"/>
        <v>77</v>
      </c>
      <c r="C3680" s="3">
        <f t="shared" ca="1" si="344"/>
        <v>7</v>
      </c>
      <c r="D3680" s="2">
        <f t="shared" ca="1" si="342"/>
        <v>1073.0600211135504</v>
      </c>
      <c r="E3680" s="3"/>
      <c r="F3680" s="1">
        <v>37314</v>
      </c>
      <c r="G3680" s="2">
        <v>1073.2070285242717</v>
      </c>
      <c r="H3680" s="4">
        <f t="shared" si="345"/>
        <v>1.0001095890410958</v>
      </c>
      <c r="I3680" s="4">
        <f t="shared" si="346"/>
        <v>1.073207028524273</v>
      </c>
      <c r="J3680" s="13"/>
    </row>
    <row r="3681" spans="1:10" x14ac:dyDescent="0.25">
      <c r="A3681" s="1">
        <f t="shared" si="347"/>
        <v>37313</v>
      </c>
      <c r="B3681" s="2">
        <f t="shared" ca="1" si="343"/>
        <v>59</v>
      </c>
      <c r="C3681" s="3">
        <f t="shared" ca="1" si="344"/>
        <v>9</v>
      </c>
      <c r="D3681" s="2">
        <f t="shared" ca="1" si="342"/>
        <v>1072.7954961966798</v>
      </c>
      <c r="E3681" s="3"/>
      <c r="F3681" s="1">
        <v>37313</v>
      </c>
      <c r="G3681" s="2">
        <v>1073.0894296826627</v>
      </c>
      <c r="H3681" s="4">
        <f t="shared" si="345"/>
        <v>1.000027397260274</v>
      </c>
      <c r="I3681" s="4">
        <f t="shared" si="346"/>
        <v>1.0730894296826641</v>
      </c>
      <c r="J3681" s="13"/>
    </row>
    <row r="3682" spans="1:10" x14ac:dyDescent="0.25">
      <c r="A3682" s="1">
        <f t="shared" si="347"/>
        <v>37312</v>
      </c>
      <c r="B3682" s="2">
        <f t="shared" ca="1" si="343"/>
        <v>23</v>
      </c>
      <c r="C3682" s="3">
        <f t="shared" ca="1" si="344"/>
        <v>3</v>
      </c>
      <c r="D3682" s="2">
        <f t="shared" ca="1" si="342"/>
        <v>1072.7073284710518</v>
      </c>
      <c r="E3682" s="3"/>
      <c r="F3682" s="1">
        <v>37312</v>
      </c>
      <c r="G3682" s="2">
        <v>1073.0600307777099</v>
      </c>
      <c r="H3682" s="4">
        <f t="shared" si="345"/>
        <v>1.000054794520548</v>
      </c>
      <c r="I3682" s="4">
        <f t="shared" si="346"/>
        <v>1.0730600307777112</v>
      </c>
      <c r="J3682" s="13"/>
    </row>
    <row r="3683" spans="1:10" x14ac:dyDescent="0.25">
      <c r="A3683" s="1">
        <f t="shared" si="347"/>
        <v>37309</v>
      </c>
      <c r="B3683" s="2">
        <f t="shared" ca="1" si="343"/>
        <v>24</v>
      </c>
      <c r="C3683" s="3">
        <f t="shared" ca="1" si="344"/>
        <v>4</v>
      </c>
      <c r="D3683" s="2">
        <f t="shared" ca="1" si="342"/>
        <v>1072.5897843850919</v>
      </c>
      <c r="E3683" s="3"/>
      <c r="F3683" s="1">
        <v>37309</v>
      </c>
      <c r="G3683" s="2">
        <v>1073.0012361894255</v>
      </c>
      <c r="H3683" s="4">
        <f t="shared" si="345"/>
        <v>1.0001917808219178</v>
      </c>
      <c r="I3683" s="4">
        <f t="shared" si="346"/>
        <v>1.0730012361894268</v>
      </c>
      <c r="J3683" s="13"/>
    </row>
    <row r="3684" spans="1:10" x14ac:dyDescent="0.25">
      <c r="A3684" s="1">
        <f t="shared" si="347"/>
        <v>37308</v>
      </c>
      <c r="B3684" s="2">
        <f t="shared" ca="1" si="343"/>
        <v>62</v>
      </c>
      <c r="C3684" s="3">
        <f t="shared" ca="1" si="344"/>
        <v>2</v>
      </c>
      <c r="D3684" s="2">
        <f t="shared" ca="1" si="342"/>
        <v>1072.5310155623213</v>
      </c>
      <c r="E3684" s="3"/>
      <c r="F3684" s="1">
        <v>37308</v>
      </c>
      <c r="G3684" s="2">
        <v>1072.7954945877236</v>
      </c>
      <c r="H3684" s="4">
        <f t="shared" si="345"/>
        <v>1.0002191780821919</v>
      </c>
      <c r="I3684" s="4">
        <f t="shared" si="346"/>
        <v>1.0727954945877249</v>
      </c>
      <c r="J3684" s="13"/>
    </row>
    <row r="3685" spans="1:10" x14ac:dyDescent="0.25">
      <c r="A3685" s="1">
        <f t="shared" si="347"/>
        <v>37307</v>
      </c>
      <c r="B3685" s="2">
        <f t="shared" ca="1" si="343"/>
        <v>91</v>
      </c>
      <c r="C3685" s="3">
        <f t="shared" ca="1" si="344"/>
        <v>1</v>
      </c>
      <c r="D3685" s="2">
        <f t="shared" ca="1" si="342"/>
        <v>1072.5016319559663</v>
      </c>
      <c r="E3685" s="3"/>
      <c r="F3685" s="1">
        <v>37307</v>
      </c>
      <c r="G3685" s="2">
        <v>1072.5604128533996</v>
      </c>
      <c r="H3685" s="4">
        <f t="shared" si="345"/>
        <v>1.000054794520548</v>
      </c>
      <c r="I3685" s="4">
        <f t="shared" si="346"/>
        <v>1.0725604128534008</v>
      </c>
      <c r="J3685" s="13"/>
    </row>
    <row r="3686" spans="1:10" x14ac:dyDescent="0.25">
      <c r="A3686" s="1">
        <f t="shared" si="347"/>
        <v>37306</v>
      </c>
      <c r="B3686" s="2">
        <f t="shared" ca="1" si="343"/>
        <v>1</v>
      </c>
      <c r="C3686" s="3">
        <f t="shared" ca="1" si="344"/>
        <v>1</v>
      </c>
      <c r="D3686" s="2">
        <f t="shared" ca="1" si="342"/>
        <v>1072.4722491546197</v>
      </c>
      <c r="E3686" s="3"/>
      <c r="F3686" s="1">
        <v>37306</v>
      </c>
      <c r="G3686" s="2">
        <v>1072.5016456399399</v>
      </c>
      <c r="H3686" s="4">
        <f t="shared" si="345"/>
        <v>1.0001369863013698</v>
      </c>
      <c r="I3686" s="4">
        <f t="shared" si="346"/>
        <v>1.072501645639941</v>
      </c>
      <c r="J3686" s="13"/>
    </row>
    <row r="3687" spans="1:10" x14ac:dyDescent="0.25">
      <c r="A3687" s="1">
        <f t="shared" si="347"/>
        <v>37305</v>
      </c>
      <c r="B3687" s="2">
        <f t="shared" ca="1" si="343"/>
        <v>86</v>
      </c>
      <c r="C3687" s="3">
        <f t="shared" ca="1" si="344"/>
        <v>6</v>
      </c>
      <c r="D3687" s="2">
        <f t="shared" ca="1" si="342"/>
        <v>1072.2959813220737</v>
      </c>
      <c r="E3687" s="3"/>
      <c r="F3687" s="1">
        <v>37305</v>
      </c>
      <c r="G3687" s="2">
        <v>1072.3547477292921</v>
      </c>
      <c r="H3687" s="4">
        <f t="shared" si="345"/>
        <v>1.000082191780822</v>
      </c>
      <c r="I3687" s="4">
        <f t="shared" si="346"/>
        <v>1.0723547477292932</v>
      </c>
      <c r="J3687" s="13"/>
    </row>
    <row r="3688" spans="1:10" x14ac:dyDescent="0.25">
      <c r="A3688" s="1">
        <f t="shared" si="347"/>
        <v>37302</v>
      </c>
      <c r="B3688" s="2">
        <f t="shared" ca="1" si="343"/>
        <v>95</v>
      </c>
      <c r="C3688" s="3">
        <f t="shared" ca="1" si="344"/>
        <v>5</v>
      </c>
      <c r="D3688" s="2">
        <f t="shared" ca="1" si="342"/>
        <v>1072.1491115807612</v>
      </c>
      <c r="E3688" s="3"/>
      <c r="F3688" s="1">
        <v>37302</v>
      </c>
      <c r="G3688" s="2">
        <v>1072.2666162265884</v>
      </c>
      <c r="H3688" s="4">
        <f t="shared" si="345"/>
        <v>1</v>
      </c>
      <c r="I3688" s="4">
        <f t="shared" si="346"/>
        <v>1.0722666162265895</v>
      </c>
      <c r="J3688" s="13"/>
    </row>
    <row r="3689" spans="1:10" x14ac:dyDescent="0.25">
      <c r="A3689" s="1">
        <f t="shared" si="347"/>
        <v>37301</v>
      </c>
      <c r="B3689" s="2">
        <f t="shared" ca="1" si="343"/>
        <v>60</v>
      </c>
      <c r="C3689" s="3">
        <f t="shared" ca="1" si="344"/>
        <v>0</v>
      </c>
      <c r="D3689" s="2">
        <f t="shared" ca="1" si="342"/>
        <v>1072.1491115807612</v>
      </c>
      <c r="E3689" s="3"/>
      <c r="F3689" s="1">
        <v>37301</v>
      </c>
      <c r="G3689" s="2">
        <v>1072.2666162265884</v>
      </c>
      <c r="H3689" s="4">
        <f t="shared" si="345"/>
        <v>1.0001643835616438</v>
      </c>
      <c r="I3689" s="4">
        <f t="shared" si="346"/>
        <v>1.0722666162265895</v>
      </c>
      <c r="J3689" s="13"/>
    </row>
    <row r="3690" spans="1:10" x14ac:dyDescent="0.25">
      <c r="A3690" s="1">
        <f t="shared" si="347"/>
        <v>37300</v>
      </c>
      <c r="B3690" s="2">
        <f t="shared" ca="1" si="343"/>
        <v>33</v>
      </c>
      <c r="C3690" s="3">
        <f t="shared" ca="1" si="344"/>
        <v>3</v>
      </c>
      <c r="D3690" s="2">
        <f t="shared" ca="1" si="342"/>
        <v>1072.0609969782697</v>
      </c>
      <c r="E3690" s="3"/>
      <c r="F3690" s="1">
        <v>37300</v>
      </c>
      <c r="G3690" s="2">
        <v>1072.0903821911597</v>
      </c>
      <c r="H3690" s="4">
        <f t="shared" si="345"/>
        <v>1.000082191780822</v>
      </c>
      <c r="I3690" s="4">
        <f t="shared" si="346"/>
        <v>1.0720903821911607</v>
      </c>
      <c r="J3690" s="13"/>
    </row>
    <row r="3691" spans="1:10" x14ac:dyDescent="0.25">
      <c r="A3691" s="1">
        <f t="shared" si="347"/>
        <v>37299</v>
      </c>
      <c r="B3691" s="2">
        <f t="shared" ca="1" si="343"/>
        <v>63</v>
      </c>
      <c r="C3691" s="3">
        <f t="shared" ca="1" si="344"/>
        <v>3</v>
      </c>
      <c r="D3691" s="2">
        <f t="shared" ca="1" si="342"/>
        <v>1071.972889617479</v>
      </c>
      <c r="E3691" s="3"/>
      <c r="F3691" s="1">
        <v>37299</v>
      </c>
      <c r="G3691" s="2">
        <v>1072.0022724153446</v>
      </c>
      <c r="H3691" s="4">
        <f t="shared" si="345"/>
        <v>1.0002465753424659</v>
      </c>
      <c r="I3691" s="4">
        <f t="shared" si="346"/>
        <v>1.0720022724153457</v>
      </c>
      <c r="J3691" s="13"/>
    </row>
    <row r="3692" spans="1:10" x14ac:dyDescent="0.25">
      <c r="A3692" s="1">
        <f t="shared" si="347"/>
        <v>37298</v>
      </c>
      <c r="B3692" s="2">
        <f t="shared" ca="1" si="343"/>
        <v>55</v>
      </c>
      <c r="C3692" s="3">
        <f t="shared" ca="1" si="344"/>
        <v>5</v>
      </c>
      <c r="D3692" s="2">
        <f t="shared" ca="1" si="342"/>
        <v>1071.8260641292422</v>
      </c>
      <c r="E3692" s="3"/>
      <c r="F3692" s="1">
        <v>37298</v>
      </c>
      <c r="G3692" s="2">
        <v>1071.7380082489269</v>
      </c>
      <c r="H3692" s="4">
        <f t="shared" si="345"/>
        <v>1.0002191780821919</v>
      </c>
      <c r="I3692" s="4">
        <f t="shared" si="346"/>
        <v>1.0717380082489281</v>
      </c>
      <c r="J3692" s="13"/>
    </row>
    <row r="3693" spans="1:10" x14ac:dyDescent="0.25">
      <c r="A3693" s="1">
        <f t="shared" si="347"/>
        <v>37295</v>
      </c>
      <c r="B3693" s="2">
        <f t="shared" ca="1" si="343"/>
        <v>16</v>
      </c>
      <c r="C3693" s="3">
        <f t="shared" ca="1" si="344"/>
        <v>6</v>
      </c>
      <c r="D3693" s="2">
        <f t="shared" ca="1" si="342"/>
        <v>1071.6499025014339</v>
      </c>
      <c r="E3693" s="3"/>
      <c r="F3693" s="1">
        <v>37295</v>
      </c>
      <c r="G3693" s="2">
        <v>1071.5031582416409</v>
      </c>
      <c r="H3693" s="4">
        <f t="shared" si="345"/>
        <v>1.0002191780821919</v>
      </c>
      <c r="I3693" s="4">
        <f t="shared" si="346"/>
        <v>1.0715031582416421</v>
      </c>
      <c r="J3693" s="13"/>
    </row>
    <row r="3694" spans="1:10" x14ac:dyDescent="0.25">
      <c r="A3694" s="1">
        <f t="shared" si="347"/>
        <v>37294</v>
      </c>
      <c r="B3694" s="2">
        <f t="shared" ca="1" si="343"/>
        <v>95</v>
      </c>
      <c r="C3694" s="3">
        <f t="shared" ca="1" si="344"/>
        <v>5</v>
      </c>
      <c r="D3694" s="2">
        <f t="shared" ca="1" si="342"/>
        <v>1071.5031212519473</v>
      </c>
      <c r="E3694" s="3"/>
      <c r="F3694" s="1">
        <v>37294</v>
      </c>
      <c r="G3694" s="2">
        <v>1071.2683596970496</v>
      </c>
      <c r="H3694" s="4">
        <f t="shared" si="345"/>
        <v>1.000082191780822</v>
      </c>
      <c r="I3694" s="4">
        <f t="shared" si="346"/>
        <v>1.0712683596970509</v>
      </c>
      <c r="J3694" s="13"/>
    </row>
    <row r="3695" spans="1:10" x14ac:dyDescent="0.25">
      <c r="A3695" s="1">
        <f t="shared" si="347"/>
        <v>37293</v>
      </c>
      <c r="B3695" s="2">
        <f t="shared" ca="1" si="343"/>
        <v>60</v>
      </c>
      <c r="C3695" s="3">
        <f t="shared" ca="1" si="344"/>
        <v>0</v>
      </c>
      <c r="D3695" s="2">
        <f t="shared" ca="1" si="342"/>
        <v>1071.5031212519473</v>
      </c>
      <c r="E3695" s="3"/>
      <c r="F3695" s="1">
        <v>37293</v>
      </c>
      <c r="G3695" s="2">
        <v>1071.1803174791744</v>
      </c>
      <c r="H3695" s="4">
        <f t="shared" si="345"/>
        <v>1.0001643835616438</v>
      </c>
      <c r="I3695" s="4">
        <f t="shared" si="346"/>
        <v>1.0711803174791759</v>
      </c>
      <c r="J3695" s="13"/>
    </row>
    <row r="3696" spans="1:10" x14ac:dyDescent="0.25">
      <c r="A3696" s="1">
        <f t="shared" si="347"/>
        <v>37292</v>
      </c>
      <c r="B3696" s="2">
        <f t="shared" ca="1" si="343"/>
        <v>66</v>
      </c>
      <c r="C3696" s="3">
        <f t="shared" ca="1" si="344"/>
        <v>6</v>
      </c>
      <c r="D3696" s="2">
        <f t="shared" ca="1" si="342"/>
        <v>1071.3270127019141</v>
      </c>
      <c r="E3696" s="3"/>
      <c r="F3696" s="1">
        <v>37292</v>
      </c>
      <c r="G3696" s="2">
        <v>1071.0042619840538</v>
      </c>
      <c r="H3696" s="4">
        <f t="shared" si="345"/>
        <v>1.0002465753424659</v>
      </c>
      <c r="I3696" s="4">
        <f t="shared" si="346"/>
        <v>1.0710042619840552</v>
      </c>
      <c r="J3696" s="13"/>
    </row>
    <row r="3697" spans="1:10" x14ac:dyDescent="0.25">
      <c r="A3697" s="1">
        <f t="shared" si="347"/>
        <v>37291</v>
      </c>
      <c r="B3697" s="2">
        <f t="shared" ca="1" si="343"/>
        <v>31</v>
      </c>
      <c r="C3697" s="3">
        <f t="shared" ca="1" si="344"/>
        <v>1</v>
      </c>
      <c r="D3697" s="2">
        <f t="shared" ca="1" si="342"/>
        <v>1071.2976620810352</v>
      </c>
      <c r="E3697" s="3"/>
      <c r="F3697" s="1">
        <v>37291</v>
      </c>
      <c r="G3697" s="2">
        <v>1070.7402438417364</v>
      </c>
      <c r="H3697" s="4">
        <f t="shared" si="345"/>
        <v>1.0002191780821919</v>
      </c>
      <c r="I3697" s="4">
        <f t="shared" si="346"/>
        <v>1.0707402438417379</v>
      </c>
      <c r="J3697" s="13"/>
    </row>
    <row r="3698" spans="1:10" x14ac:dyDescent="0.25">
      <c r="A3698" s="1">
        <f t="shared" si="347"/>
        <v>37288</v>
      </c>
      <c r="B3698" s="2">
        <f t="shared" ca="1" si="343"/>
        <v>59</v>
      </c>
      <c r="C3698" s="3">
        <f t="shared" ca="1" si="344"/>
        <v>9</v>
      </c>
      <c r="D3698" s="2">
        <f t="shared" ca="1" si="342"/>
        <v>1071.0335716113227</v>
      </c>
      <c r="E3698" s="3"/>
      <c r="F3698" s="1">
        <v>37288</v>
      </c>
      <c r="G3698" s="2">
        <v>1070.5056124746186</v>
      </c>
      <c r="H3698" s="4">
        <f t="shared" si="345"/>
        <v>1.000054794520548</v>
      </c>
      <c r="I3698" s="4">
        <f t="shared" si="346"/>
        <v>1.0705056124746202</v>
      </c>
      <c r="J3698" s="13"/>
    </row>
    <row r="3699" spans="1:10" x14ac:dyDescent="0.25">
      <c r="A3699" s="1">
        <f t="shared" si="347"/>
        <v>37287</v>
      </c>
      <c r="B3699" s="2">
        <f t="shared" ca="1" si="343"/>
        <v>76</v>
      </c>
      <c r="C3699" s="3">
        <f t="shared" ca="1" si="344"/>
        <v>6</v>
      </c>
      <c r="D3699" s="2">
        <f t="shared" ca="1" si="342"/>
        <v>1070.8575402348458</v>
      </c>
      <c r="E3699" s="3"/>
      <c r="F3699" s="1">
        <v>37287</v>
      </c>
      <c r="G3699" s="2">
        <v>1070.4469578467913</v>
      </c>
      <c r="H3699" s="4">
        <f t="shared" si="345"/>
        <v>1</v>
      </c>
      <c r="I3699" s="4">
        <f t="shared" si="346"/>
        <v>1.0704469578467928</v>
      </c>
      <c r="J3699" s="13"/>
    </row>
    <row r="3700" spans="1:10" x14ac:dyDescent="0.25">
      <c r="A3700" s="1">
        <f t="shared" si="347"/>
        <v>37286</v>
      </c>
      <c r="B3700" s="2">
        <f t="shared" ca="1" si="343"/>
        <v>6</v>
      </c>
      <c r="C3700" s="3">
        <f t="shared" ca="1" si="344"/>
        <v>6</v>
      </c>
      <c r="D3700" s="2">
        <f t="shared" ca="1" si="342"/>
        <v>1070.6815377902776</v>
      </c>
      <c r="E3700" s="3"/>
      <c r="F3700" s="1">
        <v>37286</v>
      </c>
      <c r="G3700" s="2">
        <v>1070.4469578467913</v>
      </c>
      <c r="H3700" s="4">
        <f t="shared" si="345"/>
        <v>1.0002191780821919</v>
      </c>
      <c r="I3700" s="4">
        <f t="shared" si="346"/>
        <v>1.0704469578467928</v>
      </c>
      <c r="J3700" s="13"/>
    </row>
    <row r="3701" spans="1:10" x14ac:dyDescent="0.25">
      <c r="A3701" s="1">
        <f t="shared" si="347"/>
        <v>37285</v>
      </c>
      <c r="B3701" s="2">
        <f t="shared" ca="1" si="343"/>
        <v>88</v>
      </c>
      <c r="C3701" s="3">
        <f t="shared" ca="1" si="344"/>
        <v>8</v>
      </c>
      <c r="D3701" s="2">
        <f t="shared" ca="1" si="342"/>
        <v>1070.4469192874201</v>
      </c>
      <c r="E3701" s="3"/>
      <c r="F3701" s="1">
        <v>37285</v>
      </c>
      <c r="G3701" s="2">
        <v>1070.2123907474493</v>
      </c>
      <c r="H3701" s="4">
        <f t="shared" si="345"/>
        <v>1.0001917808219178</v>
      </c>
      <c r="I3701" s="4">
        <f t="shared" si="346"/>
        <v>1.0702123907474508</v>
      </c>
      <c r="J3701" s="13"/>
    </row>
    <row r="3702" spans="1:10" x14ac:dyDescent="0.25">
      <c r="A3702" s="1">
        <f t="shared" si="347"/>
        <v>37284</v>
      </c>
      <c r="B3702" s="2">
        <f t="shared" ca="1" si="343"/>
        <v>56</v>
      </c>
      <c r="C3702" s="3">
        <f t="shared" ca="1" si="344"/>
        <v>6</v>
      </c>
      <c r="D3702" s="2">
        <f t="shared" ca="1" si="342"/>
        <v>1070.2709843310918</v>
      </c>
      <c r="E3702" s="3"/>
      <c r="F3702" s="1">
        <v>37284</v>
      </c>
      <c r="G3702" s="2">
        <v>1070.0071838902647</v>
      </c>
      <c r="H3702" s="4">
        <f t="shared" si="345"/>
        <v>1.0001369863013698</v>
      </c>
      <c r="I3702" s="4">
        <f t="shared" si="346"/>
        <v>1.0700071838902663</v>
      </c>
      <c r="J3702" s="13"/>
    </row>
    <row r="3703" spans="1:10" x14ac:dyDescent="0.25">
      <c r="A3703" s="1">
        <f t="shared" si="347"/>
        <v>37281</v>
      </c>
      <c r="B3703" s="2">
        <f t="shared" ca="1" si="343"/>
        <v>58</v>
      </c>
      <c r="C3703" s="3">
        <f t="shared" ca="1" si="344"/>
        <v>8</v>
      </c>
      <c r="D3703" s="2">
        <f t="shared" ca="1" si="342"/>
        <v>1070.0364557928358</v>
      </c>
      <c r="E3703" s="3"/>
      <c r="F3703" s="1">
        <v>37281</v>
      </c>
      <c r="G3703" s="2">
        <v>1069.8606276399032</v>
      </c>
      <c r="H3703" s="4">
        <f t="shared" si="345"/>
        <v>1</v>
      </c>
      <c r="I3703" s="4">
        <f t="shared" si="346"/>
        <v>1.0698606276399047</v>
      </c>
      <c r="J3703" s="13"/>
    </row>
    <row r="3704" spans="1:10" x14ac:dyDescent="0.25">
      <c r="A3704" s="1">
        <f t="shared" si="347"/>
        <v>37280</v>
      </c>
      <c r="B3704" s="2">
        <f t="shared" ca="1" si="343"/>
        <v>33</v>
      </c>
      <c r="C3704" s="3">
        <f t="shared" ca="1" si="344"/>
        <v>3</v>
      </c>
      <c r="D3704" s="2">
        <f t="shared" ca="1" si="342"/>
        <v>1069.9485148190149</v>
      </c>
      <c r="E3704" s="3"/>
      <c r="F3704" s="1">
        <v>37280</v>
      </c>
      <c r="G3704" s="2">
        <v>1069.8606276399032</v>
      </c>
      <c r="H3704" s="4">
        <f t="shared" si="345"/>
        <v>1.0002191780821919</v>
      </c>
      <c r="I3704" s="4">
        <f t="shared" si="346"/>
        <v>1.0698606276399047</v>
      </c>
      <c r="J3704" s="13"/>
    </row>
    <row r="3705" spans="1:10" x14ac:dyDescent="0.25">
      <c r="A3705" s="1">
        <f t="shared" si="347"/>
        <v>37279</v>
      </c>
      <c r="B3705" s="2">
        <f t="shared" ca="1" si="343"/>
        <v>19</v>
      </c>
      <c r="C3705" s="3">
        <f t="shared" ca="1" si="344"/>
        <v>9</v>
      </c>
      <c r="D3705" s="2">
        <f t="shared" ca="1" si="342"/>
        <v>1069.6847569337435</v>
      </c>
      <c r="E3705" s="3"/>
      <c r="F3705" s="1">
        <v>37279</v>
      </c>
      <c r="G3705" s="2">
        <v>1069.626189023131</v>
      </c>
      <c r="H3705" s="4">
        <f t="shared" si="345"/>
        <v>1</v>
      </c>
      <c r="I3705" s="4">
        <f t="shared" si="346"/>
        <v>1.0696261890231324</v>
      </c>
      <c r="J3705" s="13"/>
    </row>
    <row r="3706" spans="1:10" x14ac:dyDescent="0.25">
      <c r="A3706" s="1">
        <f t="shared" si="347"/>
        <v>37278</v>
      </c>
      <c r="B3706" s="2">
        <f t="shared" ca="1" si="343"/>
        <v>55</v>
      </c>
      <c r="C3706" s="3">
        <f t="shared" ca="1" si="344"/>
        <v>5</v>
      </c>
      <c r="D3706" s="2">
        <f t="shared" ca="1" si="342"/>
        <v>1069.5382448454086</v>
      </c>
      <c r="E3706" s="3"/>
      <c r="F3706" s="1">
        <v>37278</v>
      </c>
      <c r="G3706" s="2">
        <v>1069.626189023131</v>
      </c>
      <c r="H3706" s="4">
        <f t="shared" si="345"/>
        <v>1.0002191780821919</v>
      </c>
      <c r="I3706" s="4">
        <f t="shared" si="346"/>
        <v>1.0696261890231324</v>
      </c>
      <c r="J3706" s="13"/>
    </row>
    <row r="3707" spans="1:10" x14ac:dyDescent="0.25">
      <c r="A3707" s="1">
        <f t="shared" si="347"/>
        <v>37277</v>
      </c>
      <c r="B3707" s="2">
        <f t="shared" ca="1" si="343"/>
        <v>17</v>
      </c>
      <c r="C3707" s="3">
        <f t="shared" ca="1" si="344"/>
        <v>7</v>
      </c>
      <c r="D3707" s="2">
        <f t="shared" ca="1" si="342"/>
        <v>1069.333167251689</v>
      </c>
      <c r="E3707" s="3"/>
      <c r="F3707" s="1">
        <v>37277</v>
      </c>
      <c r="G3707" s="2">
        <v>1069.3918017789053</v>
      </c>
      <c r="H3707" s="4">
        <f t="shared" si="345"/>
        <v>1</v>
      </c>
      <c r="I3707" s="4">
        <f t="shared" si="346"/>
        <v>1.0693918017789068</v>
      </c>
      <c r="J3707" s="13"/>
    </row>
    <row r="3708" spans="1:10" x14ac:dyDescent="0.25">
      <c r="A3708" s="1">
        <f t="shared" si="347"/>
        <v>37274</v>
      </c>
      <c r="B3708" s="2">
        <f t="shared" ca="1" si="343"/>
        <v>64</v>
      </c>
      <c r="C3708" s="3">
        <f t="shared" ca="1" si="344"/>
        <v>4</v>
      </c>
      <c r="D3708" s="2">
        <f t="shared" ca="1" si="342"/>
        <v>1069.2159928963033</v>
      </c>
      <c r="E3708" s="3"/>
      <c r="F3708" s="1">
        <v>37274</v>
      </c>
      <c r="G3708" s="2">
        <v>1069.3918017789053</v>
      </c>
      <c r="H3708" s="4">
        <f t="shared" si="345"/>
        <v>1.000027397260274</v>
      </c>
      <c r="I3708" s="4">
        <f t="shared" si="346"/>
        <v>1.0693918017789068</v>
      </c>
      <c r="J3708" s="13"/>
    </row>
    <row r="3709" spans="1:10" x14ac:dyDescent="0.25">
      <c r="A3709" s="1">
        <f t="shared" si="347"/>
        <v>37273</v>
      </c>
      <c r="B3709" s="2">
        <f t="shared" ca="1" si="343"/>
        <v>78</v>
      </c>
      <c r="C3709" s="3">
        <f t="shared" ca="1" si="344"/>
        <v>8</v>
      </c>
      <c r="D3709" s="2">
        <f t="shared" ca="1" si="342"/>
        <v>1068.9816955383769</v>
      </c>
      <c r="E3709" s="3"/>
      <c r="F3709" s="1">
        <v>37273</v>
      </c>
      <c r="G3709" s="2">
        <v>1069.3625041760511</v>
      </c>
      <c r="H3709" s="4">
        <f t="shared" si="345"/>
        <v>1.0002465753424659</v>
      </c>
      <c r="I3709" s="4">
        <f t="shared" si="346"/>
        <v>1.0693625041760526</v>
      </c>
      <c r="J3709" s="13"/>
    </row>
    <row r="3710" spans="1:10" x14ac:dyDescent="0.25">
      <c r="A3710" s="1">
        <f t="shared" si="347"/>
        <v>37272</v>
      </c>
      <c r="B3710" s="2">
        <f t="shared" ca="1" si="343"/>
        <v>14</v>
      </c>
      <c r="C3710" s="3">
        <f t="shared" ca="1" si="344"/>
        <v>4</v>
      </c>
      <c r="D3710" s="2">
        <f t="shared" ca="1" si="342"/>
        <v>1068.8645596962185</v>
      </c>
      <c r="E3710" s="3"/>
      <c r="F3710" s="1">
        <v>37272</v>
      </c>
      <c r="G3710" s="2">
        <v>1069.0988907509343</v>
      </c>
      <c r="H3710" s="4">
        <f t="shared" si="345"/>
        <v>1.0002465753424659</v>
      </c>
      <c r="I3710" s="4">
        <f t="shared" si="346"/>
        <v>1.0690988907509358</v>
      </c>
      <c r="J3710" s="13"/>
    </row>
    <row r="3711" spans="1:10" x14ac:dyDescent="0.25">
      <c r="A3711" s="1">
        <f t="shared" si="347"/>
        <v>37271</v>
      </c>
      <c r="B3711" s="2">
        <f t="shared" ca="1" si="343"/>
        <v>63</v>
      </c>
      <c r="C3711" s="3">
        <f t="shared" ca="1" si="344"/>
        <v>3</v>
      </c>
      <c r="D3711" s="2">
        <f t="shared" ca="1" si="342"/>
        <v>1068.7767150347088</v>
      </c>
      <c r="E3711" s="3"/>
      <c r="F3711" s="1">
        <v>37271</v>
      </c>
      <c r="G3711" s="2">
        <v>1068.8353423103645</v>
      </c>
      <c r="H3711" s="4">
        <f t="shared" si="345"/>
        <v>1.0002465753424659</v>
      </c>
      <c r="I3711" s="4">
        <f t="shared" si="346"/>
        <v>1.068835342310366</v>
      </c>
      <c r="J3711" s="13"/>
    </row>
    <row r="3712" spans="1:10" x14ac:dyDescent="0.25">
      <c r="A3712" s="1">
        <f t="shared" si="347"/>
        <v>37270</v>
      </c>
      <c r="B3712" s="2">
        <f t="shared" ca="1" si="343"/>
        <v>80</v>
      </c>
      <c r="C3712" s="3">
        <f t="shared" ca="1" si="344"/>
        <v>0</v>
      </c>
      <c r="D3712" s="2">
        <f t="shared" ca="1" si="342"/>
        <v>1068.7767150347088</v>
      </c>
      <c r="E3712" s="3"/>
      <c r="F3712" s="1">
        <v>37270</v>
      </c>
      <c r="G3712" s="2">
        <v>1068.571858838322</v>
      </c>
      <c r="H3712" s="4">
        <f t="shared" si="345"/>
        <v>1</v>
      </c>
      <c r="I3712" s="4">
        <f t="shared" si="346"/>
        <v>1.0685718588383235</v>
      </c>
      <c r="J3712" s="13"/>
    </row>
    <row r="3713" spans="1:10" x14ac:dyDescent="0.25">
      <c r="A3713" s="1">
        <f t="shared" si="347"/>
        <v>37267</v>
      </c>
      <c r="B3713" s="2">
        <f t="shared" ca="1" si="343"/>
        <v>68</v>
      </c>
      <c r="C3713" s="3">
        <f t="shared" ca="1" si="344"/>
        <v>8</v>
      </c>
      <c r="D3713" s="2">
        <f t="shared" ref="D3713:D3776" ca="1" si="348">D3714*(1+(C3714/36500))</f>
        <v>1068.542513935764</v>
      </c>
      <c r="E3713" s="3"/>
      <c r="F3713" s="1">
        <v>37267</v>
      </c>
      <c r="G3713" s="2">
        <v>1068.571858838322</v>
      </c>
      <c r="H3713" s="4">
        <f t="shared" si="345"/>
        <v>1.0001917808219178</v>
      </c>
      <c r="I3713" s="4">
        <f t="shared" si="346"/>
        <v>1.0685718588383235</v>
      </c>
      <c r="J3713" s="13"/>
    </row>
    <row r="3714" spans="1:10" x14ac:dyDescent="0.25">
      <c r="A3714" s="1">
        <f t="shared" si="347"/>
        <v>37266</v>
      </c>
      <c r="B3714" s="2">
        <f t="shared" ca="1" si="343"/>
        <v>82</v>
      </c>
      <c r="C3714" s="3">
        <f t="shared" ca="1" si="344"/>
        <v>2</v>
      </c>
      <c r="D3714" s="2">
        <f t="shared" ca="1" si="348"/>
        <v>1068.4839668690861</v>
      </c>
      <c r="E3714" s="3"/>
      <c r="F3714" s="1">
        <v>37266</v>
      </c>
      <c r="G3714" s="2">
        <v>1068.3669665433683</v>
      </c>
      <c r="H3714" s="4">
        <f t="shared" si="345"/>
        <v>1.0001917808219178</v>
      </c>
      <c r="I3714" s="4">
        <f t="shared" si="346"/>
        <v>1.0683669665433699</v>
      </c>
      <c r="J3714" s="13"/>
    </row>
    <row r="3715" spans="1:10" x14ac:dyDescent="0.25">
      <c r="A3715" s="1">
        <f t="shared" si="347"/>
        <v>37265</v>
      </c>
      <c r="B3715" s="2">
        <f t="shared" ref="B3715:B3778" ca="1" si="349">INT(RAND()*100)</f>
        <v>47</v>
      </c>
      <c r="C3715" s="3">
        <f t="shared" ref="C3715:C3778" ca="1" si="350">MOD(B3715,10)</f>
        <v>7</v>
      </c>
      <c r="D3715" s="2">
        <f t="shared" ca="1" si="348"/>
        <v>1068.2790914268946</v>
      </c>
      <c r="E3715" s="3"/>
      <c r="F3715" s="1">
        <v>37265</v>
      </c>
      <c r="G3715" s="2">
        <v>1068.162113535293</v>
      </c>
      <c r="H3715" s="4">
        <f t="shared" ref="H3715:H3778" si="351">G3715/G3716</f>
        <v>1.0002191780821919</v>
      </c>
      <c r="I3715" s="4">
        <f t="shared" ref="I3715:I3778" si="352">H3715*I3716</f>
        <v>1.0681621135352946</v>
      </c>
      <c r="J3715" s="13"/>
    </row>
    <row r="3716" spans="1:10" x14ac:dyDescent="0.25">
      <c r="A3716" s="1">
        <f t="shared" si="347"/>
        <v>37264</v>
      </c>
      <c r="B3716" s="2">
        <f t="shared" ca="1" si="349"/>
        <v>49</v>
      </c>
      <c r="C3716" s="3">
        <f t="shared" ca="1" si="350"/>
        <v>9</v>
      </c>
      <c r="D3716" s="2">
        <f t="shared" ca="1" si="348"/>
        <v>1068.0157450787929</v>
      </c>
      <c r="E3716" s="3"/>
      <c r="F3716" s="1">
        <v>37264</v>
      </c>
      <c r="G3716" s="2">
        <v>1067.9280471140075</v>
      </c>
      <c r="H3716" s="4">
        <f t="shared" si="351"/>
        <v>1.000082191780822</v>
      </c>
      <c r="I3716" s="4">
        <f t="shared" si="352"/>
        <v>1.0679280471140091</v>
      </c>
      <c r="J3716" s="13"/>
    </row>
    <row r="3717" spans="1:10" x14ac:dyDescent="0.25">
      <c r="A3717" s="1">
        <f t="shared" si="347"/>
        <v>37263</v>
      </c>
      <c r="B3717" s="2">
        <f t="shared" ca="1" si="349"/>
        <v>68</v>
      </c>
      <c r="C3717" s="3">
        <f t="shared" ca="1" si="350"/>
        <v>8</v>
      </c>
      <c r="D3717" s="2">
        <f t="shared" ca="1" si="348"/>
        <v>1067.7817107312353</v>
      </c>
      <c r="E3717" s="3"/>
      <c r="F3717" s="1">
        <v>37263</v>
      </c>
      <c r="G3717" s="2">
        <v>1067.8402794198084</v>
      </c>
      <c r="H3717" s="4">
        <f t="shared" si="351"/>
        <v>1.0001095890410958</v>
      </c>
      <c r="I3717" s="4">
        <f t="shared" si="352"/>
        <v>1.0678402794198101</v>
      </c>
      <c r="J3717" s="13"/>
    </row>
    <row r="3718" spans="1:10" x14ac:dyDescent="0.25">
      <c r="A3718" s="1">
        <f t="shared" si="347"/>
        <v>37260</v>
      </c>
      <c r="B3718" s="2">
        <f t="shared" ca="1" si="349"/>
        <v>71</v>
      </c>
      <c r="C3718" s="3">
        <f t="shared" ca="1" si="350"/>
        <v>1</v>
      </c>
      <c r="D3718" s="2">
        <f t="shared" ca="1" si="348"/>
        <v>1067.752457239256</v>
      </c>
      <c r="E3718" s="3"/>
      <c r="F3718" s="1">
        <v>37260</v>
      </c>
      <c r="G3718" s="2">
        <v>1067.7232686506413</v>
      </c>
      <c r="H3718" s="4">
        <f t="shared" si="351"/>
        <v>1.000054794520548</v>
      </c>
      <c r="I3718" s="4">
        <f t="shared" si="352"/>
        <v>1.067723268650643</v>
      </c>
      <c r="J3718" s="13"/>
    </row>
    <row r="3719" spans="1:10" x14ac:dyDescent="0.25">
      <c r="A3719" s="1">
        <f t="shared" si="347"/>
        <v>37259</v>
      </c>
      <c r="B3719" s="2">
        <f t="shared" ca="1" si="349"/>
        <v>78</v>
      </c>
      <c r="C3719" s="3">
        <f t="shared" ca="1" si="350"/>
        <v>8</v>
      </c>
      <c r="D3719" s="2">
        <f t="shared" ca="1" si="348"/>
        <v>1067.5184805859769</v>
      </c>
      <c r="E3719" s="3"/>
      <c r="F3719" s="1">
        <v>37259</v>
      </c>
      <c r="G3719" s="2">
        <v>1067.6647664716565</v>
      </c>
      <c r="H3719" s="4">
        <f t="shared" si="351"/>
        <v>1.0001643835616438</v>
      </c>
      <c r="I3719" s="4">
        <f t="shared" si="352"/>
        <v>1.0676647664716583</v>
      </c>
      <c r="J3719" s="13"/>
    </row>
    <row r="3720" spans="1:10" x14ac:dyDescent="0.25">
      <c r="A3720" s="1">
        <f t="shared" ref="A3720:A3783" si="353">IF(WEEKDAY(A3719-1, 1)=7,A3719-2,IF(WEEKDAY(A3719-1,1)=1,A3719-3,A3719-1))</f>
        <v>37258</v>
      </c>
      <c r="B3720" s="2">
        <f t="shared" ca="1" si="349"/>
        <v>96</v>
      </c>
      <c r="C3720" s="3">
        <f t="shared" ca="1" si="350"/>
        <v>6</v>
      </c>
      <c r="D3720" s="2">
        <f t="shared" ca="1" si="348"/>
        <v>1067.3430269377131</v>
      </c>
      <c r="E3720" s="3"/>
      <c r="F3720" s="1">
        <v>37258</v>
      </c>
      <c r="G3720" s="2">
        <v>1067.4892887803501</v>
      </c>
      <c r="H3720" s="4">
        <f t="shared" si="351"/>
        <v>1</v>
      </c>
      <c r="I3720" s="4">
        <f t="shared" si="352"/>
        <v>1.067489288780352</v>
      </c>
      <c r="J3720" s="13"/>
    </row>
    <row r="3721" spans="1:10" x14ac:dyDescent="0.25">
      <c r="A3721" s="1">
        <f t="shared" si="353"/>
        <v>37257</v>
      </c>
      <c r="B3721" s="2">
        <f t="shared" ca="1" si="349"/>
        <v>91</v>
      </c>
      <c r="C3721" s="3">
        <f t="shared" ca="1" si="350"/>
        <v>1</v>
      </c>
      <c r="D3721" s="2">
        <f t="shared" ca="1" si="348"/>
        <v>1067.3137854641388</v>
      </c>
      <c r="E3721" s="3"/>
      <c r="F3721" s="1">
        <v>37257</v>
      </c>
      <c r="G3721" s="2">
        <v>1067.4892887803501</v>
      </c>
      <c r="H3721" s="4">
        <f t="shared" si="351"/>
        <v>1.0001917808219178</v>
      </c>
      <c r="I3721" s="4">
        <f t="shared" si="352"/>
        <v>1.067489288780352</v>
      </c>
      <c r="J3721" s="13"/>
    </row>
    <row r="3722" spans="1:10" x14ac:dyDescent="0.25">
      <c r="A3722" s="1">
        <f t="shared" si="353"/>
        <v>37256</v>
      </c>
      <c r="B3722" s="2">
        <f t="shared" ca="1" si="349"/>
        <v>34</v>
      </c>
      <c r="C3722" s="3">
        <f t="shared" ca="1" si="350"/>
        <v>4</v>
      </c>
      <c r="D3722" s="2">
        <f t="shared" ca="1" si="348"/>
        <v>1067.1968323866172</v>
      </c>
      <c r="E3722" s="3"/>
      <c r="F3722" s="1">
        <v>37256</v>
      </c>
      <c r="G3722" s="2">
        <v>1067.2846040617628</v>
      </c>
      <c r="H3722" s="4">
        <f t="shared" si="351"/>
        <v>1.0001643835616438</v>
      </c>
      <c r="I3722" s="4">
        <f t="shared" si="352"/>
        <v>1.0672846040617647</v>
      </c>
      <c r="J3722" s="13"/>
    </row>
    <row r="3723" spans="1:10" x14ac:dyDescent="0.25">
      <c r="A3723" s="1">
        <f t="shared" si="353"/>
        <v>37253</v>
      </c>
      <c r="B3723" s="2">
        <f t="shared" ca="1" si="349"/>
        <v>48</v>
      </c>
      <c r="C3723" s="3">
        <f t="shared" ca="1" si="350"/>
        <v>8</v>
      </c>
      <c r="D3723" s="2">
        <f t="shared" ca="1" si="348"/>
        <v>1066.9629774874418</v>
      </c>
      <c r="E3723" s="3"/>
      <c r="F3723" s="1">
        <v>37253</v>
      </c>
      <c r="G3723" s="2">
        <v>1067.1091888526364</v>
      </c>
      <c r="H3723" s="4">
        <f t="shared" si="351"/>
        <v>1.000082191780822</v>
      </c>
      <c r="I3723" s="4">
        <f t="shared" si="352"/>
        <v>1.0671091888526383</v>
      </c>
      <c r="J3723" s="13"/>
    </row>
    <row r="3724" spans="1:10" x14ac:dyDescent="0.25">
      <c r="A3724" s="1">
        <f t="shared" si="353"/>
        <v>37252</v>
      </c>
      <c r="B3724" s="2">
        <f t="shared" ca="1" si="349"/>
        <v>69</v>
      </c>
      <c r="C3724" s="3">
        <f t="shared" ca="1" si="350"/>
        <v>9</v>
      </c>
      <c r="D3724" s="2">
        <f t="shared" ca="1" si="348"/>
        <v>1066.6999555805862</v>
      </c>
      <c r="E3724" s="3"/>
      <c r="F3724" s="1">
        <v>37252</v>
      </c>
      <c r="G3724" s="2">
        <v>1067.0214884563247</v>
      </c>
      <c r="H3724" s="4">
        <f t="shared" si="351"/>
        <v>1.0001917808219178</v>
      </c>
      <c r="I3724" s="4">
        <f t="shared" si="352"/>
        <v>1.0670214884563267</v>
      </c>
      <c r="J3724" s="13"/>
    </row>
    <row r="3725" spans="1:10" x14ac:dyDescent="0.25">
      <c r="A3725" s="1">
        <f t="shared" si="353"/>
        <v>37251</v>
      </c>
      <c r="B3725" s="2">
        <f t="shared" ca="1" si="349"/>
        <v>31</v>
      </c>
      <c r="C3725" s="3">
        <f t="shared" ca="1" si="350"/>
        <v>1</v>
      </c>
      <c r="D3725" s="2">
        <f t="shared" ca="1" si="348"/>
        <v>1066.6707317249225</v>
      </c>
      <c r="E3725" s="3"/>
      <c r="F3725" s="1">
        <v>37251</v>
      </c>
      <c r="G3725" s="2">
        <v>1066.8168934356659</v>
      </c>
      <c r="H3725" s="4">
        <f t="shared" si="351"/>
        <v>1.0001095890410958</v>
      </c>
      <c r="I3725" s="4">
        <f t="shared" si="352"/>
        <v>1.0668168934356679</v>
      </c>
      <c r="J3725" s="13"/>
    </row>
    <row r="3726" spans="1:10" x14ac:dyDescent="0.25">
      <c r="A3726" s="1">
        <f t="shared" si="353"/>
        <v>37250</v>
      </c>
      <c r="B3726" s="2">
        <f t="shared" ca="1" si="349"/>
        <v>97</v>
      </c>
      <c r="C3726" s="3">
        <f t="shared" ca="1" si="350"/>
        <v>7</v>
      </c>
      <c r="D3726" s="2">
        <f t="shared" ca="1" si="348"/>
        <v>1066.4662039597795</v>
      </c>
      <c r="E3726" s="3"/>
      <c r="F3726" s="1">
        <v>37250</v>
      </c>
      <c r="G3726" s="2">
        <v>1066.6999948060982</v>
      </c>
      <c r="H3726" s="4">
        <f t="shared" si="351"/>
        <v>1.0001643835616438</v>
      </c>
      <c r="I3726" s="4">
        <f t="shared" si="352"/>
        <v>1.0666999948061002</v>
      </c>
      <c r="J3726" s="13"/>
    </row>
    <row r="3727" spans="1:10" x14ac:dyDescent="0.25">
      <c r="A3727" s="1">
        <f t="shared" si="353"/>
        <v>37249</v>
      </c>
      <c r="B3727" s="2">
        <f t="shared" ca="1" si="349"/>
        <v>87</v>
      </c>
      <c r="C3727" s="3">
        <f t="shared" ca="1" si="350"/>
        <v>7</v>
      </c>
      <c r="D3727" s="2">
        <f t="shared" ca="1" si="348"/>
        <v>1066.2617154116183</v>
      </c>
      <c r="E3727" s="3"/>
      <c r="F3727" s="1">
        <v>37249</v>
      </c>
      <c r="G3727" s="2">
        <v>1066.5246756813287</v>
      </c>
      <c r="H3727" s="4">
        <f t="shared" si="351"/>
        <v>1.0001369863013698</v>
      </c>
      <c r="I3727" s="4">
        <f t="shared" si="352"/>
        <v>1.0665246756813307</v>
      </c>
      <c r="J3727" s="13"/>
    </row>
    <row r="3728" spans="1:10" x14ac:dyDescent="0.25">
      <c r="A3728" s="1">
        <f t="shared" si="353"/>
        <v>37246</v>
      </c>
      <c r="B3728" s="2">
        <f t="shared" ca="1" si="349"/>
        <v>71</v>
      </c>
      <c r="C3728" s="3">
        <f t="shared" ca="1" si="350"/>
        <v>1</v>
      </c>
      <c r="D3728" s="2">
        <f t="shared" ca="1" si="348"/>
        <v>1066.2325035622057</v>
      </c>
      <c r="E3728" s="3"/>
      <c r="F3728" s="1">
        <v>37246</v>
      </c>
      <c r="G3728" s="2">
        <v>1066.3785964215451</v>
      </c>
      <c r="H3728" s="4">
        <f t="shared" si="351"/>
        <v>1.0001095890410958</v>
      </c>
      <c r="I3728" s="4">
        <f t="shared" si="352"/>
        <v>1.0663785964215469</v>
      </c>
      <c r="J3728" s="13"/>
    </row>
    <row r="3729" spans="1:10" x14ac:dyDescent="0.25">
      <c r="A3729" s="1">
        <f t="shared" si="353"/>
        <v>37245</v>
      </c>
      <c r="B3729" s="2">
        <f t="shared" ca="1" si="349"/>
        <v>47</v>
      </c>
      <c r="C3729" s="3">
        <f t="shared" ca="1" si="350"/>
        <v>7</v>
      </c>
      <c r="D3729" s="2">
        <f t="shared" ca="1" si="348"/>
        <v>1066.028059824705</v>
      </c>
      <c r="E3729" s="3"/>
      <c r="F3729" s="1">
        <v>37245</v>
      </c>
      <c r="G3729" s="2">
        <v>1066.2617458192638</v>
      </c>
      <c r="H3729" s="4">
        <f t="shared" si="351"/>
        <v>1.0002191780821919</v>
      </c>
      <c r="I3729" s="4">
        <f t="shared" si="352"/>
        <v>1.0662617458192654</v>
      </c>
      <c r="J3729" s="13"/>
    </row>
    <row r="3730" spans="1:10" x14ac:dyDescent="0.25">
      <c r="A3730" s="1">
        <f t="shared" si="353"/>
        <v>37244</v>
      </c>
      <c r="B3730" s="2">
        <f t="shared" ca="1" si="349"/>
        <v>35</v>
      </c>
      <c r="C3730" s="3">
        <f t="shared" ca="1" si="350"/>
        <v>5</v>
      </c>
      <c r="D3730" s="2">
        <f t="shared" ca="1" si="348"/>
        <v>1065.8820485851729</v>
      </c>
      <c r="E3730" s="3"/>
      <c r="F3730" s="1">
        <v>37244</v>
      </c>
      <c r="G3730" s="2">
        <v>1066.0280958256581</v>
      </c>
      <c r="H3730" s="4">
        <f t="shared" si="351"/>
        <v>1.000082191780822</v>
      </c>
      <c r="I3730" s="4">
        <f t="shared" si="352"/>
        <v>1.0660280958256596</v>
      </c>
      <c r="J3730" s="13"/>
    </row>
    <row r="3731" spans="1:10" x14ac:dyDescent="0.25">
      <c r="A3731" s="1">
        <f t="shared" si="353"/>
        <v>37243</v>
      </c>
      <c r="B3731" s="2">
        <f t="shared" ca="1" si="349"/>
        <v>9</v>
      </c>
      <c r="C3731" s="3">
        <f t="shared" ca="1" si="350"/>
        <v>9</v>
      </c>
      <c r="D3731" s="2">
        <f t="shared" ca="1" si="348"/>
        <v>1065.619293143028</v>
      </c>
      <c r="E3731" s="3"/>
      <c r="F3731" s="1">
        <v>37243</v>
      </c>
      <c r="G3731" s="2">
        <v>1065.940484279005</v>
      </c>
      <c r="H3731" s="4">
        <f t="shared" si="351"/>
        <v>1.0001917808219178</v>
      </c>
      <c r="I3731" s="4">
        <f t="shared" si="352"/>
        <v>1.0659404842790063</v>
      </c>
      <c r="J3731" s="13"/>
    </row>
    <row r="3732" spans="1:10" x14ac:dyDescent="0.25">
      <c r="A3732" s="1">
        <f t="shared" si="353"/>
        <v>37242</v>
      </c>
      <c r="B3732" s="2">
        <f t="shared" ca="1" si="349"/>
        <v>90</v>
      </c>
      <c r="C3732" s="3">
        <f t="shared" ca="1" si="350"/>
        <v>0</v>
      </c>
      <c r="D3732" s="2">
        <f t="shared" ca="1" si="348"/>
        <v>1065.619293143028</v>
      </c>
      <c r="E3732" s="3"/>
      <c r="F3732" s="1">
        <v>37242</v>
      </c>
      <c r="G3732" s="2">
        <v>1065.7360965344642</v>
      </c>
      <c r="H3732" s="4">
        <f t="shared" si="351"/>
        <v>1.000054794520548</v>
      </c>
      <c r="I3732" s="4">
        <f t="shared" si="352"/>
        <v>1.0657360965344655</v>
      </c>
      <c r="J3732" s="13"/>
    </row>
    <row r="3733" spans="1:10" x14ac:dyDescent="0.25">
      <c r="A3733" s="1">
        <f t="shared" si="353"/>
        <v>37239</v>
      </c>
      <c r="B3733" s="2">
        <f t="shared" ca="1" si="349"/>
        <v>48</v>
      </c>
      <c r="C3733" s="3">
        <f t="shared" ca="1" si="350"/>
        <v>8</v>
      </c>
      <c r="D3733" s="2">
        <f t="shared" ca="1" si="348"/>
        <v>1065.3857839301118</v>
      </c>
      <c r="E3733" s="3"/>
      <c r="F3733" s="1">
        <v>37239</v>
      </c>
      <c r="G3733" s="2">
        <v>1065.6777032356567</v>
      </c>
      <c r="H3733" s="4">
        <f t="shared" si="351"/>
        <v>1.0001643835616438</v>
      </c>
      <c r="I3733" s="4">
        <f t="shared" si="352"/>
        <v>1.0656777032356581</v>
      </c>
      <c r="J3733" s="13"/>
    </row>
    <row r="3734" spans="1:10" x14ac:dyDescent="0.25">
      <c r="A3734" s="1">
        <f t="shared" si="353"/>
        <v>37238</v>
      </c>
      <c r="B3734" s="2">
        <f t="shared" ca="1" si="349"/>
        <v>44</v>
      </c>
      <c r="C3734" s="3">
        <f t="shared" ca="1" si="350"/>
        <v>4</v>
      </c>
      <c r="D3734" s="2">
        <f t="shared" ca="1" si="348"/>
        <v>1065.269042117277</v>
      </c>
      <c r="E3734" s="3"/>
      <c r="F3734" s="1">
        <v>37238</v>
      </c>
      <c r="G3734" s="2">
        <v>1065.5025521311968</v>
      </c>
      <c r="H3734" s="4">
        <f t="shared" si="351"/>
        <v>1.0002191780821919</v>
      </c>
      <c r="I3734" s="4">
        <f t="shared" si="352"/>
        <v>1.0655025521311983</v>
      </c>
      <c r="J3734" s="13"/>
    </row>
    <row r="3735" spans="1:10" x14ac:dyDescent="0.25">
      <c r="A3735" s="1">
        <f t="shared" si="353"/>
        <v>37237</v>
      </c>
      <c r="B3735" s="2">
        <f t="shared" ca="1" si="349"/>
        <v>71</v>
      </c>
      <c r="C3735" s="3">
        <f t="shared" ca="1" si="350"/>
        <v>1</v>
      </c>
      <c r="D3735" s="2">
        <f t="shared" ca="1" si="348"/>
        <v>1065.2398574636477</v>
      </c>
      <c r="E3735" s="3"/>
      <c r="F3735" s="1">
        <v>37237</v>
      </c>
      <c r="G3735" s="2">
        <v>1065.2690684997447</v>
      </c>
      <c r="H3735" s="4">
        <f t="shared" si="351"/>
        <v>1.000027397260274</v>
      </c>
      <c r="I3735" s="4">
        <f t="shared" si="352"/>
        <v>1.0652690684997461</v>
      </c>
      <c r="J3735" s="13"/>
    </row>
    <row r="3736" spans="1:10" x14ac:dyDescent="0.25">
      <c r="A3736" s="1">
        <f t="shared" si="353"/>
        <v>37236</v>
      </c>
      <c r="B3736" s="2">
        <f t="shared" ca="1" si="349"/>
        <v>18</v>
      </c>
      <c r="C3736" s="3">
        <f t="shared" ca="1" si="350"/>
        <v>8</v>
      </c>
      <c r="D3736" s="2">
        <f t="shared" ca="1" si="348"/>
        <v>1065.0064313964922</v>
      </c>
      <c r="E3736" s="3"/>
      <c r="F3736" s="1">
        <v>37236</v>
      </c>
      <c r="G3736" s="2">
        <v>1065.2398838453928</v>
      </c>
      <c r="H3736" s="4">
        <f t="shared" si="351"/>
        <v>1.000082191780822</v>
      </c>
      <c r="I3736" s="4">
        <f t="shared" si="352"/>
        <v>1.0652398838453943</v>
      </c>
      <c r="J3736" s="13"/>
    </row>
    <row r="3737" spans="1:10" x14ac:dyDescent="0.25">
      <c r="A3737" s="1">
        <f t="shared" si="353"/>
        <v>37235</v>
      </c>
      <c r="B3737" s="2">
        <f t="shared" ca="1" si="349"/>
        <v>18</v>
      </c>
      <c r="C3737" s="3">
        <f t="shared" ca="1" si="350"/>
        <v>8</v>
      </c>
      <c r="D3737" s="2">
        <f t="shared" ca="1" si="348"/>
        <v>1064.7730564800033</v>
      </c>
      <c r="E3737" s="3"/>
      <c r="F3737" s="1">
        <v>37235</v>
      </c>
      <c r="G3737" s="2">
        <v>1065.1523370779616</v>
      </c>
      <c r="H3737" s="4">
        <f t="shared" si="351"/>
        <v>1.000054794520548</v>
      </c>
      <c r="I3737" s="4">
        <f t="shared" si="352"/>
        <v>1.065152337077963</v>
      </c>
      <c r="J3737" s="13"/>
    </row>
    <row r="3738" spans="1:10" x14ac:dyDescent="0.25">
      <c r="A3738" s="1">
        <f t="shared" si="353"/>
        <v>37232</v>
      </c>
      <c r="B3738" s="2">
        <f t="shared" ca="1" si="349"/>
        <v>4</v>
      </c>
      <c r="C3738" s="3">
        <f t="shared" ca="1" si="350"/>
        <v>4</v>
      </c>
      <c r="D3738" s="2">
        <f t="shared" ca="1" si="348"/>
        <v>1064.6563818080244</v>
      </c>
      <c r="E3738" s="3"/>
      <c r="F3738" s="1">
        <v>37232</v>
      </c>
      <c r="G3738" s="2">
        <v>1065.0939757642211</v>
      </c>
      <c r="H3738" s="4">
        <f t="shared" si="351"/>
        <v>1.0001369863013698</v>
      </c>
      <c r="I3738" s="4">
        <f t="shared" si="352"/>
        <v>1.0650939757642224</v>
      </c>
      <c r="J3738" s="13"/>
    </row>
    <row r="3739" spans="1:10" x14ac:dyDescent="0.25">
      <c r="A3739" s="1">
        <f t="shared" si="353"/>
        <v>37231</v>
      </c>
      <c r="B3739" s="2">
        <f t="shared" ca="1" si="349"/>
        <v>87</v>
      </c>
      <c r="C3739" s="3">
        <f t="shared" ca="1" si="350"/>
        <v>7</v>
      </c>
      <c r="D3739" s="2">
        <f t="shared" ca="1" si="348"/>
        <v>1064.4522402824907</v>
      </c>
      <c r="E3739" s="3"/>
      <c r="F3739" s="1">
        <v>37231</v>
      </c>
      <c r="G3739" s="2">
        <v>1064.9480924638835</v>
      </c>
      <c r="H3739" s="4">
        <f t="shared" si="351"/>
        <v>1.0001369863013698</v>
      </c>
      <c r="I3739" s="4">
        <f t="shared" si="352"/>
        <v>1.064948092463885</v>
      </c>
      <c r="J3739" s="13"/>
    </row>
    <row r="3740" spans="1:10" x14ac:dyDescent="0.25">
      <c r="A3740" s="1">
        <f t="shared" si="353"/>
        <v>37230</v>
      </c>
      <c r="B3740" s="2">
        <f t="shared" ca="1" si="349"/>
        <v>16</v>
      </c>
      <c r="C3740" s="3">
        <f t="shared" ca="1" si="350"/>
        <v>6</v>
      </c>
      <c r="D3740" s="2">
        <f t="shared" ca="1" si="348"/>
        <v>1064.2772905908867</v>
      </c>
      <c r="E3740" s="3"/>
      <c r="F3740" s="1">
        <v>37230</v>
      </c>
      <c r="G3740" s="2">
        <v>1064.8022291448226</v>
      </c>
      <c r="H3740" s="4">
        <f t="shared" si="351"/>
        <v>1.0002191780821919</v>
      </c>
      <c r="I3740" s="4">
        <f t="shared" si="352"/>
        <v>1.064802229144824</v>
      </c>
      <c r="J3740" s="13"/>
    </row>
    <row r="3741" spans="1:10" x14ac:dyDescent="0.25">
      <c r="A3741" s="1">
        <f t="shared" si="353"/>
        <v>37229</v>
      </c>
      <c r="B3741" s="2">
        <f t="shared" ca="1" si="349"/>
        <v>67</v>
      </c>
      <c r="C3741" s="3">
        <f t="shared" ca="1" si="350"/>
        <v>7</v>
      </c>
      <c r="D3741" s="2">
        <f t="shared" ca="1" si="348"/>
        <v>1064.073221753838</v>
      </c>
      <c r="E3741" s="3"/>
      <c r="F3741" s="1">
        <v>37229</v>
      </c>
      <c r="G3741" s="2">
        <v>1064.5688989751841</v>
      </c>
      <c r="H3741" s="4">
        <f t="shared" si="351"/>
        <v>1.0002465753424659</v>
      </c>
      <c r="I3741" s="4">
        <f t="shared" si="352"/>
        <v>1.0645688989751856</v>
      </c>
      <c r="J3741" s="13"/>
    </row>
    <row r="3742" spans="1:10" x14ac:dyDescent="0.25">
      <c r="A3742" s="1">
        <f t="shared" si="353"/>
        <v>37228</v>
      </c>
      <c r="B3742" s="2">
        <f t="shared" ca="1" si="349"/>
        <v>41</v>
      </c>
      <c r="C3742" s="3">
        <f t="shared" ca="1" si="350"/>
        <v>1</v>
      </c>
      <c r="D3742" s="2">
        <f t="shared" ca="1" si="348"/>
        <v>1064.044069861513</v>
      </c>
      <c r="E3742" s="3"/>
      <c r="F3742" s="1">
        <v>37228</v>
      </c>
      <c r="G3742" s="2">
        <v>1064.3064672435348</v>
      </c>
      <c r="H3742" s="4">
        <f t="shared" si="351"/>
        <v>1.0001643835616438</v>
      </c>
      <c r="I3742" s="4">
        <f t="shared" si="352"/>
        <v>1.0643064672435363</v>
      </c>
      <c r="J3742" s="13"/>
    </row>
    <row r="3743" spans="1:10" x14ac:dyDescent="0.25">
      <c r="A3743" s="1">
        <f t="shared" si="353"/>
        <v>37225</v>
      </c>
      <c r="B3743" s="2">
        <f t="shared" ca="1" si="349"/>
        <v>12</v>
      </c>
      <c r="C3743" s="3">
        <f t="shared" ca="1" si="350"/>
        <v>2</v>
      </c>
      <c r="D3743" s="2">
        <f t="shared" ca="1" si="348"/>
        <v>1063.9857692714158</v>
      </c>
      <c r="E3743" s="3"/>
      <c r="F3743" s="1">
        <v>37225</v>
      </c>
      <c r="G3743" s="2">
        <v>1064.1315415106837</v>
      </c>
      <c r="H3743" s="4">
        <f t="shared" si="351"/>
        <v>1.0001369863013698</v>
      </c>
      <c r="I3743" s="4">
        <f t="shared" si="352"/>
        <v>1.0641315415106851</v>
      </c>
      <c r="J3743" s="13"/>
    </row>
    <row r="3744" spans="1:10" x14ac:dyDescent="0.25">
      <c r="A3744" s="1">
        <f t="shared" si="353"/>
        <v>37224</v>
      </c>
      <c r="B3744" s="2">
        <f t="shared" ca="1" si="349"/>
        <v>18</v>
      </c>
      <c r="C3744" s="3">
        <f t="shared" ca="1" si="350"/>
        <v>8</v>
      </c>
      <c r="D3744" s="2">
        <f t="shared" ca="1" si="348"/>
        <v>1063.7526180126733</v>
      </c>
      <c r="E3744" s="3"/>
      <c r="F3744" s="1">
        <v>37224</v>
      </c>
      <c r="G3744" s="2">
        <v>1063.9857900325972</v>
      </c>
      <c r="H3744" s="4">
        <f t="shared" si="351"/>
        <v>1.0001369863013698</v>
      </c>
      <c r="I3744" s="4">
        <f t="shared" si="352"/>
        <v>1.0639857900325984</v>
      </c>
      <c r="J3744" s="13"/>
    </row>
    <row r="3745" spans="1:10" x14ac:dyDescent="0.25">
      <c r="A3745" s="1">
        <f t="shared" si="353"/>
        <v>37223</v>
      </c>
      <c r="B3745" s="2">
        <f t="shared" ca="1" si="349"/>
        <v>78</v>
      </c>
      <c r="C3745" s="3">
        <f t="shared" ca="1" si="350"/>
        <v>8</v>
      </c>
      <c r="D3745" s="2">
        <f t="shared" ca="1" si="348"/>
        <v>1063.5195178443787</v>
      </c>
      <c r="E3745" s="3"/>
      <c r="F3745" s="1">
        <v>37223</v>
      </c>
      <c r="G3745" s="2">
        <v>1063.8400585177317</v>
      </c>
      <c r="H3745" s="4">
        <f t="shared" si="351"/>
        <v>1.0001917808219178</v>
      </c>
      <c r="I3745" s="4">
        <f t="shared" si="352"/>
        <v>1.063840058517733</v>
      </c>
      <c r="J3745" s="13"/>
    </row>
    <row r="3746" spans="1:10" x14ac:dyDescent="0.25">
      <c r="A3746" s="1">
        <f t="shared" si="353"/>
        <v>37222</v>
      </c>
      <c r="B3746" s="2">
        <f t="shared" ca="1" si="349"/>
        <v>20</v>
      </c>
      <c r="C3746" s="3">
        <f t="shared" ca="1" si="350"/>
        <v>0</v>
      </c>
      <c r="D3746" s="2">
        <f t="shared" ca="1" si="348"/>
        <v>1063.5195178443787</v>
      </c>
      <c r="E3746" s="3"/>
      <c r="F3746" s="1">
        <v>37222</v>
      </c>
      <c r="G3746" s="2">
        <v>1063.6360735173312</v>
      </c>
      <c r="H3746" s="4">
        <f t="shared" si="351"/>
        <v>1.000054794520548</v>
      </c>
      <c r="I3746" s="4">
        <f t="shared" si="352"/>
        <v>1.0636360735173325</v>
      </c>
      <c r="J3746" s="13"/>
    </row>
    <row r="3747" spans="1:10" x14ac:dyDescent="0.25">
      <c r="A3747" s="1">
        <f t="shared" si="353"/>
        <v>37221</v>
      </c>
      <c r="B3747" s="2">
        <f t="shared" ca="1" si="349"/>
        <v>85</v>
      </c>
      <c r="C3747" s="3">
        <f t="shared" ca="1" si="350"/>
        <v>5</v>
      </c>
      <c r="D3747" s="2">
        <f t="shared" ca="1" si="348"/>
        <v>1063.3738501936673</v>
      </c>
      <c r="E3747" s="3"/>
      <c r="F3747" s="1">
        <v>37221</v>
      </c>
      <c r="G3747" s="2">
        <v>1063.5777952819731</v>
      </c>
      <c r="H3747" s="4">
        <f t="shared" si="351"/>
        <v>1.000082191780822</v>
      </c>
      <c r="I3747" s="4">
        <f t="shared" si="352"/>
        <v>1.0635777952819745</v>
      </c>
      <c r="J3747" s="13"/>
    </row>
    <row r="3748" spans="1:10" x14ac:dyDescent="0.25">
      <c r="A3748" s="1">
        <f t="shared" si="353"/>
        <v>37218</v>
      </c>
      <c r="B3748" s="2">
        <f t="shared" ca="1" si="349"/>
        <v>58</v>
      </c>
      <c r="C3748" s="3">
        <f t="shared" ca="1" si="350"/>
        <v>8</v>
      </c>
      <c r="D3748" s="2">
        <f t="shared" ca="1" si="348"/>
        <v>1063.140833024785</v>
      </c>
      <c r="E3748" s="3"/>
      <c r="F3748" s="1">
        <v>37218</v>
      </c>
      <c r="G3748" s="2">
        <v>1063.4903851133336</v>
      </c>
      <c r="H3748" s="4">
        <f t="shared" si="351"/>
        <v>1.0002465753424659</v>
      </c>
      <c r="I3748" s="4">
        <f t="shared" si="352"/>
        <v>1.0634903851133348</v>
      </c>
      <c r="J3748" s="13"/>
    </row>
    <row r="3749" spans="1:10" x14ac:dyDescent="0.25">
      <c r="A3749" s="1">
        <f t="shared" si="353"/>
        <v>37217</v>
      </c>
      <c r="B3749" s="2">
        <f t="shared" ca="1" si="349"/>
        <v>16</v>
      </c>
      <c r="C3749" s="3">
        <f t="shared" ca="1" si="350"/>
        <v>6</v>
      </c>
      <c r="D3749" s="2">
        <f t="shared" ca="1" si="348"/>
        <v>1062.9660988715459</v>
      </c>
      <c r="E3749" s="3"/>
      <c r="F3749" s="1">
        <v>37217</v>
      </c>
      <c r="G3749" s="2">
        <v>1063.2282192510525</v>
      </c>
      <c r="H3749" s="4">
        <f t="shared" si="351"/>
        <v>1.000082191780822</v>
      </c>
      <c r="I3749" s="4">
        <f t="shared" si="352"/>
        <v>1.0632282192510536</v>
      </c>
      <c r="J3749" s="13"/>
    </row>
    <row r="3750" spans="1:10" x14ac:dyDescent="0.25">
      <c r="A3750" s="1">
        <f t="shared" si="353"/>
        <v>37216</v>
      </c>
      <c r="B3750" s="2">
        <f t="shared" ca="1" si="349"/>
        <v>85</v>
      </c>
      <c r="C3750" s="3">
        <f t="shared" ca="1" si="350"/>
        <v>5</v>
      </c>
      <c r="D3750" s="2">
        <f t="shared" ca="1" si="348"/>
        <v>1062.8205070212691</v>
      </c>
      <c r="E3750" s="3"/>
      <c r="F3750" s="1">
        <v>37216</v>
      </c>
      <c r="G3750" s="2">
        <v>1063.1408378123281</v>
      </c>
      <c r="H3750" s="4">
        <f t="shared" si="351"/>
        <v>1.0001917808219178</v>
      </c>
      <c r="I3750" s="4">
        <f t="shared" si="352"/>
        <v>1.0631408378123293</v>
      </c>
      <c r="J3750" s="13"/>
    </row>
    <row r="3751" spans="1:10" x14ac:dyDescent="0.25">
      <c r="A3751" s="1">
        <f t="shared" si="353"/>
        <v>37215</v>
      </c>
      <c r="B3751" s="2">
        <f t="shared" ca="1" si="349"/>
        <v>18</v>
      </c>
      <c r="C3751" s="3">
        <f t="shared" ca="1" si="350"/>
        <v>8</v>
      </c>
      <c r="D3751" s="2">
        <f t="shared" ca="1" si="348"/>
        <v>1062.5876111065061</v>
      </c>
      <c r="E3751" s="3"/>
      <c r="F3751" s="1">
        <v>37215</v>
      </c>
      <c r="G3751" s="2">
        <v>1062.9369868833367</v>
      </c>
      <c r="H3751" s="4">
        <f t="shared" si="351"/>
        <v>1.000027397260274</v>
      </c>
      <c r="I3751" s="4">
        <f t="shared" si="352"/>
        <v>1.0629369868833378</v>
      </c>
      <c r="J3751" s="13"/>
    </row>
    <row r="3752" spans="1:10" x14ac:dyDescent="0.25">
      <c r="A3752" s="1">
        <f t="shared" si="353"/>
        <v>37214</v>
      </c>
      <c r="B3752" s="2">
        <f t="shared" ca="1" si="349"/>
        <v>89</v>
      </c>
      <c r="C3752" s="3">
        <f t="shared" ca="1" si="350"/>
        <v>9</v>
      </c>
      <c r="D3752" s="2">
        <f t="shared" ca="1" si="348"/>
        <v>1062.3256677911602</v>
      </c>
      <c r="E3752" s="3"/>
      <c r="F3752" s="1">
        <v>37214</v>
      </c>
      <c r="G3752" s="2">
        <v>1062.9078661198812</v>
      </c>
      <c r="H3752" s="4">
        <f t="shared" si="351"/>
        <v>1.0001917808219178</v>
      </c>
      <c r="I3752" s="4">
        <f t="shared" si="352"/>
        <v>1.0629078661198825</v>
      </c>
      <c r="J3752" s="13"/>
    </row>
    <row r="3753" spans="1:10" x14ac:dyDescent="0.25">
      <c r="A3753" s="1">
        <f t="shared" si="353"/>
        <v>37211</v>
      </c>
      <c r="B3753" s="2">
        <f t="shared" ca="1" si="349"/>
        <v>3</v>
      </c>
      <c r="C3753" s="3">
        <f t="shared" ca="1" si="350"/>
        <v>3</v>
      </c>
      <c r="D3753" s="2">
        <f t="shared" ca="1" si="348"/>
        <v>1062.2383605286509</v>
      </c>
      <c r="E3753" s="3"/>
      <c r="F3753" s="1">
        <v>37211</v>
      </c>
      <c r="G3753" s="2">
        <v>1062.7040598618255</v>
      </c>
      <c r="H3753" s="4">
        <f t="shared" si="351"/>
        <v>1.0001917808219178</v>
      </c>
      <c r="I3753" s="4">
        <f t="shared" si="352"/>
        <v>1.0627040598618267</v>
      </c>
      <c r="J3753" s="13"/>
    </row>
    <row r="3754" spans="1:10" x14ac:dyDescent="0.25">
      <c r="A3754" s="1">
        <f t="shared" si="353"/>
        <v>37210</v>
      </c>
      <c r="B3754" s="2">
        <f t="shared" ca="1" si="349"/>
        <v>92</v>
      </c>
      <c r="C3754" s="3">
        <f t="shared" ca="1" si="350"/>
        <v>2</v>
      </c>
      <c r="D3754" s="2">
        <f t="shared" ca="1" si="348"/>
        <v>1062.1801588761098</v>
      </c>
      <c r="E3754" s="3"/>
      <c r="F3754" s="1">
        <v>37210</v>
      </c>
      <c r="G3754" s="2">
        <v>1062.500292682407</v>
      </c>
      <c r="H3754" s="4">
        <f t="shared" si="351"/>
        <v>1.0001095890410958</v>
      </c>
      <c r="I3754" s="4">
        <f t="shared" si="352"/>
        <v>1.0625002926824081</v>
      </c>
      <c r="J3754" s="13"/>
    </row>
    <row r="3755" spans="1:10" x14ac:dyDescent="0.25">
      <c r="A3755" s="1">
        <f t="shared" si="353"/>
        <v>37209</v>
      </c>
      <c r="B3755" s="2">
        <f t="shared" ca="1" si="349"/>
        <v>1</v>
      </c>
      <c r="C3755" s="3">
        <f t="shared" ca="1" si="350"/>
        <v>1</v>
      </c>
      <c r="D3755" s="2">
        <f t="shared" ca="1" si="348"/>
        <v>1062.1510588471003</v>
      </c>
      <c r="E3755" s="3"/>
      <c r="F3755" s="1">
        <v>37209</v>
      </c>
      <c r="G3755" s="2">
        <v>1062.3838670531411</v>
      </c>
      <c r="H3755" s="4">
        <f t="shared" si="351"/>
        <v>1.0001369863013698</v>
      </c>
      <c r="I3755" s="4">
        <f t="shared" si="352"/>
        <v>1.062383867053142</v>
      </c>
      <c r="J3755" s="13"/>
    </row>
    <row r="3756" spans="1:10" x14ac:dyDescent="0.25">
      <c r="A3756" s="1">
        <f t="shared" si="353"/>
        <v>37208</v>
      </c>
      <c r="B3756" s="2">
        <f t="shared" ca="1" si="349"/>
        <v>40</v>
      </c>
      <c r="C3756" s="3">
        <f t="shared" ca="1" si="350"/>
        <v>0</v>
      </c>
      <c r="D3756" s="2">
        <f t="shared" ca="1" si="348"/>
        <v>1062.1510588471003</v>
      </c>
      <c r="E3756" s="3"/>
      <c r="F3756" s="1">
        <v>37208</v>
      </c>
      <c r="G3756" s="2">
        <v>1062.2383549497233</v>
      </c>
      <c r="H3756" s="4">
        <f t="shared" si="351"/>
        <v>1.000054794520548</v>
      </c>
      <c r="I3756" s="4">
        <f t="shared" si="352"/>
        <v>1.0622383549497243</v>
      </c>
      <c r="J3756" s="13"/>
    </row>
    <row r="3757" spans="1:10" x14ac:dyDescent="0.25">
      <c r="A3757" s="1">
        <f t="shared" si="353"/>
        <v>37207</v>
      </c>
      <c r="B3757" s="2">
        <f t="shared" ca="1" si="349"/>
        <v>98</v>
      </c>
      <c r="C3757" s="3">
        <f t="shared" ca="1" si="350"/>
        <v>8</v>
      </c>
      <c r="D3757" s="2">
        <f t="shared" ca="1" si="348"/>
        <v>1061.9183096285515</v>
      </c>
      <c r="E3757" s="3"/>
      <c r="F3757" s="1">
        <v>37207</v>
      </c>
      <c r="G3757" s="2">
        <v>1062.1801532974878</v>
      </c>
      <c r="H3757" s="4">
        <f t="shared" si="351"/>
        <v>1.000054794520548</v>
      </c>
      <c r="I3757" s="4">
        <f t="shared" si="352"/>
        <v>1.0621801532974888</v>
      </c>
      <c r="J3757" s="13"/>
    </row>
    <row r="3758" spans="1:10" x14ac:dyDescent="0.25">
      <c r="A3758" s="1">
        <f t="shared" si="353"/>
        <v>37204</v>
      </c>
      <c r="B3758" s="2">
        <f t="shared" ca="1" si="349"/>
        <v>14</v>
      </c>
      <c r="C3758" s="3">
        <f t="shared" ca="1" si="350"/>
        <v>4</v>
      </c>
      <c r="D3758" s="2">
        <f t="shared" ca="1" si="348"/>
        <v>1061.8019477712614</v>
      </c>
      <c r="E3758" s="3"/>
      <c r="F3758" s="1">
        <v>37204</v>
      </c>
      <c r="G3758" s="2">
        <v>1062.1219548342092</v>
      </c>
      <c r="H3758" s="4">
        <f t="shared" si="351"/>
        <v>1.0001917808219178</v>
      </c>
      <c r="I3758" s="4">
        <f t="shared" si="352"/>
        <v>1.0621219548342102</v>
      </c>
      <c r="J3758" s="13"/>
    </row>
    <row r="3759" spans="1:10" x14ac:dyDescent="0.25">
      <c r="A3759" s="1">
        <f t="shared" si="353"/>
        <v>37203</v>
      </c>
      <c r="B3759" s="2">
        <f t="shared" ca="1" si="349"/>
        <v>78</v>
      </c>
      <c r="C3759" s="3">
        <f t="shared" ca="1" si="350"/>
        <v>8</v>
      </c>
      <c r="D3759" s="2">
        <f t="shared" ca="1" si="348"/>
        <v>1061.5692750534415</v>
      </c>
      <c r="E3759" s="3"/>
      <c r="F3759" s="1">
        <v>37203</v>
      </c>
      <c r="G3759" s="2">
        <v>1061.9182992699657</v>
      </c>
      <c r="H3759" s="4">
        <f t="shared" si="351"/>
        <v>1.000082191780822</v>
      </c>
      <c r="I3759" s="4">
        <f t="shared" si="352"/>
        <v>1.0619182992699667</v>
      </c>
      <c r="J3759" s="13"/>
    </row>
    <row r="3760" spans="1:10" x14ac:dyDescent="0.25">
      <c r="A3760" s="1">
        <f t="shared" si="353"/>
        <v>37202</v>
      </c>
      <c r="B3760" s="2">
        <f t="shared" ca="1" si="349"/>
        <v>5</v>
      </c>
      <c r="C3760" s="3">
        <f t="shared" ca="1" si="350"/>
        <v>5</v>
      </c>
      <c r="D3760" s="2">
        <f t="shared" ca="1" si="348"/>
        <v>1061.4238745226851</v>
      </c>
      <c r="E3760" s="3"/>
      <c r="F3760" s="1">
        <v>37202</v>
      </c>
      <c r="G3760" s="2">
        <v>1061.8310254870489</v>
      </c>
      <c r="H3760" s="4">
        <f t="shared" si="351"/>
        <v>1.0001369863013698</v>
      </c>
      <c r="I3760" s="4">
        <f t="shared" si="352"/>
        <v>1.0618310254870498</v>
      </c>
      <c r="J3760" s="13"/>
    </row>
    <row r="3761" spans="1:10" x14ac:dyDescent="0.25">
      <c r="A3761" s="1">
        <f t="shared" si="353"/>
        <v>37201</v>
      </c>
      <c r="B3761" s="2">
        <f t="shared" ca="1" si="349"/>
        <v>3</v>
      </c>
      <c r="C3761" s="3">
        <f t="shared" ca="1" si="350"/>
        <v>3</v>
      </c>
      <c r="D3761" s="2">
        <f t="shared" ca="1" si="348"/>
        <v>1061.3366413740789</v>
      </c>
      <c r="E3761" s="3"/>
      <c r="F3761" s="1">
        <v>37201</v>
      </c>
      <c r="G3761" s="2">
        <v>1061.6855891049797</v>
      </c>
      <c r="H3761" s="4">
        <f t="shared" si="351"/>
        <v>1</v>
      </c>
      <c r="I3761" s="4">
        <f t="shared" si="352"/>
        <v>1.0616855891049806</v>
      </c>
      <c r="J3761" s="13"/>
    </row>
    <row r="3762" spans="1:10" x14ac:dyDescent="0.25">
      <c r="A3762" s="1">
        <f t="shared" si="353"/>
        <v>37200</v>
      </c>
      <c r="B3762" s="2">
        <f t="shared" ca="1" si="349"/>
        <v>88</v>
      </c>
      <c r="C3762" s="3">
        <f t="shared" ca="1" si="350"/>
        <v>8</v>
      </c>
      <c r="D3762" s="2">
        <f t="shared" ca="1" si="348"/>
        <v>1061.1040706188746</v>
      </c>
      <c r="E3762" s="3"/>
      <c r="F3762" s="1">
        <v>37200</v>
      </c>
      <c r="G3762" s="2">
        <v>1061.6855891049797</v>
      </c>
      <c r="H3762" s="4">
        <f t="shared" si="351"/>
        <v>1.0001369863013698</v>
      </c>
      <c r="I3762" s="4">
        <f t="shared" si="352"/>
        <v>1.0616855891049806</v>
      </c>
      <c r="J3762" s="13"/>
    </row>
    <row r="3763" spans="1:10" x14ac:dyDescent="0.25">
      <c r="A3763" s="1">
        <f t="shared" si="353"/>
        <v>37197</v>
      </c>
      <c r="B3763" s="2">
        <f t="shared" ca="1" si="349"/>
        <v>64</v>
      </c>
      <c r="C3763" s="3">
        <f t="shared" ca="1" si="350"/>
        <v>4</v>
      </c>
      <c r="D3763" s="2">
        <f t="shared" ca="1" si="348"/>
        <v>1060.9877979834794</v>
      </c>
      <c r="E3763" s="3"/>
      <c r="F3763" s="1">
        <v>37197</v>
      </c>
      <c r="G3763" s="2">
        <v>1061.5401726429739</v>
      </c>
      <c r="H3763" s="4">
        <f t="shared" si="351"/>
        <v>1.000082191780822</v>
      </c>
      <c r="I3763" s="4">
        <f t="shared" si="352"/>
        <v>1.0615401726429747</v>
      </c>
      <c r="J3763" s="13"/>
    </row>
    <row r="3764" spans="1:10" x14ac:dyDescent="0.25">
      <c r="A3764" s="1">
        <f t="shared" si="353"/>
        <v>37196</v>
      </c>
      <c r="B3764" s="2">
        <f t="shared" ca="1" si="349"/>
        <v>93</v>
      </c>
      <c r="C3764" s="3">
        <f t="shared" ca="1" si="350"/>
        <v>3</v>
      </c>
      <c r="D3764" s="2">
        <f t="shared" ca="1" si="348"/>
        <v>1060.9006006738348</v>
      </c>
      <c r="E3764" s="3"/>
      <c r="F3764" s="1">
        <v>37196</v>
      </c>
      <c r="G3764" s="2">
        <v>1061.4529299364037</v>
      </c>
      <c r="H3764" s="4">
        <f t="shared" si="351"/>
        <v>1.0001643835616438</v>
      </c>
      <c r="I3764" s="4">
        <f t="shared" si="352"/>
        <v>1.0614529299364046</v>
      </c>
      <c r="J3764" s="13"/>
    </row>
    <row r="3765" spans="1:10" x14ac:dyDescent="0.25">
      <c r="A3765" s="1">
        <f t="shared" si="353"/>
        <v>37195</v>
      </c>
      <c r="B3765" s="2">
        <f t="shared" ca="1" si="349"/>
        <v>37</v>
      </c>
      <c r="C3765" s="3">
        <f t="shared" ca="1" si="350"/>
        <v>7</v>
      </c>
      <c r="D3765" s="2">
        <f t="shared" ca="1" si="348"/>
        <v>1060.6971792969832</v>
      </c>
      <c r="E3765" s="3"/>
      <c r="F3765" s="1">
        <v>37195</v>
      </c>
      <c r="G3765" s="2">
        <v>1061.278473201083</v>
      </c>
      <c r="H3765" s="4">
        <f t="shared" si="351"/>
        <v>1.0001369863013698</v>
      </c>
      <c r="I3765" s="4">
        <f t="shared" si="352"/>
        <v>1.0612784732010838</v>
      </c>
      <c r="J3765" s="13"/>
    </row>
    <row r="3766" spans="1:10" x14ac:dyDescent="0.25">
      <c r="A3766" s="1">
        <f t="shared" si="353"/>
        <v>37194</v>
      </c>
      <c r="B3766" s="2">
        <f t="shared" ca="1" si="349"/>
        <v>9</v>
      </c>
      <c r="C3766" s="3">
        <f t="shared" ca="1" si="350"/>
        <v>9</v>
      </c>
      <c r="D3766" s="2">
        <f t="shared" ca="1" si="348"/>
        <v>1060.4357020005993</v>
      </c>
      <c r="E3766" s="3"/>
      <c r="F3766" s="1">
        <v>37194</v>
      </c>
      <c r="G3766" s="2">
        <v>1061.1331125007405</v>
      </c>
      <c r="H3766" s="4">
        <f t="shared" si="351"/>
        <v>1.000082191780822</v>
      </c>
      <c r="I3766" s="4">
        <f t="shared" si="352"/>
        <v>1.0611331125007413</v>
      </c>
      <c r="J3766" s="13"/>
    </row>
    <row r="3767" spans="1:10" x14ac:dyDescent="0.25">
      <c r="A3767" s="1">
        <f t="shared" si="353"/>
        <v>37193</v>
      </c>
      <c r="B3767" s="2">
        <f t="shared" ca="1" si="349"/>
        <v>94</v>
      </c>
      <c r="C3767" s="3">
        <f t="shared" ca="1" si="350"/>
        <v>4</v>
      </c>
      <c r="D3767" s="2">
        <f t="shared" ca="1" si="348"/>
        <v>1060.3195026030539</v>
      </c>
      <c r="E3767" s="3"/>
      <c r="F3767" s="1">
        <v>37193</v>
      </c>
      <c r="G3767" s="2">
        <v>1061.0459032484187</v>
      </c>
      <c r="H3767" s="4">
        <f t="shared" si="351"/>
        <v>1</v>
      </c>
      <c r="I3767" s="4">
        <f t="shared" si="352"/>
        <v>1.0610459032484194</v>
      </c>
      <c r="J3767" s="13"/>
    </row>
    <row r="3768" spans="1:10" x14ac:dyDescent="0.25">
      <c r="A3768" s="1">
        <f t="shared" si="353"/>
        <v>37190</v>
      </c>
      <c r="B3768" s="2">
        <f t="shared" ca="1" si="349"/>
        <v>11</v>
      </c>
      <c r="C3768" s="3">
        <f t="shared" ca="1" si="350"/>
        <v>1</v>
      </c>
      <c r="D3768" s="2">
        <f t="shared" ca="1" si="348"/>
        <v>1060.290453549532</v>
      </c>
      <c r="E3768" s="3"/>
      <c r="F3768" s="1">
        <v>37190</v>
      </c>
      <c r="G3768" s="2">
        <v>1061.0459032484187</v>
      </c>
      <c r="H3768" s="4">
        <f t="shared" si="351"/>
        <v>1.0001095890410958</v>
      </c>
      <c r="I3768" s="4">
        <f t="shared" si="352"/>
        <v>1.0610459032484194</v>
      </c>
      <c r="J3768" s="13"/>
    </row>
    <row r="3769" spans="1:10" x14ac:dyDescent="0.25">
      <c r="A3769" s="1">
        <f t="shared" si="353"/>
        <v>37189</v>
      </c>
      <c r="B3769" s="2">
        <f t="shared" ca="1" si="349"/>
        <v>62</v>
      </c>
      <c r="C3769" s="3">
        <f t="shared" ca="1" si="350"/>
        <v>2</v>
      </c>
      <c r="D3769" s="2">
        <f t="shared" ca="1" si="348"/>
        <v>1060.2323586257717</v>
      </c>
      <c r="E3769" s="3"/>
      <c r="F3769" s="1">
        <v>37189</v>
      </c>
      <c r="G3769" s="2">
        <v>1060.9296369868312</v>
      </c>
      <c r="H3769" s="4">
        <f t="shared" si="351"/>
        <v>1.0002191780821919</v>
      </c>
      <c r="I3769" s="4">
        <f t="shared" si="352"/>
        <v>1.060929636986832</v>
      </c>
      <c r="J3769" s="13"/>
    </row>
    <row r="3770" spans="1:10" x14ac:dyDescent="0.25">
      <c r="A3770" s="1">
        <f t="shared" si="353"/>
        <v>37188</v>
      </c>
      <c r="B3770" s="2">
        <f t="shared" ca="1" si="349"/>
        <v>79</v>
      </c>
      <c r="C3770" s="3">
        <f t="shared" ca="1" si="350"/>
        <v>9</v>
      </c>
      <c r="D3770" s="2">
        <f t="shared" ca="1" si="348"/>
        <v>1059.9709959144502</v>
      </c>
      <c r="E3770" s="3"/>
      <c r="F3770" s="1">
        <v>37188</v>
      </c>
      <c r="G3770" s="2">
        <v>1060.6971554185202</v>
      </c>
      <c r="H3770" s="4">
        <f t="shared" si="351"/>
        <v>1</v>
      </c>
      <c r="I3770" s="4">
        <f t="shared" si="352"/>
        <v>1.0606971554185209</v>
      </c>
      <c r="J3770" s="13"/>
    </row>
    <row r="3771" spans="1:10" x14ac:dyDescent="0.25">
      <c r="A3771" s="1">
        <f t="shared" si="353"/>
        <v>37187</v>
      </c>
      <c r="B3771" s="2">
        <f t="shared" ca="1" si="349"/>
        <v>88</v>
      </c>
      <c r="C3771" s="3">
        <f t="shared" ca="1" si="350"/>
        <v>8</v>
      </c>
      <c r="D3771" s="2">
        <f t="shared" ca="1" si="348"/>
        <v>1059.738724413209</v>
      </c>
      <c r="E3771" s="3"/>
      <c r="F3771" s="1">
        <v>37187</v>
      </c>
      <c r="G3771" s="2">
        <v>1060.6971554185202</v>
      </c>
      <c r="H3771" s="4">
        <f t="shared" si="351"/>
        <v>1.0001369863013698</v>
      </c>
      <c r="I3771" s="4">
        <f t="shared" si="352"/>
        <v>1.0606971554185209</v>
      </c>
      <c r="J3771" s="13"/>
    </row>
    <row r="3772" spans="1:10" x14ac:dyDescent="0.25">
      <c r="A3772" s="1">
        <f t="shared" si="353"/>
        <v>37186</v>
      </c>
      <c r="B3772" s="2">
        <f t="shared" ca="1" si="349"/>
        <v>28</v>
      </c>
      <c r="C3772" s="3">
        <f t="shared" ca="1" si="350"/>
        <v>8</v>
      </c>
      <c r="D3772" s="2">
        <f t="shared" ca="1" si="348"/>
        <v>1059.5065038096341</v>
      </c>
      <c r="E3772" s="3"/>
      <c r="F3772" s="1">
        <v>37186</v>
      </c>
      <c r="G3772" s="2">
        <v>1060.5518743398436</v>
      </c>
      <c r="H3772" s="4">
        <f t="shared" si="351"/>
        <v>1.0002465753424659</v>
      </c>
      <c r="I3772" s="4">
        <f t="shared" si="352"/>
        <v>1.0605518743398443</v>
      </c>
      <c r="J3772" s="13"/>
    </row>
    <row r="3773" spans="1:10" x14ac:dyDescent="0.25">
      <c r="A3773" s="1">
        <f t="shared" si="353"/>
        <v>37183</v>
      </c>
      <c r="B3773" s="2">
        <f t="shared" ca="1" si="349"/>
        <v>35</v>
      </c>
      <c r="C3773" s="3">
        <f t="shared" ca="1" si="350"/>
        <v>5</v>
      </c>
      <c r="D3773" s="2">
        <f t="shared" ca="1" si="348"/>
        <v>1059.3613858115777</v>
      </c>
      <c r="E3773" s="3"/>
      <c r="F3773" s="1">
        <v>37183</v>
      </c>
      <c r="G3773" s="2">
        <v>1060.2904328632471</v>
      </c>
      <c r="H3773" s="4">
        <f t="shared" si="351"/>
        <v>1.0002191780821919</v>
      </c>
      <c r="I3773" s="4">
        <f t="shared" si="352"/>
        <v>1.0602904328632479</v>
      </c>
      <c r="J3773" s="13"/>
    </row>
    <row r="3774" spans="1:10" x14ac:dyDescent="0.25">
      <c r="A3774" s="1">
        <f t="shared" si="353"/>
        <v>37182</v>
      </c>
      <c r="B3774" s="2">
        <f t="shared" ca="1" si="349"/>
        <v>86</v>
      </c>
      <c r="C3774" s="3">
        <f t="shared" ca="1" si="350"/>
        <v>6</v>
      </c>
      <c r="D3774" s="2">
        <f t="shared" ca="1" si="348"/>
        <v>1059.1872728352212</v>
      </c>
      <c r="E3774" s="3"/>
      <c r="F3774" s="1">
        <v>37182</v>
      </c>
      <c r="G3774" s="2">
        <v>1060.05809136377</v>
      </c>
      <c r="H3774" s="4">
        <f t="shared" si="351"/>
        <v>1.0001643835616438</v>
      </c>
      <c r="I3774" s="4">
        <f t="shared" si="352"/>
        <v>1.0600580913637707</v>
      </c>
      <c r="J3774" s="13"/>
    </row>
    <row r="3775" spans="1:10" x14ac:dyDescent="0.25">
      <c r="A3775" s="1">
        <f t="shared" si="353"/>
        <v>37181</v>
      </c>
      <c r="B3775" s="2">
        <f t="shared" ca="1" si="349"/>
        <v>50</v>
      </c>
      <c r="C3775" s="3">
        <f t="shared" ca="1" si="350"/>
        <v>0</v>
      </c>
      <c r="D3775" s="2">
        <f t="shared" ca="1" si="348"/>
        <v>1059.1872728352212</v>
      </c>
      <c r="E3775" s="3"/>
      <c r="F3775" s="1">
        <v>37181</v>
      </c>
      <c r="G3775" s="2">
        <v>1059.8838638792968</v>
      </c>
      <c r="H3775" s="4">
        <f t="shared" si="351"/>
        <v>1.0001643835616438</v>
      </c>
      <c r="I3775" s="4">
        <f t="shared" si="352"/>
        <v>1.0598838638792973</v>
      </c>
      <c r="J3775" s="13"/>
    </row>
    <row r="3776" spans="1:10" x14ac:dyDescent="0.25">
      <c r="A3776" s="1">
        <f t="shared" si="353"/>
        <v>37180</v>
      </c>
      <c r="B3776" s="2">
        <f t="shared" ca="1" si="349"/>
        <v>9</v>
      </c>
      <c r="C3776" s="3">
        <f t="shared" ca="1" si="350"/>
        <v>9</v>
      </c>
      <c r="D3776" s="2">
        <f t="shared" ca="1" si="348"/>
        <v>1058.9261677527616</v>
      </c>
      <c r="E3776" s="3"/>
      <c r="F3776" s="1">
        <v>37180</v>
      </c>
      <c r="G3776" s="2">
        <v>1059.7096650302508</v>
      </c>
      <c r="H3776" s="4">
        <f t="shared" si="351"/>
        <v>1.000082191780822</v>
      </c>
      <c r="I3776" s="4">
        <f t="shared" si="352"/>
        <v>1.0597096650302513</v>
      </c>
      <c r="J3776" s="13"/>
    </row>
    <row r="3777" spans="1:10" x14ac:dyDescent="0.25">
      <c r="A3777" s="1">
        <f t="shared" si="353"/>
        <v>37179</v>
      </c>
      <c r="B3777" s="2">
        <f t="shared" ca="1" si="349"/>
        <v>1</v>
      </c>
      <c r="C3777" s="3">
        <f t="shared" ca="1" si="350"/>
        <v>1</v>
      </c>
      <c r="D3777" s="2">
        <f t="shared" ref="D3777:D3840" ca="1" si="354">D3778*(1+(C3778/36500))</f>
        <v>1058.8971568717513</v>
      </c>
      <c r="E3777" s="3"/>
      <c r="F3777" s="1">
        <v>37179</v>
      </c>
      <c r="G3777" s="2">
        <v>1059.622572763996</v>
      </c>
      <c r="H3777" s="4">
        <f t="shared" si="351"/>
        <v>1.0001917808219178</v>
      </c>
      <c r="I3777" s="4">
        <f t="shared" si="352"/>
        <v>1.0596225727639967</v>
      </c>
      <c r="J3777" s="13"/>
    </row>
    <row r="3778" spans="1:10" x14ac:dyDescent="0.25">
      <c r="A3778" s="1">
        <f t="shared" si="353"/>
        <v>37176</v>
      </c>
      <c r="B3778" s="2">
        <f t="shared" ca="1" si="349"/>
        <v>8</v>
      </c>
      <c r="C3778" s="3">
        <f t="shared" ca="1" si="350"/>
        <v>8</v>
      </c>
      <c r="D3778" s="2">
        <f t="shared" ca="1" si="354"/>
        <v>1058.6651206809172</v>
      </c>
      <c r="E3778" s="3"/>
      <c r="F3778" s="1">
        <v>37176</v>
      </c>
      <c r="G3778" s="2">
        <v>1059.4193964413907</v>
      </c>
      <c r="H3778" s="4">
        <f t="shared" si="351"/>
        <v>1.000027397260274</v>
      </c>
      <c r="I3778" s="4">
        <f t="shared" si="352"/>
        <v>1.0594193964413916</v>
      </c>
      <c r="J3778" s="13"/>
    </row>
    <row r="3779" spans="1:10" x14ac:dyDescent="0.25">
      <c r="A3779" s="1">
        <f t="shared" si="353"/>
        <v>37175</v>
      </c>
      <c r="B3779" s="2">
        <f t="shared" ref="B3779:B3842" ca="1" si="355">INT(RAND()*100)</f>
        <v>81</v>
      </c>
      <c r="C3779" s="3">
        <f t="shared" ref="C3779:C3842" ca="1" si="356">MOD(B3779,10)</f>
        <v>1</v>
      </c>
      <c r="D3779" s="2">
        <f t="shared" ca="1" si="354"/>
        <v>1058.6361169516856</v>
      </c>
      <c r="E3779" s="3"/>
      <c r="F3779" s="1">
        <v>37175</v>
      </c>
      <c r="G3779" s="2">
        <v>1059.390372047636</v>
      </c>
      <c r="H3779" s="4">
        <f t="shared" ref="H3779:H3842" si="357">G3779/G3780</f>
        <v>1.0002465753424659</v>
      </c>
      <c r="I3779" s="4">
        <f t="shared" ref="I3779:I3842" si="358">H3779*I3780</f>
        <v>1.0593903720476368</v>
      </c>
      <c r="J3779" s="13"/>
    </row>
    <row r="3780" spans="1:10" x14ac:dyDescent="0.25">
      <c r="A3780" s="1">
        <f t="shared" si="353"/>
        <v>37174</v>
      </c>
      <c r="B3780" s="2">
        <f t="shared" ca="1" si="355"/>
        <v>91</v>
      </c>
      <c r="C3780" s="3">
        <f t="shared" ca="1" si="356"/>
        <v>1</v>
      </c>
      <c r="D3780" s="2">
        <f t="shared" ca="1" si="354"/>
        <v>1058.607114017055</v>
      </c>
      <c r="E3780" s="3"/>
      <c r="F3780" s="1">
        <v>37174</v>
      </c>
      <c r="G3780" s="2">
        <v>1059.1292168982636</v>
      </c>
      <c r="H3780" s="4">
        <f t="shared" si="357"/>
        <v>1.000054794520548</v>
      </c>
      <c r="I3780" s="4">
        <f t="shared" si="358"/>
        <v>1.0591292168982644</v>
      </c>
      <c r="J3780" s="13"/>
    </row>
    <row r="3781" spans="1:10" x14ac:dyDescent="0.25">
      <c r="A3781" s="1">
        <f t="shared" si="353"/>
        <v>37173</v>
      </c>
      <c r="B3781" s="2">
        <f t="shared" ca="1" si="355"/>
        <v>47</v>
      </c>
      <c r="C3781" s="3">
        <f t="shared" ca="1" si="356"/>
        <v>7</v>
      </c>
      <c r="D3781" s="2">
        <f t="shared" ca="1" si="354"/>
        <v>1058.4041324026216</v>
      </c>
      <c r="E3781" s="3"/>
      <c r="F3781" s="1">
        <v>37173</v>
      </c>
      <c r="G3781" s="2">
        <v>1059.0711856004225</v>
      </c>
      <c r="H3781" s="4">
        <f t="shared" si="357"/>
        <v>1</v>
      </c>
      <c r="I3781" s="4">
        <f t="shared" si="358"/>
        <v>1.0590711856004233</v>
      </c>
      <c r="J3781" s="13"/>
    </row>
    <row r="3782" spans="1:10" x14ac:dyDescent="0.25">
      <c r="A3782" s="1">
        <f t="shared" si="353"/>
        <v>37172</v>
      </c>
      <c r="B3782" s="2">
        <f t="shared" ca="1" si="355"/>
        <v>37</v>
      </c>
      <c r="C3782" s="3">
        <f t="shared" ca="1" si="356"/>
        <v>7</v>
      </c>
      <c r="D3782" s="2">
        <f t="shared" ca="1" si="354"/>
        <v>1058.2011897087048</v>
      </c>
      <c r="E3782" s="3"/>
      <c r="F3782" s="1">
        <v>37172</v>
      </c>
      <c r="G3782" s="2">
        <v>1059.0711856004225</v>
      </c>
      <c r="H3782" s="4">
        <f t="shared" si="357"/>
        <v>1.000054794520548</v>
      </c>
      <c r="I3782" s="4">
        <f t="shared" si="358"/>
        <v>1.0590711856004233</v>
      </c>
      <c r="J3782" s="13"/>
    </row>
    <row r="3783" spans="1:10" x14ac:dyDescent="0.25">
      <c r="A3783" s="1">
        <f t="shared" si="353"/>
        <v>37169</v>
      </c>
      <c r="B3783" s="2">
        <f t="shared" ca="1" si="355"/>
        <v>82</v>
      </c>
      <c r="C3783" s="3">
        <f t="shared" ca="1" si="356"/>
        <v>2</v>
      </c>
      <c r="D3783" s="2">
        <f t="shared" ca="1" si="354"/>
        <v>1058.1432092588823</v>
      </c>
      <c r="E3783" s="3"/>
      <c r="F3783" s="1">
        <v>37169</v>
      </c>
      <c r="G3783" s="2">
        <v>1059.0131574822042</v>
      </c>
      <c r="H3783" s="4">
        <f t="shared" si="357"/>
        <v>1.000027397260274</v>
      </c>
      <c r="I3783" s="4">
        <f t="shared" si="358"/>
        <v>1.059013157482205</v>
      </c>
      <c r="J3783" s="13"/>
    </row>
    <row r="3784" spans="1:10" x14ac:dyDescent="0.25">
      <c r="A3784" s="1">
        <f t="shared" ref="A3784:A3847" si="359">IF(WEEKDAY(A3783-1, 1)=7,A3783-2,IF(WEEKDAY(A3783-1,1)=1,A3783-3,A3783-1))</f>
        <v>37168</v>
      </c>
      <c r="B3784" s="2">
        <f t="shared" ca="1" si="355"/>
        <v>5</v>
      </c>
      <c r="C3784" s="3">
        <f t="shared" ca="1" si="356"/>
        <v>5</v>
      </c>
      <c r="D3784" s="2">
        <f t="shared" ca="1" si="354"/>
        <v>1057.9982779879251</v>
      </c>
      <c r="E3784" s="3"/>
      <c r="F3784" s="1">
        <v>37168</v>
      </c>
      <c r="G3784" s="2">
        <v>1058.9841442179791</v>
      </c>
      <c r="H3784" s="4">
        <f t="shared" si="357"/>
        <v>1.000027397260274</v>
      </c>
      <c r="I3784" s="4">
        <f t="shared" si="358"/>
        <v>1.0589841442179799</v>
      </c>
      <c r="J3784" s="13"/>
    </row>
    <row r="3785" spans="1:10" x14ac:dyDescent="0.25">
      <c r="A3785" s="1">
        <f t="shared" si="359"/>
        <v>37167</v>
      </c>
      <c r="B3785" s="2">
        <f t="shared" ca="1" si="355"/>
        <v>39</v>
      </c>
      <c r="C3785" s="3">
        <f t="shared" ca="1" si="356"/>
        <v>9</v>
      </c>
      <c r="D3785" s="2">
        <f t="shared" ca="1" si="354"/>
        <v>1057.7374660100047</v>
      </c>
      <c r="E3785" s="3"/>
      <c r="F3785" s="1">
        <v>37167</v>
      </c>
      <c r="G3785" s="2">
        <v>1058.9551317486159</v>
      </c>
      <c r="H3785" s="4">
        <f t="shared" si="357"/>
        <v>1.000082191780822</v>
      </c>
      <c r="I3785" s="4">
        <f t="shared" si="358"/>
        <v>1.058955131748617</v>
      </c>
      <c r="J3785" s="13"/>
    </row>
    <row r="3786" spans="1:10" x14ac:dyDescent="0.25">
      <c r="A3786" s="1">
        <f t="shared" si="359"/>
        <v>37166</v>
      </c>
      <c r="B3786" s="2">
        <f t="shared" ca="1" si="355"/>
        <v>73</v>
      </c>
      <c r="C3786" s="3">
        <f t="shared" ca="1" si="356"/>
        <v>3</v>
      </c>
      <c r="D3786" s="2">
        <f t="shared" ca="1" si="354"/>
        <v>1057.6505358289776</v>
      </c>
      <c r="E3786" s="3"/>
      <c r="F3786" s="1">
        <v>37166</v>
      </c>
      <c r="G3786" s="2">
        <v>1058.8681014936985</v>
      </c>
      <c r="H3786" s="4">
        <f t="shared" si="357"/>
        <v>1.0001369863013698</v>
      </c>
      <c r="I3786" s="4">
        <f t="shared" si="358"/>
        <v>1.0588681014936996</v>
      </c>
      <c r="J3786" s="13"/>
    </row>
    <row r="3787" spans="1:10" x14ac:dyDescent="0.25">
      <c r="A3787" s="1">
        <f t="shared" si="359"/>
        <v>37165</v>
      </c>
      <c r="B3787" s="2">
        <f t="shared" ca="1" si="355"/>
        <v>95</v>
      </c>
      <c r="C3787" s="3">
        <f t="shared" ca="1" si="356"/>
        <v>5</v>
      </c>
      <c r="D3787" s="2">
        <f t="shared" ca="1" si="354"/>
        <v>1057.5056720382875</v>
      </c>
      <c r="E3787" s="3"/>
      <c r="F3787" s="1">
        <v>37165</v>
      </c>
      <c r="G3787" s="2">
        <v>1058.723070936036</v>
      </c>
      <c r="H3787" s="4">
        <f t="shared" si="357"/>
        <v>1.000054794520548</v>
      </c>
      <c r="I3787" s="4">
        <f t="shared" si="358"/>
        <v>1.0587230709360371</v>
      </c>
      <c r="J3787" s="13"/>
    </row>
    <row r="3788" spans="1:10" x14ac:dyDescent="0.25">
      <c r="A3788" s="1">
        <f t="shared" si="359"/>
        <v>37162</v>
      </c>
      <c r="B3788" s="2">
        <f t="shared" ca="1" si="355"/>
        <v>89</v>
      </c>
      <c r="C3788" s="3">
        <f t="shared" ca="1" si="356"/>
        <v>9</v>
      </c>
      <c r="D3788" s="2">
        <f t="shared" ca="1" si="354"/>
        <v>1057.244981494905</v>
      </c>
      <c r="E3788" s="3"/>
      <c r="F3788" s="1">
        <v>37162</v>
      </c>
      <c r="G3788" s="2">
        <v>1058.6650618915487</v>
      </c>
      <c r="H3788" s="4">
        <f t="shared" si="357"/>
        <v>1.000082191780822</v>
      </c>
      <c r="I3788" s="4">
        <f t="shared" si="358"/>
        <v>1.0586650618915499</v>
      </c>
      <c r="J3788" s="13"/>
    </row>
    <row r="3789" spans="1:10" x14ac:dyDescent="0.25">
      <c r="A3789" s="1">
        <f t="shared" si="359"/>
        <v>37161</v>
      </c>
      <c r="B3789" s="2">
        <f t="shared" ca="1" si="355"/>
        <v>91</v>
      </c>
      <c r="C3789" s="3">
        <f t="shared" ca="1" si="356"/>
        <v>1</v>
      </c>
      <c r="D3789" s="2">
        <f t="shared" ca="1" si="354"/>
        <v>1057.2160166725305</v>
      </c>
      <c r="E3789" s="3"/>
      <c r="F3789" s="1">
        <v>37161</v>
      </c>
      <c r="G3789" s="2">
        <v>1058.5780554760299</v>
      </c>
      <c r="H3789" s="4">
        <f t="shared" si="357"/>
        <v>1.000054794520548</v>
      </c>
      <c r="I3789" s="4">
        <f t="shared" si="358"/>
        <v>1.0585780554760311</v>
      </c>
      <c r="J3789" s="13"/>
    </row>
    <row r="3790" spans="1:10" x14ac:dyDescent="0.25">
      <c r="A3790" s="1">
        <f t="shared" si="359"/>
        <v>37160</v>
      </c>
      <c r="B3790" s="2">
        <f t="shared" ca="1" si="355"/>
        <v>16</v>
      </c>
      <c r="C3790" s="3">
        <f t="shared" ca="1" si="356"/>
        <v>6</v>
      </c>
      <c r="D3790" s="2">
        <f t="shared" ca="1" si="354"/>
        <v>1057.0422563016316</v>
      </c>
      <c r="E3790" s="3"/>
      <c r="F3790" s="1">
        <v>37160</v>
      </c>
      <c r="G3790" s="2">
        <v>1058.5200543771598</v>
      </c>
      <c r="H3790" s="4">
        <f t="shared" si="357"/>
        <v>1.0002465753424659</v>
      </c>
      <c r="I3790" s="4">
        <f t="shared" si="358"/>
        <v>1.0585200543771611</v>
      </c>
      <c r="J3790" s="13"/>
    </row>
    <row r="3791" spans="1:10" x14ac:dyDescent="0.25">
      <c r="A3791" s="1">
        <f t="shared" si="359"/>
        <v>37159</v>
      </c>
      <c r="B3791" s="2">
        <f t="shared" ca="1" si="355"/>
        <v>93</v>
      </c>
      <c r="C3791" s="3">
        <f t="shared" ca="1" si="356"/>
        <v>3</v>
      </c>
      <c r="D3791" s="2">
        <f t="shared" ca="1" si="354"/>
        <v>1056.9553832564322</v>
      </c>
      <c r="E3791" s="3"/>
      <c r="F3791" s="1">
        <v>37159</v>
      </c>
      <c r="G3791" s="2">
        <v>1058.2591137737634</v>
      </c>
      <c r="H3791" s="4">
        <f t="shared" si="357"/>
        <v>1.0001643835616438</v>
      </c>
      <c r="I3791" s="4">
        <f t="shared" si="358"/>
        <v>1.0582591137737647</v>
      </c>
      <c r="J3791" s="13"/>
    </row>
    <row r="3792" spans="1:10" x14ac:dyDescent="0.25">
      <c r="A3792" s="1">
        <f t="shared" si="359"/>
        <v>37158</v>
      </c>
      <c r="B3792" s="2">
        <f t="shared" ca="1" si="355"/>
        <v>94</v>
      </c>
      <c r="C3792" s="3">
        <f t="shared" ca="1" si="356"/>
        <v>4</v>
      </c>
      <c r="D3792" s="2">
        <f t="shared" ca="1" si="354"/>
        <v>1056.8395652218874</v>
      </c>
      <c r="E3792" s="3"/>
      <c r="F3792" s="1">
        <v>37158</v>
      </c>
      <c r="G3792" s="2">
        <v>1058.0851819630298</v>
      </c>
      <c r="H3792" s="4">
        <f t="shared" si="357"/>
        <v>1.0001917808219178</v>
      </c>
      <c r="I3792" s="4">
        <f t="shared" si="358"/>
        <v>1.058085181963031</v>
      </c>
      <c r="J3792" s="13"/>
    </row>
    <row r="3793" spans="1:10" x14ac:dyDescent="0.25">
      <c r="A3793" s="1">
        <f t="shared" si="359"/>
        <v>37155</v>
      </c>
      <c r="B3793" s="2">
        <f t="shared" ca="1" si="355"/>
        <v>34</v>
      </c>
      <c r="C3793" s="3">
        <f t="shared" ca="1" si="356"/>
        <v>4</v>
      </c>
      <c r="D3793" s="2">
        <f t="shared" ca="1" si="354"/>
        <v>1056.7237598783393</v>
      </c>
      <c r="E3793" s="3"/>
      <c r="F3793" s="1">
        <v>37155</v>
      </c>
      <c r="G3793" s="2">
        <v>1057.8823004259618</v>
      </c>
      <c r="H3793" s="4">
        <f t="shared" si="357"/>
        <v>1</v>
      </c>
      <c r="I3793" s="4">
        <f t="shared" si="358"/>
        <v>1.057882300425963</v>
      </c>
      <c r="J3793" s="13"/>
    </row>
    <row r="3794" spans="1:10" x14ac:dyDescent="0.25">
      <c r="A3794" s="1">
        <f t="shared" si="359"/>
        <v>37154</v>
      </c>
      <c r="B3794" s="2">
        <f t="shared" ca="1" si="355"/>
        <v>99</v>
      </c>
      <c r="C3794" s="3">
        <f t="shared" ca="1" si="356"/>
        <v>9</v>
      </c>
      <c r="D3794" s="2">
        <f t="shared" ca="1" si="354"/>
        <v>1056.4632620876873</v>
      </c>
      <c r="E3794" s="3"/>
      <c r="F3794" s="1">
        <v>37154</v>
      </c>
      <c r="G3794" s="2">
        <v>1057.8823004259618</v>
      </c>
      <c r="H3794" s="4">
        <f t="shared" si="357"/>
        <v>1.0002465753424659</v>
      </c>
      <c r="I3794" s="4">
        <f t="shared" si="358"/>
        <v>1.057882300425963</v>
      </c>
      <c r="J3794" s="13"/>
    </row>
    <row r="3795" spans="1:10" x14ac:dyDescent="0.25">
      <c r="A3795" s="1">
        <f t="shared" si="359"/>
        <v>37153</v>
      </c>
      <c r="B3795" s="2">
        <f t="shared" ca="1" si="355"/>
        <v>29</v>
      </c>
      <c r="C3795" s="3">
        <f t="shared" ca="1" si="356"/>
        <v>9</v>
      </c>
      <c r="D3795" s="2">
        <f t="shared" ca="1" si="354"/>
        <v>1056.2028285135332</v>
      </c>
      <c r="E3795" s="3"/>
      <c r="F3795" s="1">
        <v>37153</v>
      </c>
      <c r="G3795" s="2">
        <v>1057.6215170381988</v>
      </c>
      <c r="H3795" s="4">
        <f t="shared" si="357"/>
        <v>1</v>
      </c>
      <c r="I3795" s="4">
        <f t="shared" si="358"/>
        <v>1.0576215170382</v>
      </c>
      <c r="J3795" s="13"/>
    </row>
    <row r="3796" spans="1:10" x14ac:dyDescent="0.25">
      <c r="A3796" s="1">
        <f t="shared" si="359"/>
        <v>37152</v>
      </c>
      <c r="B3796" s="2">
        <f t="shared" ca="1" si="355"/>
        <v>38</v>
      </c>
      <c r="C3796" s="3">
        <f t="shared" ca="1" si="356"/>
        <v>8</v>
      </c>
      <c r="D3796" s="2">
        <f t="shared" ca="1" si="354"/>
        <v>1055.9713827310168</v>
      </c>
      <c r="E3796" s="3"/>
      <c r="F3796" s="1">
        <v>37152</v>
      </c>
      <c r="G3796" s="2">
        <v>1057.6215170381988</v>
      </c>
      <c r="H3796" s="4">
        <f t="shared" si="357"/>
        <v>1.000027397260274</v>
      </c>
      <c r="I3796" s="4">
        <f t="shared" si="358"/>
        <v>1.0576215170382</v>
      </c>
      <c r="J3796" s="13"/>
    </row>
    <row r="3797" spans="1:10" x14ac:dyDescent="0.25">
      <c r="A3797" s="1">
        <f t="shared" si="359"/>
        <v>37151</v>
      </c>
      <c r="B3797" s="2">
        <f t="shared" ca="1" si="355"/>
        <v>17</v>
      </c>
      <c r="C3797" s="3">
        <f t="shared" ca="1" si="356"/>
        <v>7</v>
      </c>
      <c r="D3797" s="2">
        <f t="shared" ca="1" si="354"/>
        <v>1055.7689065023724</v>
      </c>
      <c r="E3797" s="3"/>
      <c r="F3797" s="1">
        <v>37151</v>
      </c>
      <c r="G3797" s="2">
        <v>1057.5925419000646</v>
      </c>
      <c r="H3797" s="4">
        <f t="shared" si="357"/>
        <v>1.0002465753424659</v>
      </c>
      <c r="I3797" s="4">
        <f t="shared" si="358"/>
        <v>1.0575925419000656</v>
      </c>
      <c r="J3797" s="13"/>
    </row>
    <row r="3798" spans="1:10" x14ac:dyDescent="0.25">
      <c r="A3798" s="1">
        <f t="shared" si="359"/>
        <v>37148</v>
      </c>
      <c r="B3798" s="2">
        <f t="shared" ca="1" si="355"/>
        <v>94</v>
      </c>
      <c r="C3798" s="3">
        <f t="shared" ca="1" si="356"/>
        <v>4</v>
      </c>
      <c r="D3798" s="2">
        <f t="shared" ca="1" si="354"/>
        <v>1055.6532184784296</v>
      </c>
      <c r="E3798" s="3"/>
      <c r="F3798" s="1">
        <v>37148</v>
      </c>
      <c r="G3798" s="2">
        <v>1057.3318299419966</v>
      </c>
      <c r="H3798" s="4">
        <f t="shared" si="357"/>
        <v>1.000082191780822</v>
      </c>
      <c r="I3798" s="4">
        <f t="shared" si="358"/>
        <v>1.0573318299419976</v>
      </c>
      <c r="J3798" s="13"/>
    </row>
    <row r="3799" spans="1:10" x14ac:dyDescent="0.25">
      <c r="A3799" s="1">
        <f t="shared" si="359"/>
        <v>37147</v>
      </c>
      <c r="B3799" s="2">
        <f t="shared" ca="1" si="355"/>
        <v>93</v>
      </c>
      <c r="C3799" s="3">
        <f t="shared" ca="1" si="356"/>
        <v>3</v>
      </c>
      <c r="D3799" s="2">
        <f t="shared" ca="1" si="354"/>
        <v>1055.5664595913397</v>
      </c>
      <c r="E3799" s="3"/>
      <c r="F3799" s="1">
        <v>37147</v>
      </c>
      <c r="G3799" s="2">
        <v>1057.2449330981801</v>
      </c>
      <c r="H3799" s="4">
        <f t="shared" si="357"/>
        <v>1.0002465753424659</v>
      </c>
      <c r="I3799" s="4">
        <f t="shared" si="358"/>
        <v>1.0572449330981812</v>
      </c>
      <c r="J3799" s="13"/>
    </row>
    <row r="3800" spans="1:10" x14ac:dyDescent="0.25">
      <c r="A3800" s="1">
        <f t="shared" si="359"/>
        <v>37146</v>
      </c>
      <c r="B3800" s="2">
        <f t="shared" ca="1" si="355"/>
        <v>26</v>
      </c>
      <c r="C3800" s="3">
        <f t="shared" ca="1" si="356"/>
        <v>6</v>
      </c>
      <c r="D3800" s="2">
        <f t="shared" ca="1" si="354"/>
        <v>1055.392970335942</v>
      </c>
      <c r="E3800" s="3"/>
      <c r="F3800" s="1">
        <v>37146</v>
      </c>
      <c r="G3800" s="2">
        <v>1056.9843068307423</v>
      </c>
      <c r="H3800" s="4">
        <f t="shared" si="357"/>
        <v>1.000027397260274</v>
      </c>
      <c r="I3800" s="4">
        <f t="shared" si="358"/>
        <v>1.0569843068307434</v>
      </c>
      <c r="J3800" s="13"/>
    </row>
    <row r="3801" spans="1:10" x14ac:dyDescent="0.25">
      <c r="A3801" s="1">
        <f t="shared" si="359"/>
        <v>37145</v>
      </c>
      <c r="B3801" s="2">
        <f t="shared" ca="1" si="355"/>
        <v>59</v>
      </c>
      <c r="C3801" s="3">
        <f t="shared" ca="1" si="356"/>
        <v>9</v>
      </c>
      <c r="D3801" s="2">
        <f t="shared" ca="1" si="354"/>
        <v>1055.1328006042861</v>
      </c>
      <c r="E3801" s="3"/>
      <c r="F3801" s="1">
        <v>37145</v>
      </c>
      <c r="G3801" s="2">
        <v>1056.9553491499437</v>
      </c>
      <c r="H3801" s="4">
        <f t="shared" si="357"/>
        <v>1.000082191780822</v>
      </c>
      <c r="I3801" s="4">
        <f t="shared" si="358"/>
        <v>1.0569553491499448</v>
      </c>
      <c r="J3801" s="13"/>
    </row>
    <row r="3802" spans="1:10" x14ac:dyDescent="0.25">
      <c r="A3802" s="1">
        <f t="shared" si="359"/>
        <v>37144</v>
      </c>
      <c r="B3802" s="2">
        <f t="shared" ca="1" si="355"/>
        <v>33</v>
      </c>
      <c r="C3802" s="3">
        <f t="shared" ca="1" si="356"/>
        <v>3</v>
      </c>
      <c r="D3802" s="2">
        <f t="shared" ca="1" si="354"/>
        <v>1055.0460844877528</v>
      </c>
      <c r="E3802" s="3"/>
      <c r="F3802" s="1">
        <v>37144</v>
      </c>
      <c r="G3802" s="2">
        <v>1056.8684832472109</v>
      </c>
      <c r="H3802" s="4">
        <f t="shared" si="357"/>
        <v>1.000054794520548</v>
      </c>
      <c r="I3802" s="4">
        <f t="shared" si="358"/>
        <v>1.0568684832472122</v>
      </c>
      <c r="J3802" s="13"/>
    </row>
    <row r="3803" spans="1:10" x14ac:dyDescent="0.25">
      <c r="A3803" s="1">
        <f t="shared" si="359"/>
        <v>37141</v>
      </c>
      <c r="B3803" s="2">
        <f t="shared" ca="1" si="355"/>
        <v>37</v>
      </c>
      <c r="C3803" s="3">
        <f t="shared" ca="1" si="356"/>
        <v>7</v>
      </c>
      <c r="D3803" s="2">
        <f t="shared" ca="1" si="354"/>
        <v>1054.8437856795401</v>
      </c>
      <c r="E3803" s="3"/>
      <c r="F3803" s="1">
        <v>37141</v>
      </c>
      <c r="G3803" s="2">
        <v>1056.8105758183988</v>
      </c>
      <c r="H3803" s="4">
        <f t="shared" si="357"/>
        <v>1.000054794520548</v>
      </c>
      <c r="I3803" s="4">
        <f t="shared" si="358"/>
        <v>1.0568105758184001</v>
      </c>
      <c r="J3803" s="13"/>
    </row>
    <row r="3804" spans="1:10" x14ac:dyDescent="0.25">
      <c r="A3804" s="1">
        <f t="shared" si="359"/>
        <v>37140</v>
      </c>
      <c r="B3804" s="2">
        <f t="shared" ca="1" si="355"/>
        <v>62</v>
      </c>
      <c r="C3804" s="3">
        <f t="shared" ca="1" si="356"/>
        <v>2</v>
      </c>
      <c r="D3804" s="2">
        <f t="shared" ca="1" si="354"/>
        <v>1054.7859891869819</v>
      </c>
      <c r="E3804" s="3"/>
      <c r="F3804" s="1">
        <v>37140</v>
      </c>
      <c r="G3804" s="2">
        <v>1056.7526715624226</v>
      </c>
      <c r="H3804" s="4">
        <f t="shared" si="357"/>
        <v>1.000027397260274</v>
      </c>
      <c r="I3804" s="4">
        <f t="shared" si="358"/>
        <v>1.056752671562424</v>
      </c>
      <c r="J3804" s="13"/>
    </row>
    <row r="3805" spans="1:10" x14ac:dyDescent="0.25">
      <c r="A3805" s="1">
        <f t="shared" si="359"/>
        <v>37139</v>
      </c>
      <c r="B3805" s="2">
        <f t="shared" ca="1" si="355"/>
        <v>48</v>
      </c>
      <c r="C3805" s="3">
        <f t="shared" ca="1" si="356"/>
        <v>8</v>
      </c>
      <c r="D3805" s="2">
        <f t="shared" ca="1" si="354"/>
        <v>1054.5548538765431</v>
      </c>
      <c r="E3805" s="3"/>
      <c r="F3805" s="1">
        <v>37139</v>
      </c>
      <c r="G3805" s="2">
        <v>1056.7237202276219</v>
      </c>
      <c r="H3805" s="4">
        <f t="shared" si="357"/>
        <v>1.0002465753424659</v>
      </c>
      <c r="I3805" s="4">
        <f t="shared" si="358"/>
        <v>1.0567237202276232</v>
      </c>
      <c r="J3805" s="13"/>
    </row>
    <row r="3806" spans="1:10" x14ac:dyDescent="0.25">
      <c r="A3806" s="1">
        <f t="shared" si="359"/>
        <v>37138</v>
      </c>
      <c r="B3806" s="2">
        <f t="shared" ca="1" si="355"/>
        <v>23</v>
      </c>
      <c r="C3806" s="3">
        <f t="shared" ca="1" si="356"/>
        <v>3</v>
      </c>
      <c r="D3806" s="2">
        <f t="shared" ca="1" si="354"/>
        <v>1054.4681852585766</v>
      </c>
      <c r="E3806" s="3"/>
      <c r="F3806" s="1">
        <v>37138</v>
      </c>
      <c r="G3806" s="2">
        <v>1056.4632224467446</v>
      </c>
      <c r="H3806" s="4">
        <f t="shared" si="357"/>
        <v>1.0001917808219178</v>
      </c>
      <c r="I3806" s="4">
        <f t="shared" si="358"/>
        <v>1.0564632224467458</v>
      </c>
      <c r="J3806" s="13"/>
    </row>
    <row r="3807" spans="1:10" x14ac:dyDescent="0.25">
      <c r="A3807" s="1">
        <f t="shared" si="359"/>
        <v>37137</v>
      </c>
      <c r="B3807" s="2">
        <f t="shared" ca="1" si="355"/>
        <v>77</v>
      </c>
      <c r="C3807" s="3">
        <f t="shared" ca="1" si="356"/>
        <v>7</v>
      </c>
      <c r="D3807" s="2">
        <f t="shared" ca="1" si="354"/>
        <v>1054.2659972591023</v>
      </c>
      <c r="E3807" s="3"/>
      <c r="F3807" s="1">
        <v>37137</v>
      </c>
      <c r="G3807" s="2">
        <v>1056.2606519107617</v>
      </c>
      <c r="H3807" s="4">
        <f t="shared" si="357"/>
        <v>1</v>
      </c>
      <c r="I3807" s="4">
        <f t="shared" si="358"/>
        <v>1.0562606519107629</v>
      </c>
      <c r="J3807" s="13"/>
    </row>
    <row r="3808" spans="1:10" x14ac:dyDescent="0.25">
      <c r="A3808" s="1">
        <f t="shared" si="359"/>
        <v>37134</v>
      </c>
      <c r="B3808" s="2">
        <f t="shared" ca="1" si="355"/>
        <v>18</v>
      </c>
      <c r="C3808" s="3">
        <f t="shared" ca="1" si="356"/>
        <v>8</v>
      </c>
      <c r="D3808" s="2">
        <f t="shared" ca="1" si="354"/>
        <v>1054.0349758945226</v>
      </c>
      <c r="E3808" s="3"/>
      <c r="F3808" s="1">
        <v>37134</v>
      </c>
      <c r="G3808" s="2">
        <v>1056.2606519107617</v>
      </c>
      <c r="H3808" s="4">
        <f t="shared" si="357"/>
        <v>1.000027397260274</v>
      </c>
      <c r="I3808" s="4">
        <f t="shared" si="358"/>
        <v>1.0562606519107629</v>
      </c>
      <c r="J3808" s="13"/>
    </row>
    <row r="3809" spans="1:10" x14ac:dyDescent="0.25">
      <c r="A3809" s="1">
        <f t="shared" si="359"/>
        <v>37133</v>
      </c>
      <c r="B3809" s="2">
        <f t="shared" ca="1" si="355"/>
        <v>25</v>
      </c>
      <c r="C3809" s="3">
        <f t="shared" ca="1" si="356"/>
        <v>5</v>
      </c>
      <c r="D3809" s="2">
        <f t="shared" ca="1" si="354"/>
        <v>1053.8906073181777</v>
      </c>
      <c r="E3809" s="3"/>
      <c r="F3809" s="1">
        <v>37133</v>
      </c>
      <c r="G3809" s="2">
        <v>1056.231714055582</v>
      </c>
      <c r="H3809" s="4">
        <f t="shared" si="357"/>
        <v>1.000054794520548</v>
      </c>
      <c r="I3809" s="4">
        <f t="shared" si="358"/>
        <v>1.0562317140555832</v>
      </c>
      <c r="J3809" s="13"/>
    </row>
    <row r="3810" spans="1:10" x14ac:dyDescent="0.25">
      <c r="A3810" s="1">
        <f t="shared" si="359"/>
        <v>37132</v>
      </c>
      <c r="B3810" s="2">
        <f t="shared" ca="1" si="355"/>
        <v>27</v>
      </c>
      <c r="C3810" s="3">
        <f t="shared" ca="1" si="356"/>
        <v>7</v>
      </c>
      <c r="D3810" s="2">
        <f t="shared" ca="1" si="354"/>
        <v>1053.6885300658362</v>
      </c>
      <c r="E3810" s="3"/>
      <c r="F3810" s="1">
        <v>37132</v>
      </c>
      <c r="G3810" s="2">
        <v>1056.1738415163206</v>
      </c>
      <c r="H3810" s="4">
        <f t="shared" si="357"/>
        <v>1.0001369863013698</v>
      </c>
      <c r="I3810" s="4">
        <f t="shared" si="358"/>
        <v>1.056173841516322</v>
      </c>
      <c r="J3810" s="13"/>
    </row>
    <row r="3811" spans="1:10" x14ac:dyDescent="0.25">
      <c r="A3811" s="1">
        <f t="shared" si="359"/>
        <v>37131</v>
      </c>
      <c r="B3811" s="2">
        <f t="shared" ca="1" si="355"/>
        <v>20</v>
      </c>
      <c r="C3811" s="3">
        <f t="shared" ca="1" si="356"/>
        <v>0</v>
      </c>
      <c r="D3811" s="2">
        <f t="shared" ca="1" si="354"/>
        <v>1053.6885300658362</v>
      </c>
      <c r="E3811" s="3"/>
      <c r="F3811" s="1">
        <v>37131</v>
      </c>
      <c r="G3811" s="2">
        <v>1056.029179984816</v>
      </c>
      <c r="H3811" s="4">
        <f t="shared" si="357"/>
        <v>1.000027397260274</v>
      </c>
      <c r="I3811" s="4">
        <f t="shared" si="358"/>
        <v>1.0560291799848172</v>
      </c>
      <c r="J3811" s="13"/>
    </row>
    <row r="3812" spans="1:10" x14ac:dyDescent="0.25">
      <c r="A3812" s="1">
        <f t="shared" si="359"/>
        <v>37130</v>
      </c>
      <c r="B3812" s="2">
        <f t="shared" ca="1" si="355"/>
        <v>29</v>
      </c>
      <c r="C3812" s="3">
        <f t="shared" ca="1" si="356"/>
        <v>9</v>
      </c>
      <c r="D3812" s="2">
        <f t="shared" ca="1" si="354"/>
        <v>1053.4287805035201</v>
      </c>
      <c r="E3812" s="3"/>
      <c r="F3812" s="1">
        <v>37130</v>
      </c>
      <c r="G3812" s="2">
        <v>1056.0002484711592</v>
      </c>
      <c r="H3812" s="4">
        <f t="shared" si="357"/>
        <v>1.0001095890410958</v>
      </c>
      <c r="I3812" s="4">
        <f t="shared" si="358"/>
        <v>1.0560002484711604</v>
      </c>
      <c r="J3812" s="13"/>
    </row>
    <row r="3813" spans="1:10" x14ac:dyDescent="0.25">
      <c r="A3813" s="1">
        <f t="shared" si="359"/>
        <v>37127</v>
      </c>
      <c r="B3813" s="2">
        <f t="shared" ca="1" si="355"/>
        <v>23</v>
      </c>
      <c r="C3813" s="3">
        <f t="shared" ca="1" si="356"/>
        <v>3</v>
      </c>
      <c r="D3813" s="2">
        <f t="shared" ca="1" si="354"/>
        <v>1053.3422044319229</v>
      </c>
      <c r="E3813" s="3"/>
      <c r="F3813" s="1">
        <v>37127</v>
      </c>
      <c r="G3813" s="2">
        <v>1055.88453509745</v>
      </c>
      <c r="H3813" s="4">
        <f t="shared" si="357"/>
        <v>1</v>
      </c>
      <c r="I3813" s="4">
        <f t="shared" si="358"/>
        <v>1.0558845350974511</v>
      </c>
      <c r="J3813" s="13"/>
    </row>
    <row r="3814" spans="1:10" x14ac:dyDescent="0.25">
      <c r="A3814" s="1">
        <f t="shared" si="359"/>
        <v>37126</v>
      </c>
      <c r="B3814" s="2">
        <f t="shared" ca="1" si="355"/>
        <v>93</v>
      </c>
      <c r="C3814" s="3">
        <f t="shared" ca="1" si="356"/>
        <v>3</v>
      </c>
      <c r="D3814" s="2">
        <f t="shared" ca="1" si="354"/>
        <v>1053.2556354755823</v>
      </c>
      <c r="E3814" s="3"/>
      <c r="F3814" s="1">
        <v>37126</v>
      </c>
      <c r="G3814" s="2">
        <v>1055.88453509745</v>
      </c>
      <c r="H3814" s="4">
        <f t="shared" si="357"/>
        <v>1.000082191780822</v>
      </c>
      <c r="I3814" s="4">
        <f t="shared" si="358"/>
        <v>1.0558845350974511</v>
      </c>
      <c r="J3814" s="13"/>
    </row>
    <row r="3815" spans="1:10" x14ac:dyDescent="0.25">
      <c r="A3815" s="1">
        <f t="shared" si="359"/>
        <v>37125</v>
      </c>
      <c r="B3815" s="2">
        <f t="shared" ca="1" si="355"/>
        <v>20</v>
      </c>
      <c r="C3815" s="3">
        <f t="shared" ca="1" si="356"/>
        <v>0</v>
      </c>
      <c r="D3815" s="2">
        <f t="shared" ca="1" si="354"/>
        <v>1053.2556354755823</v>
      </c>
      <c r="E3815" s="3"/>
      <c r="F3815" s="1">
        <v>37125</v>
      </c>
      <c r="G3815" s="2">
        <v>1055.7977571995978</v>
      </c>
      <c r="H3815" s="4">
        <f t="shared" si="357"/>
        <v>1.0001369863013698</v>
      </c>
      <c r="I3815" s="4">
        <f t="shared" si="358"/>
        <v>1.0557977571995989</v>
      </c>
      <c r="J3815" s="13"/>
    </row>
    <row r="3816" spans="1:10" x14ac:dyDescent="0.25">
      <c r="A3816" s="1">
        <f t="shared" si="359"/>
        <v>37124</v>
      </c>
      <c r="B3816" s="2">
        <f t="shared" ca="1" si="355"/>
        <v>84</v>
      </c>
      <c r="C3816" s="3">
        <f t="shared" ca="1" si="356"/>
        <v>4</v>
      </c>
      <c r="D3816" s="2">
        <f t="shared" ca="1" si="354"/>
        <v>1053.1402228484208</v>
      </c>
      <c r="E3816" s="3"/>
      <c r="F3816" s="1">
        <v>37124</v>
      </c>
      <c r="G3816" s="2">
        <v>1055.6531471794362</v>
      </c>
      <c r="H3816" s="4">
        <f t="shared" si="357"/>
        <v>1.0002191780821919</v>
      </c>
      <c r="I3816" s="4">
        <f t="shared" si="358"/>
        <v>1.0556531471794375</v>
      </c>
      <c r="J3816" s="13"/>
    </row>
    <row r="3817" spans="1:10" x14ac:dyDescent="0.25">
      <c r="A3817" s="1">
        <f t="shared" si="359"/>
        <v>37123</v>
      </c>
      <c r="B3817" s="2">
        <f t="shared" ca="1" si="355"/>
        <v>32</v>
      </c>
      <c r="C3817" s="3">
        <f t="shared" ca="1" si="356"/>
        <v>2</v>
      </c>
      <c r="D3817" s="2">
        <f t="shared" ca="1" si="354"/>
        <v>1053.0825196966564</v>
      </c>
      <c r="E3817" s="3"/>
      <c r="F3817" s="1">
        <v>37123</v>
      </c>
      <c r="G3817" s="2">
        <v>1055.4218218486201</v>
      </c>
      <c r="H3817" s="4">
        <f t="shared" si="357"/>
        <v>1.0001643835616438</v>
      </c>
      <c r="I3817" s="4">
        <f t="shared" si="358"/>
        <v>1.0554218218486213</v>
      </c>
      <c r="J3817" s="13"/>
    </row>
    <row r="3818" spans="1:10" x14ac:dyDescent="0.25">
      <c r="A3818" s="1">
        <f t="shared" si="359"/>
        <v>37120</v>
      </c>
      <c r="B3818" s="2">
        <f t="shared" ca="1" si="355"/>
        <v>42</v>
      </c>
      <c r="C3818" s="3">
        <f t="shared" ca="1" si="356"/>
        <v>2</v>
      </c>
      <c r="D3818" s="2">
        <f t="shared" ca="1" si="354"/>
        <v>1053.0248197065355</v>
      </c>
      <c r="E3818" s="3"/>
      <c r="F3818" s="1">
        <v>37120</v>
      </c>
      <c r="G3818" s="2">
        <v>1055.2483563653821</v>
      </c>
      <c r="H3818" s="4">
        <f t="shared" si="357"/>
        <v>1.0002191780821919</v>
      </c>
      <c r="I3818" s="4">
        <f t="shared" si="358"/>
        <v>1.0552483563653832</v>
      </c>
      <c r="J3818" s="13"/>
    </row>
    <row r="3819" spans="1:10" x14ac:dyDescent="0.25">
      <c r="A3819" s="1">
        <f t="shared" si="359"/>
        <v>37119</v>
      </c>
      <c r="B3819" s="2">
        <f t="shared" ca="1" si="355"/>
        <v>57</v>
      </c>
      <c r="C3819" s="3">
        <f t="shared" ca="1" si="356"/>
        <v>7</v>
      </c>
      <c r="D3819" s="2">
        <f t="shared" ca="1" si="354"/>
        <v>1052.8229084638162</v>
      </c>
      <c r="E3819" s="3"/>
      <c r="F3819" s="1">
        <v>37119</v>
      </c>
      <c r="G3819" s="2">
        <v>1055.0171197363986</v>
      </c>
      <c r="H3819" s="4">
        <f t="shared" si="357"/>
        <v>1.000082191780822</v>
      </c>
      <c r="I3819" s="4">
        <f t="shared" si="358"/>
        <v>1.0550171197363998</v>
      </c>
      <c r="J3819" s="13"/>
    </row>
    <row r="3820" spans="1:10" x14ac:dyDescent="0.25">
      <c r="A3820" s="1">
        <f t="shared" si="359"/>
        <v>37118</v>
      </c>
      <c r="B3820" s="2">
        <f t="shared" ca="1" si="355"/>
        <v>59</v>
      </c>
      <c r="C3820" s="3">
        <f t="shared" ca="1" si="356"/>
        <v>9</v>
      </c>
      <c r="D3820" s="2">
        <f t="shared" ca="1" si="354"/>
        <v>1052.5633722898269</v>
      </c>
      <c r="E3820" s="3"/>
      <c r="F3820" s="1">
        <v>37118</v>
      </c>
      <c r="G3820" s="2">
        <v>1054.9304131271003</v>
      </c>
      <c r="H3820" s="4">
        <f t="shared" si="357"/>
        <v>1.000082191780822</v>
      </c>
      <c r="I3820" s="4">
        <f t="shared" si="358"/>
        <v>1.0549304131271016</v>
      </c>
      <c r="J3820" s="13"/>
    </row>
    <row r="3821" spans="1:10" x14ac:dyDescent="0.25">
      <c r="A3821" s="1">
        <f t="shared" si="359"/>
        <v>37117</v>
      </c>
      <c r="B3821" s="2">
        <f t="shared" ca="1" si="355"/>
        <v>11</v>
      </c>
      <c r="C3821" s="3">
        <f t="shared" ca="1" si="356"/>
        <v>1</v>
      </c>
      <c r="D3821" s="2">
        <f t="shared" ca="1" si="354"/>
        <v>1052.5345357272042</v>
      </c>
      <c r="E3821" s="3"/>
      <c r="F3821" s="1">
        <v>37117</v>
      </c>
      <c r="G3821" s="2">
        <v>1054.8437136437869</v>
      </c>
      <c r="H3821" s="4">
        <f t="shared" si="357"/>
        <v>1.000082191780822</v>
      </c>
      <c r="I3821" s="4">
        <f t="shared" si="358"/>
        <v>1.0548437136437883</v>
      </c>
      <c r="J3821" s="13"/>
    </row>
    <row r="3822" spans="1:10" x14ac:dyDescent="0.25">
      <c r="A3822" s="1">
        <f t="shared" si="359"/>
        <v>37116</v>
      </c>
      <c r="B3822" s="2">
        <f t="shared" ca="1" si="355"/>
        <v>95</v>
      </c>
      <c r="C3822" s="3">
        <f t="shared" ca="1" si="356"/>
        <v>5</v>
      </c>
      <c r="D3822" s="2">
        <f t="shared" ca="1" si="354"/>
        <v>1052.390372662456</v>
      </c>
      <c r="E3822" s="3"/>
      <c r="F3822" s="1">
        <v>37116</v>
      </c>
      <c r="G3822" s="2">
        <v>1054.757021285873</v>
      </c>
      <c r="H3822" s="4">
        <f t="shared" si="357"/>
        <v>1.000027397260274</v>
      </c>
      <c r="I3822" s="4">
        <f t="shared" si="358"/>
        <v>1.0547570212858743</v>
      </c>
      <c r="J3822" s="13"/>
    </row>
    <row r="3823" spans="1:10" x14ac:dyDescent="0.25">
      <c r="A3823" s="1">
        <f t="shared" si="359"/>
        <v>37113</v>
      </c>
      <c r="B3823" s="2">
        <f t="shared" ca="1" si="355"/>
        <v>35</v>
      </c>
      <c r="C3823" s="3">
        <f t="shared" ca="1" si="356"/>
        <v>5</v>
      </c>
      <c r="D3823" s="2">
        <f t="shared" ca="1" si="354"/>
        <v>1052.246229343368</v>
      </c>
      <c r="E3823" s="3"/>
      <c r="F3823" s="1">
        <v>37113</v>
      </c>
      <c r="G3823" s="2">
        <v>1054.7281246249242</v>
      </c>
      <c r="H3823" s="4">
        <f t="shared" si="357"/>
        <v>1.0002465753424659</v>
      </c>
      <c r="I3823" s="4">
        <f t="shared" si="358"/>
        <v>1.0547281246249256</v>
      </c>
      <c r="J3823" s="13"/>
    </row>
    <row r="3824" spans="1:10" x14ac:dyDescent="0.25">
      <c r="A3824" s="1">
        <f t="shared" si="359"/>
        <v>37112</v>
      </c>
      <c r="B3824" s="2">
        <f t="shared" ca="1" si="355"/>
        <v>37</v>
      </c>
      <c r="C3824" s="3">
        <f t="shared" ca="1" si="356"/>
        <v>7</v>
      </c>
      <c r="D3824" s="2">
        <f t="shared" ca="1" si="354"/>
        <v>1052.0444673907177</v>
      </c>
      <c r="E3824" s="3"/>
      <c r="F3824" s="1">
        <v>37112</v>
      </c>
      <c r="G3824" s="2">
        <v>1054.4681187874148</v>
      </c>
      <c r="H3824" s="4">
        <f t="shared" si="357"/>
        <v>1.0001095890410958</v>
      </c>
      <c r="I3824" s="4">
        <f t="shared" si="358"/>
        <v>1.0544681187874163</v>
      </c>
      <c r="J3824" s="13"/>
    </row>
    <row r="3825" spans="1:10" x14ac:dyDescent="0.25">
      <c r="A3825" s="1">
        <f t="shared" si="359"/>
        <v>37111</v>
      </c>
      <c r="B3825" s="2">
        <f t="shared" ca="1" si="355"/>
        <v>76</v>
      </c>
      <c r="C3825" s="3">
        <f t="shared" ca="1" si="356"/>
        <v>6</v>
      </c>
      <c r="D3825" s="2">
        <f t="shared" ca="1" si="354"/>
        <v>1051.8715569977867</v>
      </c>
      <c r="E3825" s="3"/>
      <c r="F3825" s="1">
        <v>37111</v>
      </c>
      <c r="G3825" s="2">
        <v>1054.3525732999299</v>
      </c>
      <c r="H3825" s="4">
        <f t="shared" si="357"/>
        <v>1.000054794520548</v>
      </c>
      <c r="I3825" s="4">
        <f t="shared" si="358"/>
        <v>1.0543525732999315</v>
      </c>
      <c r="J3825" s="13"/>
    </row>
    <row r="3826" spans="1:10" x14ac:dyDescent="0.25">
      <c r="A3826" s="1">
        <f t="shared" si="359"/>
        <v>37110</v>
      </c>
      <c r="B3826" s="2">
        <f t="shared" ca="1" si="355"/>
        <v>10</v>
      </c>
      <c r="C3826" s="3">
        <f t="shared" ca="1" si="356"/>
        <v>0</v>
      </c>
      <c r="D3826" s="2">
        <f t="shared" ca="1" si="354"/>
        <v>1051.8715569977867</v>
      </c>
      <c r="E3826" s="3"/>
      <c r="F3826" s="1">
        <v>37110</v>
      </c>
      <c r="G3826" s="2">
        <v>1054.2948037216436</v>
      </c>
      <c r="H3826" s="4">
        <f t="shared" si="357"/>
        <v>1.0001095890410958</v>
      </c>
      <c r="I3826" s="4">
        <f t="shared" si="358"/>
        <v>1.0542948037216453</v>
      </c>
      <c r="J3826" s="13"/>
    </row>
    <row r="3827" spans="1:10" x14ac:dyDescent="0.25">
      <c r="A3827" s="1">
        <f t="shared" si="359"/>
        <v>37109</v>
      </c>
      <c r="B3827" s="2">
        <f t="shared" ca="1" si="355"/>
        <v>8</v>
      </c>
      <c r="C3827" s="3">
        <f t="shared" ca="1" si="356"/>
        <v>8</v>
      </c>
      <c r="D3827" s="2">
        <f t="shared" ca="1" si="354"/>
        <v>1051.6410603270299</v>
      </c>
      <c r="E3827" s="3"/>
      <c r="F3827" s="1">
        <v>37109</v>
      </c>
      <c r="G3827" s="2">
        <v>1054.1792772255094</v>
      </c>
      <c r="H3827" s="4">
        <f t="shared" si="357"/>
        <v>1.000027397260274</v>
      </c>
      <c r="I3827" s="4">
        <f t="shared" si="358"/>
        <v>1.054179277225511</v>
      </c>
      <c r="J3827" s="13"/>
    </row>
    <row r="3828" spans="1:10" x14ac:dyDescent="0.25">
      <c r="A3828" s="1">
        <f t="shared" si="359"/>
        <v>37106</v>
      </c>
      <c r="B3828" s="2">
        <f t="shared" ca="1" si="355"/>
        <v>69</v>
      </c>
      <c r="C3828" s="3">
        <f t="shared" ca="1" si="356"/>
        <v>9</v>
      </c>
      <c r="D3828" s="2">
        <f t="shared" ca="1" si="354"/>
        <v>1051.3818154958117</v>
      </c>
      <c r="E3828" s="3"/>
      <c r="F3828" s="1">
        <v>37106</v>
      </c>
      <c r="G3828" s="2">
        <v>1054.1503963927314</v>
      </c>
      <c r="H3828" s="4">
        <f t="shared" si="357"/>
        <v>1.0001643835616438</v>
      </c>
      <c r="I3828" s="4">
        <f t="shared" si="358"/>
        <v>1.054150396392733</v>
      </c>
      <c r="J3828" s="13"/>
    </row>
    <row r="3829" spans="1:10" x14ac:dyDescent="0.25">
      <c r="A3829" s="1">
        <f t="shared" si="359"/>
        <v>37105</v>
      </c>
      <c r="B3829" s="2">
        <f t="shared" ca="1" si="355"/>
        <v>68</v>
      </c>
      <c r="C3829" s="3">
        <f t="shared" ca="1" si="356"/>
        <v>8</v>
      </c>
      <c r="D3829" s="2">
        <f t="shared" ca="1" si="354"/>
        <v>1051.1514261421366</v>
      </c>
      <c r="E3829" s="3"/>
      <c r="F3829" s="1">
        <v>37105</v>
      </c>
      <c r="G3829" s="2">
        <v>1053.9771398765872</v>
      </c>
      <c r="H3829" s="4">
        <f t="shared" si="357"/>
        <v>1.0002191780821919</v>
      </c>
      <c r="I3829" s="4">
        <f t="shared" si="358"/>
        <v>1.0539771398765889</v>
      </c>
      <c r="J3829" s="13"/>
    </row>
    <row r="3830" spans="1:10" x14ac:dyDescent="0.25">
      <c r="A3830" s="1">
        <f t="shared" si="359"/>
        <v>37104</v>
      </c>
      <c r="B3830" s="2">
        <f t="shared" ca="1" si="355"/>
        <v>23</v>
      </c>
      <c r="C3830" s="3">
        <f t="shared" ca="1" si="356"/>
        <v>3</v>
      </c>
      <c r="D3830" s="2">
        <f t="shared" ca="1" si="354"/>
        <v>1051.0650372349664</v>
      </c>
      <c r="E3830" s="3"/>
      <c r="F3830" s="1">
        <v>37104</v>
      </c>
      <c r="G3830" s="2">
        <v>1053.7461818093414</v>
      </c>
      <c r="H3830" s="4">
        <f t="shared" si="357"/>
        <v>1.0001095890410958</v>
      </c>
      <c r="I3830" s="4">
        <f t="shared" si="358"/>
        <v>1.053746181809343</v>
      </c>
      <c r="J3830" s="13"/>
    </row>
    <row r="3831" spans="1:10" x14ac:dyDescent="0.25">
      <c r="A3831" s="1">
        <f t="shared" si="359"/>
        <v>37103</v>
      </c>
      <c r="B3831" s="2">
        <f t="shared" ca="1" si="355"/>
        <v>32</v>
      </c>
      <c r="C3831" s="3">
        <f t="shared" ca="1" si="356"/>
        <v>2</v>
      </c>
      <c r="D3831" s="2">
        <f t="shared" ca="1" si="354"/>
        <v>1051.0074477857727</v>
      </c>
      <c r="E3831" s="3"/>
      <c r="F3831" s="1">
        <v>37103</v>
      </c>
      <c r="G3831" s="2">
        <v>1053.6307154295682</v>
      </c>
      <c r="H3831" s="4">
        <f t="shared" si="357"/>
        <v>1.000054794520548</v>
      </c>
      <c r="I3831" s="4">
        <f t="shared" si="358"/>
        <v>1.0536307154295699</v>
      </c>
      <c r="J3831" s="13"/>
    </row>
    <row r="3832" spans="1:10" x14ac:dyDescent="0.25">
      <c r="A3832" s="1">
        <f t="shared" si="359"/>
        <v>37102</v>
      </c>
      <c r="B3832" s="2">
        <f t="shared" ca="1" si="355"/>
        <v>92</v>
      </c>
      <c r="C3832" s="3">
        <f t="shared" ca="1" si="356"/>
        <v>2</v>
      </c>
      <c r="D3832" s="2">
        <f t="shared" ca="1" si="354"/>
        <v>1050.9498614919921</v>
      </c>
      <c r="E3832" s="3"/>
      <c r="F3832" s="1">
        <v>37102</v>
      </c>
      <c r="G3832" s="2">
        <v>1053.5729854029707</v>
      </c>
      <c r="H3832" s="4">
        <f t="shared" si="357"/>
        <v>1.0002465753424659</v>
      </c>
      <c r="I3832" s="4">
        <f t="shared" si="358"/>
        <v>1.0535729854029723</v>
      </c>
      <c r="J3832" s="13"/>
    </row>
    <row r="3833" spans="1:10" x14ac:dyDescent="0.25">
      <c r="A3833" s="1">
        <f t="shared" si="359"/>
        <v>37099</v>
      </c>
      <c r="B3833" s="2">
        <f t="shared" ca="1" si="355"/>
        <v>63</v>
      </c>
      <c r="C3833" s="3">
        <f t="shared" ca="1" si="356"/>
        <v>3</v>
      </c>
      <c r="D3833" s="2">
        <f t="shared" ca="1" si="354"/>
        <v>1050.863489150418</v>
      </c>
      <c r="E3833" s="3"/>
      <c r="F3833" s="1">
        <v>37099</v>
      </c>
      <c r="G3833" s="2">
        <v>1053.3132643240963</v>
      </c>
      <c r="H3833" s="4">
        <f t="shared" si="357"/>
        <v>1.000027397260274</v>
      </c>
      <c r="I3833" s="4">
        <f t="shared" si="358"/>
        <v>1.0533132643240977</v>
      </c>
      <c r="J3833" s="13"/>
    </row>
    <row r="3834" spans="1:10" x14ac:dyDescent="0.25">
      <c r="A3834" s="1">
        <f t="shared" si="359"/>
        <v>37098</v>
      </c>
      <c r="B3834" s="2">
        <f t="shared" ca="1" si="355"/>
        <v>40</v>
      </c>
      <c r="C3834" s="3">
        <f t="shared" ca="1" si="356"/>
        <v>0</v>
      </c>
      <c r="D3834" s="2">
        <f t="shared" ca="1" si="354"/>
        <v>1050.863489150418</v>
      </c>
      <c r="E3834" s="3"/>
      <c r="F3834" s="1">
        <v>37098</v>
      </c>
      <c r="G3834" s="2">
        <v>1053.2844072170492</v>
      </c>
      <c r="H3834" s="4">
        <f t="shared" si="357"/>
        <v>1.0001917808219178</v>
      </c>
      <c r="I3834" s="4">
        <f t="shared" si="358"/>
        <v>1.0532844072170506</v>
      </c>
      <c r="J3834" s="13"/>
    </row>
    <row r="3835" spans="1:10" x14ac:dyDescent="0.25">
      <c r="A3835" s="1">
        <f t="shared" si="359"/>
        <v>37097</v>
      </c>
      <c r="B3835" s="2">
        <f t="shared" ca="1" si="355"/>
        <v>83</v>
      </c>
      <c r="C3835" s="3">
        <f t="shared" ca="1" si="356"/>
        <v>3</v>
      </c>
      <c r="D3835" s="2">
        <f t="shared" ca="1" si="354"/>
        <v>1050.777123907357</v>
      </c>
      <c r="E3835" s="3"/>
      <c r="F3835" s="1">
        <v>37097</v>
      </c>
      <c r="G3835" s="2">
        <v>1053.0824461999698</v>
      </c>
      <c r="H3835" s="4">
        <f t="shared" si="357"/>
        <v>1.0001369863013698</v>
      </c>
      <c r="I3835" s="4">
        <f t="shared" si="358"/>
        <v>1.053082446199971</v>
      </c>
      <c r="J3835" s="13"/>
    </row>
    <row r="3836" spans="1:10" x14ac:dyDescent="0.25">
      <c r="A3836" s="1">
        <f t="shared" si="359"/>
        <v>37096</v>
      </c>
      <c r="B3836" s="2">
        <f t="shared" ca="1" si="355"/>
        <v>0</v>
      </c>
      <c r="C3836" s="3">
        <f t="shared" ca="1" si="356"/>
        <v>0</v>
      </c>
      <c r="D3836" s="2">
        <f t="shared" ca="1" si="354"/>
        <v>1050.777123907357</v>
      </c>
      <c r="E3836" s="3"/>
      <c r="F3836" s="1">
        <v>37096</v>
      </c>
      <c r="G3836" s="2">
        <v>1052.9382080892726</v>
      </c>
      <c r="H3836" s="4">
        <f t="shared" si="357"/>
        <v>1.0001643835616438</v>
      </c>
      <c r="I3836" s="4">
        <f t="shared" si="358"/>
        <v>1.052938208089274</v>
      </c>
      <c r="J3836" s="13"/>
    </row>
    <row r="3837" spans="1:10" x14ac:dyDescent="0.25">
      <c r="A3837" s="1">
        <f t="shared" si="359"/>
        <v>37095</v>
      </c>
      <c r="B3837" s="2">
        <f t="shared" ca="1" si="355"/>
        <v>7</v>
      </c>
      <c r="C3837" s="3">
        <f t="shared" ca="1" si="356"/>
        <v>7</v>
      </c>
      <c r="D3837" s="2">
        <f t="shared" ca="1" si="354"/>
        <v>1050.5756436469314</v>
      </c>
      <c r="E3837" s="3"/>
      <c r="F3837" s="1">
        <v>37095</v>
      </c>
      <c r="G3837" s="2">
        <v>1052.7651508042088</v>
      </c>
      <c r="H3837" s="4">
        <f t="shared" si="357"/>
        <v>1.0002191780821919</v>
      </c>
      <c r="I3837" s="4">
        <f t="shared" si="358"/>
        <v>1.0527651508042102</v>
      </c>
      <c r="J3837" s="13"/>
    </row>
    <row r="3838" spans="1:10" x14ac:dyDescent="0.25">
      <c r="A3838" s="1">
        <f t="shared" si="359"/>
        <v>37092</v>
      </c>
      <c r="B3838" s="2">
        <f t="shared" ca="1" si="355"/>
        <v>87</v>
      </c>
      <c r="C3838" s="3">
        <f t="shared" ca="1" si="356"/>
        <v>7</v>
      </c>
      <c r="D3838" s="2">
        <f t="shared" ca="1" si="354"/>
        <v>1050.3742020191469</v>
      </c>
      <c r="E3838" s="3"/>
      <c r="F3838" s="1">
        <v>37092</v>
      </c>
      <c r="G3838" s="2">
        <v>1052.5344583201934</v>
      </c>
      <c r="H3838" s="4">
        <f t="shared" si="357"/>
        <v>1.000027397260274</v>
      </c>
      <c r="I3838" s="4">
        <f t="shared" si="358"/>
        <v>1.0525344583201948</v>
      </c>
      <c r="J3838" s="13"/>
    </row>
    <row r="3839" spans="1:10" x14ac:dyDescent="0.25">
      <c r="A3839" s="1">
        <f t="shared" si="359"/>
        <v>37091</v>
      </c>
      <c r="B3839" s="2">
        <f t="shared" ca="1" si="355"/>
        <v>30</v>
      </c>
      <c r="C3839" s="3">
        <f t="shared" ca="1" si="356"/>
        <v>0</v>
      </c>
      <c r="D3839" s="2">
        <f t="shared" ca="1" si="354"/>
        <v>1050.3742020191469</v>
      </c>
      <c r="E3839" s="3"/>
      <c r="F3839" s="1">
        <v>37091</v>
      </c>
      <c r="G3839" s="2">
        <v>1052.5056225497126</v>
      </c>
      <c r="H3839" s="4">
        <f t="shared" si="357"/>
        <v>1.0001095890410958</v>
      </c>
      <c r="I3839" s="4">
        <f t="shared" si="358"/>
        <v>1.0525056225497138</v>
      </c>
      <c r="J3839" s="13"/>
    </row>
    <row r="3840" spans="1:10" x14ac:dyDescent="0.25">
      <c r="A3840" s="1">
        <f t="shared" si="359"/>
        <v>37090</v>
      </c>
      <c r="B3840" s="2">
        <f t="shared" ca="1" si="355"/>
        <v>73</v>
      </c>
      <c r="C3840" s="3">
        <f t="shared" ca="1" si="356"/>
        <v>3</v>
      </c>
      <c r="D3840" s="2">
        <f t="shared" ca="1" si="354"/>
        <v>1050.2878769881615</v>
      </c>
      <c r="E3840" s="3"/>
      <c r="F3840" s="1">
        <v>37090</v>
      </c>
      <c r="G3840" s="2">
        <v>1052.390292106742</v>
      </c>
      <c r="H3840" s="4">
        <f t="shared" si="357"/>
        <v>1</v>
      </c>
      <c r="I3840" s="4">
        <f t="shared" si="358"/>
        <v>1.0523902921067432</v>
      </c>
      <c r="J3840" s="13"/>
    </row>
    <row r="3841" spans="1:10" x14ac:dyDescent="0.25">
      <c r="A3841" s="1">
        <f t="shared" si="359"/>
        <v>37089</v>
      </c>
      <c r="B3841" s="2">
        <f t="shared" ca="1" si="355"/>
        <v>10</v>
      </c>
      <c r="C3841" s="3">
        <f t="shared" ca="1" si="356"/>
        <v>0</v>
      </c>
      <c r="D3841" s="2">
        <f t="shared" ref="D3841:D3904" ca="1" si="360">D3842*(1+(C3842/36500))</f>
        <v>1050.2878769881615</v>
      </c>
      <c r="E3841" s="3"/>
      <c r="F3841" s="1">
        <v>37089</v>
      </c>
      <c r="G3841" s="2">
        <v>1052.390292106742</v>
      </c>
      <c r="H3841" s="4">
        <f t="shared" si="357"/>
        <v>1.0001643835616438</v>
      </c>
      <c r="I3841" s="4">
        <f t="shared" si="358"/>
        <v>1.0523902921067432</v>
      </c>
      <c r="J3841" s="13"/>
    </row>
    <row r="3842" spans="1:10" x14ac:dyDescent="0.25">
      <c r="A3842" s="1">
        <f t="shared" si="359"/>
        <v>37088</v>
      </c>
      <c r="B3842" s="2">
        <f t="shared" ca="1" si="355"/>
        <v>33</v>
      </c>
      <c r="C3842" s="3">
        <f t="shared" ca="1" si="356"/>
        <v>3</v>
      </c>
      <c r="D3842" s="2">
        <f t="shared" ca="1" si="360"/>
        <v>1050.201559051801</v>
      </c>
      <c r="E3842" s="3"/>
      <c r="F3842" s="1">
        <v>37088</v>
      </c>
      <c r="G3842" s="2">
        <v>1052.2173248752556</v>
      </c>
      <c r="H3842" s="4">
        <f t="shared" si="357"/>
        <v>1.0001917808219178</v>
      </c>
      <c r="I3842" s="4">
        <f t="shared" si="358"/>
        <v>1.0522173248752569</v>
      </c>
      <c r="J3842" s="13"/>
    </row>
    <row r="3843" spans="1:10" x14ac:dyDescent="0.25">
      <c r="A3843" s="1">
        <f t="shared" si="359"/>
        <v>37085</v>
      </c>
      <c r="B3843" s="2">
        <f t="shared" ref="B3843:B3906" ca="1" si="361">INT(RAND()*100)</f>
        <v>6</v>
      </c>
      <c r="C3843" s="3">
        <f t="shared" ref="C3843:C3906" ca="1" si="362">MOD(B3843,10)</f>
        <v>6</v>
      </c>
      <c r="D3843" s="2">
        <f t="shared" ca="1" si="360"/>
        <v>1050.0289515529157</v>
      </c>
      <c r="E3843" s="3"/>
      <c r="F3843" s="1">
        <v>37085</v>
      </c>
      <c r="G3843" s="2">
        <v>1052.0155684648651</v>
      </c>
      <c r="H3843" s="4">
        <f t="shared" ref="H3843:H3906" si="363">G3843/G3844</f>
        <v>1.0001917808219178</v>
      </c>
      <c r="I3843" s="4">
        <f t="shared" ref="I3843:I3906" si="364">H3843*I3844</f>
        <v>1.0520155684648662</v>
      </c>
      <c r="J3843" s="13"/>
    </row>
    <row r="3844" spans="1:10" x14ac:dyDescent="0.25">
      <c r="A3844" s="1">
        <f t="shared" si="359"/>
        <v>37084</v>
      </c>
      <c r="B3844" s="2">
        <f t="shared" ca="1" si="361"/>
        <v>30</v>
      </c>
      <c r="C3844" s="3">
        <f t="shared" ca="1" si="362"/>
        <v>0</v>
      </c>
      <c r="D3844" s="2">
        <f t="shared" ca="1" si="360"/>
        <v>1050.0289515529157</v>
      </c>
      <c r="E3844" s="3"/>
      <c r="F3844" s="1">
        <v>37084</v>
      </c>
      <c r="G3844" s="2">
        <v>1051.8138507400656</v>
      </c>
      <c r="H3844" s="4">
        <f t="shared" si="363"/>
        <v>1.0001095890410958</v>
      </c>
      <c r="I3844" s="4">
        <f t="shared" si="364"/>
        <v>1.0518138507400667</v>
      </c>
      <c r="J3844" s="13"/>
    </row>
    <row r="3845" spans="1:10" x14ac:dyDescent="0.25">
      <c r="A3845" s="1">
        <f t="shared" si="359"/>
        <v>37083</v>
      </c>
      <c r="B3845" s="2">
        <f t="shared" ca="1" si="361"/>
        <v>96</v>
      </c>
      <c r="C3845" s="3">
        <f t="shared" ca="1" si="362"/>
        <v>6</v>
      </c>
      <c r="D3845" s="2">
        <f t="shared" ca="1" si="360"/>
        <v>1049.8563724232024</v>
      </c>
      <c r="E3845" s="3"/>
      <c r="F3845" s="1">
        <v>37083</v>
      </c>
      <c r="G3845" s="2">
        <v>1051.6985960993973</v>
      </c>
      <c r="H3845" s="4">
        <f t="shared" si="363"/>
        <v>1.0001369863013698</v>
      </c>
      <c r="I3845" s="4">
        <f t="shared" si="364"/>
        <v>1.0516985960993983</v>
      </c>
      <c r="J3845" s="13"/>
    </row>
    <row r="3846" spans="1:10" x14ac:dyDescent="0.25">
      <c r="A3846" s="1">
        <f t="shared" si="359"/>
        <v>37082</v>
      </c>
      <c r="B3846" s="2">
        <f t="shared" ca="1" si="361"/>
        <v>7</v>
      </c>
      <c r="C3846" s="3">
        <f t="shared" ca="1" si="362"/>
        <v>7</v>
      </c>
      <c r="D3846" s="2">
        <f t="shared" ca="1" si="360"/>
        <v>1049.6550687113947</v>
      </c>
      <c r="E3846" s="3"/>
      <c r="F3846" s="1">
        <v>37082</v>
      </c>
      <c r="G3846" s="2">
        <v>1051.5545475312424</v>
      </c>
      <c r="H3846" s="4">
        <f t="shared" si="363"/>
        <v>1.000054794520548</v>
      </c>
      <c r="I3846" s="4">
        <f t="shared" si="364"/>
        <v>1.0515545475312433</v>
      </c>
      <c r="J3846" s="13"/>
    </row>
    <row r="3847" spans="1:10" x14ac:dyDescent="0.25">
      <c r="A3847" s="1">
        <f t="shared" si="359"/>
        <v>37081</v>
      </c>
      <c r="B3847" s="2">
        <f t="shared" ca="1" si="361"/>
        <v>85</v>
      </c>
      <c r="C3847" s="3">
        <f t="shared" ca="1" si="362"/>
        <v>5</v>
      </c>
      <c r="D3847" s="2">
        <f t="shared" ca="1" si="360"/>
        <v>1049.5113000401564</v>
      </c>
      <c r="E3847" s="3"/>
      <c r="F3847" s="1">
        <v>37081</v>
      </c>
      <c r="G3847" s="2">
        <v>1051.4969312610363</v>
      </c>
      <c r="H3847" s="4">
        <f t="shared" si="363"/>
        <v>1.0001643835616438</v>
      </c>
      <c r="I3847" s="4">
        <f t="shared" si="364"/>
        <v>1.0514969312610372</v>
      </c>
      <c r="J3847" s="13"/>
    </row>
    <row r="3848" spans="1:10" x14ac:dyDescent="0.25">
      <c r="A3848" s="1">
        <f t="shared" ref="A3848:A3911" si="365">IF(WEEKDAY(A3847-1, 1)=7,A3847-2,IF(WEEKDAY(A3847-1,1)=1,A3847-3,A3847-1))</f>
        <v>37078</v>
      </c>
      <c r="B3848" s="2">
        <f t="shared" ca="1" si="361"/>
        <v>34</v>
      </c>
      <c r="C3848" s="3">
        <f t="shared" ca="1" si="362"/>
        <v>4</v>
      </c>
      <c r="D3848" s="2">
        <f t="shared" ca="1" si="360"/>
        <v>1049.3962977061612</v>
      </c>
      <c r="E3848" s="3"/>
      <c r="F3848" s="1">
        <v>37078</v>
      </c>
      <c r="G3848" s="2">
        <v>1051.3241108592513</v>
      </c>
      <c r="H3848" s="4">
        <f t="shared" si="363"/>
        <v>1.000054794520548</v>
      </c>
      <c r="I3848" s="4">
        <f t="shared" si="364"/>
        <v>1.0513241108592521</v>
      </c>
      <c r="J3848" s="13"/>
    </row>
    <row r="3849" spans="1:10" x14ac:dyDescent="0.25">
      <c r="A3849" s="1">
        <f t="shared" si="365"/>
        <v>37077</v>
      </c>
      <c r="B3849" s="2">
        <f t="shared" ca="1" si="361"/>
        <v>66</v>
      </c>
      <c r="C3849" s="3">
        <f t="shared" ca="1" si="362"/>
        <v>6</v>
      </c>
      <c r="D3849" s="2">
        <f t="shared" ca="1" si="360"/>
        <v>1049.2238225572478</v>
      </c>
      <c r="E3849" s="3"/>
      <c r="F3849" s="1">
        <v>37077</v>
      </c>
      <c r="G3849" s="2">
        <v>1051.2665072150203</v>
      </c>
      <c r="H3849" s="4">
        <f t="shared" si="363"/>
        <v>1.0001643835616438</v>
      </c>
      <c r="I3849" s="4">
        <f t="shared" si="364"/>
        <v>1.0512665072150211</v>
      </c>
      <c r="J3849" s="13"/>
    </row>
    <row r="3850" spans="1:10" x14ac:dyDescent="0.25">
      <c r="A3850" s="1">
        <f t="shared" si="365"/>
        <v>37076</v>
      </c>
      <c r="B3850" s="2">
        <f t="shared" ca="1" si="361"/>
        <v>15</v>
      </c>
      <c r="C3850" s="3">
        <f t="shared" ca="1" si="362"/>
        <v>5</v>
      </c>
      <c r="D3850" s="2">
        <f t="shared" ca="1" si="360"/>
        <v>1049.0801129527338</v>
      </c>
      <c r="E3850" s="3"/>
      <c r="F3850" s="1">
        <v>37076</v>
      </c>
      <c r="G3850" s="2">
        <v>1051.0937246849351</v>
      </c>
      <c r="H3850" s="4">
        <f t="shared" si="363"/>
        <v>1.000082191780822</v>
      </c>
      <c r="I3850" s="4">
        <f t="shared" si="364"/>
        <v>1.0510937246849359</v>
      </c>
      <c r="J3850" s="13"/>
    </row>
    <row r="3851" spans="1:10" x14ac:dyDescent="0.25">
      <c r="A3851" s="1">
        <f t="shared" si="365"/>
        <v>37075</v>
      </c>
      <c r="B3851" s="2">
        <f t="shared" ca="1" si="361"/>
        <v>95</v>
      </c>
      <c r="C3851" s="3">
        <f t="shared" ca="1" si="362"/>
        <v>5</v>
      </c>
      <c r="D3851" s="2">
        <f t="shared" ca="1" si="360"/>
        <v>1048.9364230317706</v>
      </c>
      <c r="E3851" s="3"/>
      <c r="F3851" s="1">
        <v>37075</v>
      </c>
      <c r="G3851" s="2">
        <v>1051.0073405199607</v>
      </c>
      <c r="H3851" s="4">
        <f t="shared" si="363"/>
        <v>1.000082191780822</v>
      </c>
      <c r="I3851" s="4">
        <f t="shared" si="364"/>
        <v>1.0510073405199616</v>
      </c>
      <c r="J3851" s="13"/>
    </row>
    <row r="3852" spans="1:10" x14ac:dyDescent="0.25">
      <c r="A3852" s="1">
        <f t="shared" si="365"/>
        <v>37074</v>
      </c>
      <c r="B3852" s="2">
        <f t="shared" ca="1" si="361"/>
        <v>80</v>
      </c>
      <c r="C3852" s="3">
        <f t="shared" ca="1" si="362"/>
        <v>0</v>
      </c>
      <c r="D3852" s="2">
        <f t="shared" ca="1" si="360"/>
        <v>1048.9364230317706</v>
      </c>
      <c r="E3852" s="3"/>
      <c r="F3852" s="1">
        <v>37074</v>
      </c>
      <c r="G3852" s="2">
        <v>1050.9209634544711</v>
      </c>
      <c r="H3852" s="4">
        <f t="shared" si="363"/>
        <v>1.000027397260274</v>
      </c>
      <c r="I3852" s="4">
        <f t="shared" si="364"/>
        <v>1.0509209634544721</v>
      </c>
      <c r="J3852" s="13"/>
    </row>
    <row r="3853" spans="1:10" x14ac:dyDescent="0.25">
      <c r="A3853" s="1">
        <f t="shared" si="365"/>
        <v>37071</v>
      </c>
      <c r="B3853" s="2">
        <f t="shared" ca="1" si="361"/>
        <v>75</v>
      </c>
      <c r="C3853" s="3">
        <f t="shared" ca="1" si="362"/>
        <v>5</v>
      </c>
      <c r="D3853" s="2">
        <f t="shared" ca="1" si="360"/>
        <v>1048.7927527916622</v>
      </c>
      <c r="E3853" s="3"/>
      <c r="F3853" s="1">
        <v>37071</v>
      </c>
      <c r="G3853" s="2">
        <v>1050.8921718881179</v>
      </c>
      <c r="H3853" s="4">
        <f t="shared" si="363"/>
        <v>1</v>
      </c>
      <c r="I3853" s="4">
        <f t="shared" si="364"/>
        <v>1.050892171888119</v>
      </c>
      <c r="J3853" s="13"/>
    </row>
    <row r="3854" spans="1:10" x14ac:dyDescent="0.25">
      <c r="A3854" s="1">
        <f t="shared" si="365"/>
        <v>37070</v>
      </c>
      <c r="B3854" s="2">
        <f t="shared" ca="1" si="361"/>
        <v>21</v>
      </c>
      <c r="C3854" s="3">
        <f t="shared" ca="1" si="362"/>
        <v>1</v>
      </c>
      <c r="D3854" s="2">
        <f t="shared" ca="1" si="360"/>
        <v>1048.7640195308531</v>
      </c>
      <c r="E3854" s="3"/>
      <c r="F3854" s="1">
        <v>37070</v>
      </c>
      <c r="G3854" s="2">
        <v>1050.8921718881179</v>
      </c>
      <c r="H3854" s="4">
        <f t="shared" si="363"/>
        <v>1.0002191780821919</v>
      </c>
      <c r="I3854" s="4">
        <f t="shared" si="364"/>
        <v>1.050892171888119</v>
      </c>
      <c r="J3854" s="13"/>
    </row>
    <row r="3855" spans="1:10" x14ac:dyDescent="0.25">
      <c r="A3855" s="1">
        <f t="shared" si="365"/>
        <v>37069</v>
      </c>
      <c r="B3855" s="2">
        <f t="shared" ca="1" si="361"/>
        <v>46</v>
      </c>
      <c r="C3855" s="3">
        <f t="shared" ca="1" si="362"/>
        <v>6</v>
      </c>
      <c r="D3855" s="2">
        <f t="shared" ca="1" si="360"/>
        <v>1048.5916483009955</v>
      </c>
      <c r="E3855" s="3"/>
      <c r="F3855" s="1">
        <v>37069</v>
      </c>
      <c r="G3855" s="2">
        <v>1050.6618898300728</v>
      </c>
      <c r="H3855" s="4">
        <f t="shared" si="363"/>
        <v>1.000027397260274</v>
      </c>
      <c r="I3855" s="4">
        <f t="shared" si="364"/>
        <v>1.0506618898300739</v>
      </c>
      <c r="J3855" s="13"/>
    </row>
    <row r="3856" spans="1:10" x14ac:dyDescent="0.25">
      <c r="A3856" s="1">
        <f t="shared" si="365"/>
        <v>37068</v>
      </c>
      <c r="B3856" s="2">
        <f t="shared" ca="1" si="361"/>
        <v>14</v>
      </c>
      <c r="C3856" s="3">
        <f t="shared" ca="1" si="362"/>
        <v>4</v>
      </c>
      <c r="D3856" s="2">
        <f t="shared" ca="1" si="360"/>
        <v>1048.4767467397091</v>
      </c>
      <c r="E3856" s="3"/>
      <c r="F3856" s="1">
        <v>37068</v>
      </c>
      <c r="G3856" s="2">
        <v>1050.6331053614329</v>
      </c>
      <c r="H3856" s="4">
        <f t="shared" si="363"/>
        <v>1.0001643835616438</v>
      </c>
      <c r="I3856" s="4">
        <f t="shared" si="364"/>
        <v>1.0506331053614337</v>
      </c>
      <c r="J3856" s="13"/>
    </row>
    <row r="3857" spans="1:10" x14ac:dyDescent="0.25">
      <c r="A3857" s="1">
        <f t="shared" si="365"/>
        <v>37067</v>
      </c>
      <c r="B3857" s="2">
        <f t="shared" ca="1" si="361"/>
        <v>13</v>
      </c>
      <c r="C3857" s="3">
        <f t="shared" ca="1" si="362"/>
        <v>3</v>
      </c>
      <c r="D3857" s="2">
        <f t="shared" ca="1" si="360"/>
        <v>1048.3905776511349</v>
      </c>
      <c r="E3857" s="3"/>
      <c r="F3857" s="1">
        <v>37067</v>
      </c>
      <c r="G3857" s="2">
        <v>1050.4604269350873</v>
      </c>
      <c r="H3857" s="4">
        <f t="shared" si="363"/>
        <v>1.000027397260274</v>
      </c>
      <c r="I3857" s="4">
        <f t="shared" si="364"/>
        <v>1.0504604269350883</v>
      </c>
      <c r="J3857" s="13"/>
    </row>
    <row r="3858" spans="1:10" x14ac:dyDescent="0.25">
      <c r="A3858" s="1">
        <f t="shared" si="365"/>
        <v>37064</v>
      </c>
      <c r="B3858" s="2">
        <f t="shared" ca="1" si="361"/>
        <v>12</v>
      </c>
      <c r="C3858" s="3">
        <f t="shared" ca="1" si="362"/>
        <v>2</v>
      </c>
      <c r="D3858" s="2">
        <f t="shared" ca="1" si="360"/>
        <v>1048.3331347396422</v>
      </c>
      <c r="E3858" s="3"/>
      <c r="F3858" s="1">
        <v>37064</v>
      </c>
      <c r="G3858" s="2">
        <v>1050.4316479858273</v>
      </c>
      <c r="H3858" s="4">
        <f t="shared" si="363"/>
        <v>1.0001917808219178</v>
      </c>
      <c r="I3858" s="4">
        <f t="shared" si="364"/>
        <v>1.0504316479858284</v>
      </c>
      <c r="J3858" s="13"/>
    </row>
    <row r="3859" spans="1:10" x14ac:dyDescent="0.25">
      <c r="A3859" s="1">
        <f t="shared" si="365"/>
        <v>37063</v>
      </c>
      <c r="B3859" s="2">
        <f t="shared" ca="1" si="361"/>
        <v>67</v>
      </c>
      <c r="C3859" s="3">
        <f t="shared" ca="1" si="362"/>
        <v>7</v>
      </c>
      <c r="D3859" s="2">
        <f t="shared" ca="1" si="360"/>
        <v>1048.1321230995957</v>
      </c>
      <c r="E3859" s="3"/>
      <c r="F3859" s="1">
        <v>37063</v>
      </c>
      <c r="G3859" s="2">
        <v>1050.230233968354</v>
      </c>
      <c r="H3859" s="4">
        <f t="shared" si="363"/>
        <v>1.0001917808219178</v>
      </c>
      <c r="I3859" s="4">
        <f t="shared" si="364"/>
        <v>1.0502302339683551</v>
      </c>
      <c r="J3859" s="13"/>
    </row>
    <row r="3860" spans="1:10" x14ac:dyDescent="0.25">
      <c r="A3860" s="1">
        <f t="shared" si="365"/>
        <v>37062</v>
      </c>
      <c r="B3860" s="2">
        <f t="shared" ca="1" si="361"/>
        <v>3</v>
      </c>
      <c r="C3860" s="3">
        <f t="shared" ca="1" si="362"/>
        <v>3</v>
      </c>
      <c r="D3860" s="2">
        <f t="shared" ca="1" si="360"/>
        <v>1048.0459823339243</v>
      </c>
      <c r="E3860" s="3"/>
      <c r="F3860" s="1">
        <v>37062</v>
      </c>
      <c r="G3860" s="2">
        <v>1050.0288585708199</v>
      </c>
      <c r="H3860" s="4">
        <f t="shared" si="363"/>
        <v>1.0001643835616438</v>
      </c>
      <c r="I3860" s="4">
        <f t="shared" si="364"/>
        <v>1.0500288585708211</v>
      </c>
      <c r="J3860" s="13"/>
    </row>
    <row r="3861" spans="1:10" x14ac:dyDescent="0.25">
      <c r="A3861" s="1">
        <f t="shared" si="365"/>
        <v>37061</v>
      </c>
      <c r="B3861" s="2">
        <f t="shared" ca="1" si="361"/>
        <v>15</v>
      </c>
      <c r="C3861" s="3">
        <f t="shared" ca="1" si="362"/>
        <v>5</v>
      </c>
      <c r="D3861" s="2">
        <f t="shared" ca="1" si="360"/>
        <v>1047.9024340552867</v>
      </c>
      <c r="E3861" s="3"/>
      <c r="F3861" s="1">
        <v>37061</v>
      </c>
      <c r="G3861" s="2">
        <v>1049.8562794563888</v>
      </c>
      <c r="H3861" s="4">
        <f t="shared" si="363"/>
        <v>1.000082191780822</v>
      </c>
      <c r="I3861" s="4">
        <f t="shared" si="364"/>
        <v>1.0498562794563899</v>
      </c>
      <c r="J3861" s="13"/>
    </row>
    <row r="3862" spans="1:10" x14ac:dyDescent="0.25">
      <c r="A3862" s="1">
        <f t="shared" si="365"/>
        <v>37060</v>
      </c>
      <c r="B3862" s="2">
        <f t="shared" ca="1" si="361"/>
        <v>31</v>
      </c>
      <c r="C3862" s="3">
        <f t="shared" ca="1" si="362"/>
        <v>1</v>
      </c>
      <c r="D3862" s="2">
        <f t="shared" ca="1" si="360"/>
        <v>1047.8737251861035</v>
      </c>
      <c r="E3862" s="3"/>
      <c r="F3862" s="1">
        <v>37060</v>
      </c>
      <c r="G3862" s="2">
        <v>1049.7699969908826</v>
      </c>
      <c r="H3862" s="4">
        <f t="shared" si="363"/>
        <v>1.0001369863013698</v>
      </c>
      <c r="I3862" s="4">
        <f t="shared" si="364"/>
        <v>1.0497699969908838</v>
      </c>
      <c r="J3862" s="13"/>
    </row>
    <row r="3863" spans="1:10" x14ac:dyDescent="0.25">
      <c r="A3863" s="1">
        <f t="shared" si="365"/>
        <v>37057</v>
      </c>
      <c r="B3863" s="2">
        <f t="shared" ca="1" si="361"/>
        <v>70</v>
      </c>
      <c r="C3863" s="3">
        <f t="shared" ca="1" si="362"/>
        <v>0</v>
      </c>
      <c r="D3863" s="2">
        <f t="shared" ca="1" si="360"/>
        <v>1047.8737251861035</v>
      </c>
      <c r="E3863" s="3"/>
      <c r="F3863" s="1">
        <v>37057</v>
      </c>
      <c r="G3863" s="2">
        <v>1049.6262125782007</v>
      </c>
      <c r="H3863" s="4">
        <f t="shared" si="363"/>
        <v>1.0002191780821919</v>
      </c>
      <c r="I3863" s="4">
        <f t="shared" si="364"/>
        <v>1.0496262125782019</v>
      </c>
      <c r="J3863" s="13"/>
    </row>
    <row r="3864" spans="1:10" x14ac:dyDescent="0.25">
      <c r="A3864" s="1">
        <f t="shared" si="365"/>
        <v>37056</v>
      </c>
      <c r="B3864" s="2">
        <f t="shared" ca="1" si="361"/>
        <v>87</v>
      </c>
      <c r="C3864" s="3">
        <f t="shared" ca="1" si="362"/>
        <v>7</v>
      </c>
      <c r="D3864" s="2">
        <f t="shared" ca="1" si="360"/>
        <v>1047.6728016351049</v>
      </c>
      <c r="E3864" s="3"/>
      <c r="F3864" s="1">
        <v>37056</v>
      </c>
      <c r="G3864" s="2">
        <v>1049.3962079298872</v>
      </c>
      <c r="H3864" s="4">
        <f t="shared" si="363"/>
        <v>1.0001095890410958</v>
      </c>
      <c r="I3864" s="4">
        <f t="shared" si="364"/>
        <v>1.0493962079298884</v>
      </c>
      <c r="J3864" s="13"/>
    </row>
    <row r="3865" spans="1:10" x14ac:dyDescent="0.25">
      <c r="A3865" s="1">
        <f t="shared" si="365"/>
        <v>37055</v>
      </c>
      <c r="B3865" s="2">
        <f t="shared" ca="1" si="361"/>
        <v>97</v>
      </c>
      <c r="C3865" s="3">
        <f t="shared" ca="1" si="362"/>
        <v>7</v>
      </c>
      <c r="D3865" s="2">
        <f t="shared" ca="1" si="360"/>
        <v>1047.4719166100015</v>
      </c>
      <c r="E3865" s="3"/>
      <c r="F3865" s="1">
        <v>37055</v>
      </c>
      <c r="G3865" s="2">
        <v>1049.281218207344</v>
      </c>
      <c r="H3865" s="4">
        <f t="shared" si="363"/>
        <v>1.0002465753424659</v>
      </c>
      <c r="I3865" s="4">
        <f t="shared" si="364"/>
        <v>1.0492812182073452</v>
      </c>
      <c r="J3865" s="13"/>
    </row>
    <row r="3866" spans="1:10" x14ac:dyDescent="0.25">
      <c r="A3866" s="1">
        <f t="shared" si="365"/>
        <v>37054</v>
      </c>
      <c r="B3866" s="2">
        <f t="shared" ca="1" si="361"/>
        <v>83</v>
      </c>
      <c r="C3866" s="3">
        <f t="shared" ca="1" si="362"/>
        <v>3</v>
      </c>
      <c r="D3866" s="2">
        <f t="shared" ca="1" si="360"/>
        <v>1047.3858301034174</v>
      </c>
      <c r="E3866" s="3"/>
      <c r="F3866" s="1">
        <v>37054</v>
      </c>
      <c r="G3866" s="2">
        <v>1049.022555111563</v>
      </c>
      <c r="H3866" s="4">
        <f t="shared" si="363"/>
        <v>1.0001095890410958</v>
      </c>
      <c r="I3866" s="4">
        <f t="shared" si="364"/>
        <v>1.0490225551115642</v>
      </c>
      <c r="J3866" s="13"/>
    </row>
    <row r="3867" spans="1:10" x14ac:dyDescent="0.25">
      <c r="A3867" s="1">
        <f t="shared" si="365"/>
        <v>37053</v>
      </c>
      <c r="B3867" s="2">
        <f t="shared" ca="1" si="361"/>
        <v>51</v>
      </c>
      <c r="C3867" s="3">
        <f t="shared" ca="1" si="362"/>
        <v>1</v>
      </c>
      <c r="D3867" s="2">
        <f t="shared" ca="1" si="360"/>
        <v>1047.3571353873795</v>
      </c>
      <c r="E3867" s="3"/>
      <c r="F3867" s="1">
        <v>37053</v>
      </c>
      <c r="G3867" s="2">
        <v>1048.9076063327868</v>
      </c>
      <c r="H3867" s="4">
        <f t="shared" si="363"/>
        <v>1</v>
      </c>
      <c r="I3867" s="4">
        <f t="shared" si="364"/>
        <v>1.048907606332788</v>
      </c>
      <c r="J3867" s="13"/>
    </row>
    <row r="3868" spans="1:10" x14ac:dyDescent="0.25">
      <c r="A3868" s="1">
        <f t="shared" si="365"/>
        <v>37050</v>
      </c>
      <c r="B3868" s="2">
        <f t="shared" ca="1" si="361"/>
        <v>72</v>
      </c>
      <c r="C3868" s="3">
        <f t="shared" ca="1" si="362"/>
        <v>2</v>
      </c>
      <c r="D3868" s="2">
        <f t="shared" ca="1" si="360"/>
        <v>1047.2997490997575</v>
      </c>
      <c r="E3868" s="3"/>
      <c r="F3868" s="1">
        <v>37050</v>
      </c>
      <c r="G3868" s="2">
        <v>1048.9076063327868</v>
      </c>
      <c r="H3868" s="4">
        <f t="shared" si="363"/>
        <v>1.0001369863013698</v>
      </c>
      <c r="I3868" s="4">
        <f t="shared" si="364"/>
        <v>1.048907606332788</v>
      </c>
      <c r="J3868" s="13"/>
    </row>
    <row r="3869" spans="1:10" x14ac:dyDescent="0.25">
      <c r="A3869" s="1">
        <f t="shared" si="365"/>
        <v>37049</v>
      </c>
      <c r="B3869" s="2">
        <f t="shared" ca="1" si="361"/>
        <v>14</v>
      </c>
      <c r="C3869" s="3">
        <f t="shared" ca="1" si="362"/>
        <v>4</v>
      </c>
      <c r="D3869" s="2">
        <f t="shared" ca="1" si="360"/>
        <v>1047.184989100952</v>
      </c>
      <c r="E3869" s="3"/>
      <c r="F3869" s="1">
        <v>37049</v>
      </c>
      <c r="G3869" s="2">
        <v>1048.7639400396308</v>
      </c>
      <c r="H3869" s="4">
        <f t="shared" si="363"/>
        <v>1.0001917808219178</v>
      </c>
      <c r="I3869" s="4">
        <f t="shared" si="364"/>
        <v>1.048763940039632</v>
      </c>
      <c r="J3869" s="13"/>
    </row>
    <row r="3870" spans="1:10" x14ac:dyDescent="0.25">
      <c r="A3870" s="1">
        <f t="shared" si="365"/>
        <v>37048</v>
      </c>
      <c r="B3870" s="2">
        <f t="shared" ca="1" si="361"/>
        <v>4</v>
      </c>
      <c r="C3870" s="3">
        <f t="shared" ca="1" si="362"/>
        <v>4</v>
      </c>
      <c r="D3870" s="2">
        <f t="shared" ca="1" si="360"/>
        <v>1047.0702416772067</v>
      </c>
      <c r="E3870" s="3"/>
      <c r="F3870" s="1">
        <v>37048</v>
      </c>
      <c r="G3870" s="2">
        <v>1048.5628457952316</v>
      </c>
      <c r="H3870" s="4">
        <f t="shared" si="363"/>
        <v>1.000027397260274</v>
      </c>
      <c r="I3870" s="4">
        <f t="shared" si="364"/>
        <v>1.048562845795233</v>
      </c>
      <c r="J3870" s="13"/>
    </row>
    <row r="3871" spans="1:10" x14ac:dyDescent="0.25">
      <c r="A3871" s="1">
        <f t="shared" si="365"/>
        <v>37047</v>
      </c>
      <c r="B3871" s="2">
        <f t="shared" ca="1" si="361"/>
        <v>88</v>
      </c>
      <c r="C3871" s="3">
        <f t="shared" ca="1" si="362"/>
        <v>8</v>
      </c>
      <c r="D3871" s="2">
        <f t="shared" ca="1" si="360"/>
        <v>1046.840797118934</v>
      </c>
      <c r="E3871" s="3"/>
      <c r="F3871" s="1">
        <v>37047</v>
      </c>
      <c r="G3871" s="2">
        <v>1048.5341188330717</v>
      </c>
      <c r="H3871" s="4">
        <f t="shared" si="363"/>
        <v>1.0001369863013698</v>
      </c>
      <c r="I3871" s="4">
        <f t="shared" si="364"/>
        <v>1.048534118833073</v>
      </c>
      <c r="J3871" s="13"/>
    </row>
    <row r="3872" spans="1:10" x14ac:dyDescent="0.25">
      <c r="A3872" s="1">
        <f t="shared" si="365"/>
        <v>37046</v>
      </c>
      <c r="B3872" s="2">
        <f t="shared" ca="1" si="361"/>
        <v>9</v>
      </c>
      <c r="C3872" s="3">
        <f t="shared" ca="1" si="362"/>
        <v>9</v>
      </c>
      <c r="D3872" s="2">
        <f t="shared" ca="1" si="360"/>
        <v>1046.582735622479</v>
      </c>
      <c r="E3872" s="3"/>
      <c r="F3872" s="1">
        <v>37046</v>
      </c>
      <c r="G3872" s="2">
        <v>1048.3905036955791</v>
      </c>
      <c r="H3872" s="4">
        <f t="shared" si="363"/>
        <v>1.0001917808219178</v>
      </c>
      <c r="I3872" s="4">
        <f t="shared" si="364"/>
        <v>1.0483905036955805</v>
      </c>
      <c r="J3872" s="13"/>
    </row>
    <row r="3873" spans="1:10" x14ac:dyDescent="0.25">
      <c r="A3873" s="1">
        <f t="shared" si="365"/>
        <v>37043</v>
      </c>
      <c r="B3873" s="2">
        <f t="shared" ca="1" si="361"/>
        <v>77</v>
      </c>
      <c r="C3873" s="3">
        <f t="shared" ca="1" si="362"/>
        <v>7</v>
      </c>
      <c r="D3873" s="2">
        <f t="shared" ca="1" si="360"/>
        <v>1046.3820596110468</v>
      </c>
      <c r="E3873" s="3"/>
      <c r="F3873" s="1">
        <v>37043</v>
      </c>
      <c r="G3873" s="2">
        <v>1048.1894810553767</v>
      </c>
      <c r="H3873" s="4">
        <f t="shared" si="363"/>
        <v>1.000082191780822</v>
      </c>
      <c r="I3873" s="4">
        <f t="shared" si="364"/>
        <v>1.048189481055378</v>
      </c>
      <c r="J3873" s="13"/>
    </row>
    <row r="3874" spans="1:10" x14ac:dyDescent="0.25">
      <c r="A3874" s="1">
        <f t="shared" si="365"/>
        <v>37042</v>
      </c>
      <c r="B3874" s="2">
        <f t="shared" ca="1" si="361"/>
        <v>56</v>
      </c>
      <c r="C3874" s="3">
        <f t="shared" ca="1" si="362"/>
        <v>6</v>
      </c>
      <c r="D3874" s="2">
        <f t="shared" ca="1" si="360"/>
        <v>1046.2100798718898</v>
      </c>
      <c r="E3874" s="3"/>
      <c r="F3874" s="1">
        <v>37042</v>
      </c>
      <c r="G3874" s="2">
        <v>1048.1033355757402</v>
      </c>
      <c r="H3874" s="4">
        <f t="shared" si="363"/>
        <v>1.0001917808219178</v>
      </c>
      <c r="I3874" s="4">
        <f t="shared" si="364"/>
        <v>1.0481033355757416</v>
      </c>
      <c r="J3874" s="13"/>
    </row>
    <row r="3875" spans="1:10" x14ac:dyDescent="0.25">
      <c r="A3875" s="1">
        <f t="shared" si="365"/>
        <v>37041</v>
      </c>
      <c r="B3875" s="2">
        <f t="shared" ca="1" si="361"/>
        <v>12</v>
      </c>
      <c r="C3875" s="3">
        <f t="shared" ca="1" si="362"/>
        <v>2</v>
      </c>
      <c r="D3875" s="2">
        <f t="shared" ca="1" si="360"/>
        <v>1046.1527564331811</v>
      </c>
      <c r="E3875" s="3"/>
      <c r="F3875" s="1">
        <v>37041</v>
      </c>
      <c r="G3875" s="2">
        <v>1047.9023679983159</v>
      </c>
      <c r="H3875" s="4">
        <f t="shared" si="363"/>
        <v>1.000054794520548</v>
      </c>
      <c r="I3875" s="4">
        <f t="shared" si="364"/>
        <v>1.0479023679983173</v>
      </c>
      <c r="J3875" s="13"/>
    </row>
    <row r="3876" spans="1:10" x14ac:dyDescent="0.25">
      <c r="A3876" s="1">
        <f t="shared" si="365"/>
        <v>37040</v>
      </c>
      <c r="B3876" s="2">
        <f t="shared" ca="1" si="361"/>
        <v>72</v>
      </c>
      <c r="C3876" s="3">
        <f t="shared" ca="1" si="362"/>
        <v>2</v>
      </c>
      <c r="D3876" s="2">
        <f t="shared" ca="1" si="360"/>
        <v>1046.0954361353106</v>
      </c>
      <c r="E3876" s="3"/>
      <c r="F3876" s="1">
        <v>37040</v>
      </c>
      <c r="G3876" s="2">
        <v>1047.8449518365712</v>
      </c>
      <c r="H3876" s="4">
        <f t="shared" si="363"/>
        <v>1.000082191780822</v>
      </c>
      <c r="I3876" s="4">
        <f t="shared" si="364"/>
        <v>1.0478449518365727</v>
      </c>
      <c r="J3876" s="13"/>
    </row>
    <row r="3877" spans="1:10" x14ac:dyDescent="0.25">
      <c r="A3877" s="1">
        <f t="shared" si="365"/>
        <v>37039</v>
      </c>
      <c r="B3877" s="2">
        <f t="shared" ca="1" si="361"/>
        <v>69</v>
      </c>
      <c r="C3877" s="3">
        <f t="shared" ca="1" si="362"/>
        <v>9</v>
      </c>
      <c r="D3877" s="2">
        <f t="shared" ca="1" si="360"/>
        <v>1045.8375583811892</v>
      </c>
      <c r="E3877" s="3"/>
      <c r="F3877" s="1">
        <v>37039</v>
      </c>
      <c r="G3877" s="2">
        <v>1047.7588346720775</v>
      </c>
      <c r="H3877" s="4">
        <f t="shared" si="363"/>
        <v>1.0002191780821919</v>
      </c>
      <c r="I3877" s="4">
        <f t="shared" si="364"/>
        <v>1.047758834672079</v>
      </c>
      <c r="J3877" s="13"/>
    </row>
    <row r="3878" spans="1:10" x14ac:dyDescent="0.25">
      <c r="A3878" s="1">
        <f t="shared" si="365"/>
        <v>37036</v>
      </c>
      <c r="B3878" s="2">
        <f t="shared" ca="1" si="361"/>
        <v>33</v>
      </c>
      <c r="C3878" s="3">
        <f t="shared" ca="1" si="362"/>
        <v>3</v>
      </c>
      <c r="D3878" s="2">
        <f t="shared" ca="1" si="360"/>
        <v>1045.7516061943786</v>
      </c>
      <c r="E3878" s="3"/>
      <c r="F3878" s="1">
        <v>37036</v>
      </c>
      <c r="G3878" s="2">
        <v>1047.5292392223848</v>
      </c>
      <c r="H3878" s="4">
        <f t="shared" si="363"/>
        <v>1.0001369863013698</v>
      </c>
      <c r="I3878" s="4">
        <f t="shared" si="364"/>
        <v>1.0475292392223863</v>
      </c>
      <c r="J3878" s="13"/>
    </row>
    <row r="3879" spans="1:10" x14ac:dyDescent="0.25">
      <c r="A3879" s="1">
        <f t="shared" si="365"/>
        <v>37035</v>
      </c>
      <c r="B3879" s="2">
        <f t="shared" ca="1" si="361"/>
        <v>25</v>
      </c>
      <c r="C3879" s="3">
        <f t="shared" ca="1" si="362"/>
        <v>5</v>
      </c>
      <c r="D3879" s="2">
        <f t="shared" ca="1" si="360"/>
        <v>1045.6083721707937</v>
      </c>
      <c r="E3879" s="3"/>
      <c r="F3879" s="1">
        <v>37035</v>
      </c>
      <c r="G3879" s="2">
        <v>1047.3857617207793</v>
      </c>
      <c r="H3879" s="4">
        <f t="shared" si="363"/>
        <v>1.0002465753424659</v>
      </c>
      <c r="I3879" s="4">
        <f t="shared" si="364"/>
        <v>1.0473857617207807</v>
      </c>
      <c r="J3879" s="13"/>
    </row>
    <row r="3880" spans="1:10" x14ac:dyDescent="0.25">
      <c r="A3880" s="1">
        <f t="shared" si="365"/>
        <v>37034</v>
      </c>
      <c r="B3880" s="2">
        <f t="shared" ca="1" si="361"/>
        <v>24</v>
      </c>
      <c r="C3880" s="3">
        <f t="shared" ca="1" si="362"/>
        <v>4</v>
      </c>
      <c r="D3880" s="2">
        <f t="shared" ca="1" si="360"/>
        <v>1045.4937975080531</v>
      </c>
      <c r="E3880" s="3"/>
      <c r="F3880" s="1">
        <v>37034</v>
      </c>
      <c r="G3880" s="2">
        <v>1047.1275658826164</v>
      </c>
      <c r="H3880" s="4">
        <f t="shared" si="363"/>
        <v>1</v>
      </c>
      <c r="I3880" s="4">
        <f t="shared" si="364"/>
        <v>1.0471275658826178</v>
      </c>
      <c r="J3880" s="13"/>
    </row>
    <row r="3881" spans="1:10" x14ac:dyDescent="0.25">
      <c r="A3881" s="1">
        <f t="shared" si="365"/>
        <v>37033</v>
      </c>
      <c r="B3881" s="2">
        <f t="shared" ca="1" si="361"/>
        <v>35</v>
      </c>
      <c r="C3881" s="3">
        <f t="shared" ca="1" si="362"/>
        <v>5</v>
      </c>
      <c r="D3881" s="2">
        <f t="shared" ca="1" si="360"/>
        <v>1045.3505987958895</v>
      </c>
      <c r="E3881" s="3"/>
      <c r="F3881" s="1">
        <v>37033</v>
      </c>
      <c r="G3881" s="2">
        <v>1047.1275658826164</v>
      </c>
      <c r="H3881" s="4">
        <f t="shared" si="363"/>
        <v>1.0002465753424659</v>
      </c>
      <c r="I3881" s="4">
        <f t="shared" si="364"/>
        <v>1.0471275658826178</v>
      </c>
      <c r="J3881" s="13"/>
    </row>
    <row r="3882" spans="1:10" x14ac:dyDescent="0.25">
      <c r="A3882" s="1">
        <f t="shared" si="365"/>
        <v>37032</v>
      </c>
      <c r="B3882" s="2">
        <f t="shared" ca="1" si="361"/>
        <v>15</v>
      </c>
      <c r="C3882" s="3">
        <f t="shared" ca="1" si="362"/>
        <v>5</v>
      </c>
      <c r="D3882" s="2">
        <f t="shared" ca="1" si="360"/>
        <v>1045.2074196973008</v>
      </c>
      <c r="E3882" s="3"/>
      <c r="F3882" s="1">
        <v>37032</v>
      </c>
      <c r="G3882" s="2">
        <v>1046.8694336934864</v>
      </c>
      <c r="H3882" s="4">
        <f t="shared" si="363"/>
        <v>1.0001095890410958</v>
      </c>
      <c r="I3882" s="4">
        <f t="shared" si="364"/>
        <v>1.0468694336934878</v>
      </c>
      <c r="J3882" s="13"/>
    </row>
    <row r="3883" spans="1:10" x14ac:dyDescent="0.25">
      <c r="A3883" s="1">
        <f t="shared" si="365"/>
        <v>37029</v>
      </c>
      <c r="B3883" s="2">
        <f t="shared" ca="1" si="361"/>
        <v>44</v>
      </c>
      <c r="C3883" s="3">
        <f t="shared" ca="1" si="362"/>
        <v>4</v>
      </c>
      <c r="D3883" s="2">
        <f t="shared" ca="1" si="360"/>
        <v>1045.0928889697425</v>
      </c>
      <c r="E3883" s="3"/>
      <c r="F3883" s="1">
        <v>37029</v>
      </c>
      <c r="G3883" s="2">
        <v>1046.7547208473661</v>
      </c>
      <c r="H3883" s="4">
        <f t="shared" si="363"/>
        <v>1.0001917808219178</v>
      </c>
      <c r="I3883" s="4">
        <f t="shared" si="364"/>
        <v>1.0467547208473678</v>
      </c>
      <c r="J3883" s="13"/>
    </row>
    <row r="3884" spans="1:10" x14ac:dyDescent="0.25">
      <c r="A3884" s="1">
        <f t="shared" si="365"/>
        <v>37028</v>
      </c>
      <c r="B3884" s="2">
        <f t="shared" ca="1" si="361"/>
        <v>83</v>
      </c>
      <c r="C3884" s="3">
        <f t="shared" ca="1" si="362"/>
        <v>3</v>
      </c>
      <c r="D3884" s="2">
        <f t="shared" ca="1" si="360"/>
        <v>1045.0069979836067</v>
      </c>
      <c r="E3884" s="3"/>
      <c r="F3884" s="1">
        <v>37028</v>
      </c>
      <c r="G3884" s="2">
        <v>1046.5540118587903</v>
      </c>
      <c r="H3884" s="4">
        <f t="shared" si="363"/>
        <v>1.0001917808219178</v>
      </c>
      <c r="I3884" s="4">
        <f t="shared" si="364"/>
        <v>1.0465540118587922</v>
      </c>
      <c r="J3884" s="13"/>
    </row>
    <row r="3885" spans="1:10" x14ac:dyDescent="0.25">
      <c r="A3885" s="1">
        <f t="shared" si="365"/>
        <v>37027</v>
      </c>
      <c r="B3885" s="2">
        <f t="shared" ca="1" si="361"/>
        <v>27</v>
      </c>
      <c r="C3885" s="3">
        <f t="shared" ca="1" si="362"/>
        <v>7</v>
      </c>
      <c r="D3885" s="2">
        <f t="shared" ca="1" si="360"/>
        <v>1044.8066241104896</v>
      </c>
      <c r="E3885" s="3"/>
      <c r="F3885" s="1">
        <v>37027</v>
      </c>
      <c r="G3885" s="2">
        <v>1046.3533413549687</v>
      </c>
      <c r="H3885" s="4">
        <f t="shared" si="363"/>
        <v>1.0002465753424659</v>
      </c>
      <c r="I3885" s="4">
        <f t="shared" si="364"/>
        <v>1.0463533413549706</v>
      </c>
      <c r="J3885" s="13"/>
    </row>
    <row r="3886" spans="1:10" x14ac:dyDescent="0.25">
      <c r="A3886" s="1">
        <f t="shared" si="365"/>
        <v>37026</v>
      </c>
      <c r="B3886" s="2">
        <f t="shared" ca="1" si="361"/>
        <v>82</v>
      </c>
      <c r="C3886" s="3">
        <f t="shared" ca="1" si="362"/>
        <v>2</v>
      </c>
      <c r="D3886" s="2">
        <f t="shared" ca="1" si="360"/>
        <v>1044.7493775692528</v>
      </c>
      <c r="E3886" s="3"/>
      <c r="F3886" s="1">
        <v>37026</v>
      </c>
      <c r="G3886" s="2">
        <v>1046.095400023456</v>
      </c>
      <c r="H3886" s="4">
        <f t="shared" si="363"/>
        <v>1.000054794520548</v>
      </c>
      <c r="I3886" s="4">
        <f t="shared" si="364"/>
        <v>1.0460954000234579</v>
      </c>
      <c r="J3886" s="13"/>
    </row>
    <row r="3887" spans="1:10" x14ac:dyDescent="0.25">
      <c r="A3887" s="1">
        <f t="shared" si="365"/>
        <v>37025</v>
      </c>
      <c r="B3887" s="2">
        <f t="shared" ca="1" si="361"/>
        <v>46</v>
      </c>
      <c r="C3887" s="3">
        <f t="shared" ca="1" si="362"/>
        <v>6</v>
      </c>
      <c r="D3887" s="2">
        <f t="shared" ca="1" si="360"/>
        <v>1044.5776661720738</v>
      </c>
      <c r="E3887" s="3"/>
      <c r="F3887" s="1">
        <v>37025</v>
      </c>
      <c r="G3887" s="2">
        <v>1046.0380828682303</v>
      </c>
      <c r="H3887" s="4">
        <f t="shared" si="363"/>
        <v>1.0001095890410958</v>
      </c>
      <c r="I3887" s="4">
        <f t="shared" si="364"/>
        <v>1.0460380828682321</v>
      </c>
      <c r="J3887" s="13"/>
    </row>
    <row r="3888" spans="1:10" x14ac:dyDescent="0.25">
      <c r="A3888" s="1">
        <f t="shared" si="365"/>
        <v>37022</v>
      </c>
      <c r="B3888" s="2">
        <f t="shared" ca="1" si="361"/>
        <v>22</v>
      </c>
      <c r="C3888" s="3">
        <f t="shared" ca="1" si="362"/>
        <v>2</v>
      </c>
      <c r="D3888" s="2">
        <f t="shared" ca="1" si="360"/>
        <v>1044.5204321757901</v>
      </c>
      <c r="E3888" s="3"/>
      <c r="F3888" s="1">
        <v>37022</v>
      </c>
      <c r="G3888" s="2">
        <v>1045.9234611190666</v>
      </c>
      <c r="H3888" s="4">
        <f t="shared" si="363"/>
        <v>1</v>
      </c>
      <c r="I3888" s="4">
        <f t="shared" si="364"/>
        <v>1.0459234611190684</v>
      </c>
      <c r="J3888" s="13"/>
    </row>
    <row r="3889" spans="1:10" x14ac:dyDescent="0.25">
      <c r="A3889" s="1">
        <f t="shared" si="365"/>
        <v>37021</v>
      </c>
      <c r="B3889" s="2">
        <f t="shared" ca="1" si="361"/>
        <v>38</v>
      </c>
      <c r="C3889" s="3">
        <f t="shared" ca="1" si="362"/>
        <v>8</v>
      </c>
      <c r="D3889" s="2">
        <f t="shared" ca="1" si="360"/>
        <v>1044.2915463574104</v>
      </c>
      <c r="E3889" s="3"/>
      <c r="F3889" s="1">
        <v>37021</v>
      </c>
      <c r="G3889" s="2">
        <v>1045.9234611190666</v>
      </c>
      <c r="H3889" s="4">
        <f t="shared" si="363"/>
        <v>1.0001095890410958</v>
      </c>
      <c r="I3889" s="4">
        <f t="shared" si="364"/>
        <v>1.0459234611190684</v>
      </c>
      <c r="J3889" s="13"/>
    </row>
    <row r="3890" spans="1:10" x14ac:dyDescent="0.25">
      <c r="A3890" s="1">
        <f t="shared" si="365"/>
        <v>37020</v>
      </c>
      <c r="B3890" s="2">
        <f t="shared" ca="1" si="361"/>
        <v>88</v>
      </c>
      <c r="C3890" s="3">
        <f t="shared" ca="1" si="362"/>
        <v>8</v>
      </c>
      <c r="D3890" s="2">
        <f t="shared" ca="1" si="360"/>
        <v>1044.0627106947923</v>
      </c>
      <c r="E3890" s="3"/>
      <c r="F3890" s="1">
        <v>37020</v>
      </c>
      <c r="G3890" s="2">
        <v>1045.8088519298142</v>
      </c>
      <c r="H3890" s="4">
        <f t="shared" si="363"/>
        <v>1.0001917808219178</v>
      </c>
      <c r="I3890" s="4">
        <f t="shared" si="364"/>
        <v>1.0458088519298159</v>
      </c>
      <c r="J3890" s="13"/>
    </row>
    <row r="3891" spans="1:10" x14ac:dyDescent="0.25">
      <c r="A3891" s="1">
        <f t="shared" si="365"/>
        <v>37019</v>
      </c>
      <c r="B3891" s="2">
        <f t="shared" ca="1" si="361"/>
        <v>37</v>
      </c>
      <c r="C3891" s="3">
        <f t="shared" ca="1" si="362"/>
        <v>7</v>
      </c>
      <c r="D3891" s="2">
        <f t="shared" ca="1" si="360"/>
        <v>1043.8625178831435</v>
      </c>
      <c r="E3891" s="3"/>
      <c r="F3891" s="1">
        <v>37019</v>
      </c>
      <c r="G3891" s="2">
        <v>1045.6083243059747</v>
      </c>
      <c r="H3891" s="4">
        <f t="shared" si="363"/>
        <v>1.0001643835616438</v>
      </c>
      <c r="I3891" s="4">
        <f t="shared" si="364"/>
        <v>1.0456083243059764</v>
      </c>
      <c r="J3891" s="13"/>
    </row>
    <row r="3892" spans="1:10" x14ac:dyDescent="0.25">
      <c r="A3892" s="1">
        <f t="shared" si="365"/>
        <v>37018</v>
      </c>
      <c r="B3892" s="2">
        <f t="shared" ca="1" si="361"/>
        <v>54</v>
      </c>
      <c r="C3892" s="3">
        <f t="shared" ca="1" si="362"/>
        <v>4</v>
      </c>
      <c r="D3892" s="2">
        <f t="shared" ca="1" si="360"/>
        <v>1043.7481345259353</v>
      </c>
      <c r="E3892" s="3"/>
      <c r="F3892" s="1">
        <v>37018</v>
      </c>
      <c r="G3892" s="2">
        <v>1045.4364717352785</v>
      </c>
      <c r="H3892" s="4">
        <f t="shared" si="363"/>
        <v>1.0001369863013698</v>
      </c>
      <c r="I3892" s="4">
        <f t="shared" si="364"/>
        <v>1.0454364717352802</v>
      </c>
      <c r="J3892" s="13"/>
    </row>
    <row r="3893" spans="1:10" x14ac:dyDescent="0.25">
      <c r="A3893" s="1">
        <f t="shared" si="365"/>
        <v>37015</v>
      </c>
      <c r="B3893" s="2">
        <f t="shared" ca="1" si="361"/>
        <v>83</v>
      </c>
      <c r="C3893" s="3">
        <f t="shared" ca="1" si="362"/>
        <v>3</v>
      </c>
      <c r="D3893" s="2">
        <f t="shared" ca="1" si="360"/>
        <v>1043.6623540584783</v>
      </c>
      <c r="E3893" s="3"/>
      <c r="F3893" s="1">
        <v>37015</v>
      </c>
      <c r="G3893" s="2">
        <v>1045.2932808748847</v>
      </c>
      <c r="H3893" s="4">
        <f t="shared" si="363"/>
        <v>1.000082191780822</v>
      </c>
      <c r="I3893" s="4">
        <f t="shared" si="364"/>
        <v>1.0452932808748865</v>
      </c>
      <c r="J3893" s="13"/>
    </row>
    <row r="3894" spans="1:10" x14ac:dyDescent="0.25">
      <c r="A3894" s="1">
        <f t="shared" si="365"/>
        <v>37014</v>
      </c>
      <c r="B3894" s="2">
        <f t="shared" ca="1" si="361"/>
        <v>13</v>
      </c>
      <c r="C3894" s="3">
        <f t="shared" ca="1" si="362"/>
        <v>3</v>
      </c>
      <c r="D3894" s="2">
        <f t="shared" ca="1" si="360"/>
        <v>1043.5765806408913</v>
      </c>
      <c r="E3894" s="3"/>
      <c r="F3894" s="1">
        <v>37014</v>
      </c>
      <c r="G3894" s="2">
        <v>1045.2073734195351</v>
      </c>
      <c r="H3894" s="4">
        <f t="shared" si="363"/>
        <v>1.0001369863013698</v>
      </c>
      <c r="I3894" s="4">
        <f t="shared" si="364"/>
        <v>1.0452073734195368</v>
      </c>
      <c r="J3894" s="13"/>
    </row>
    <row r="3895" spans="1:10" x14ac:dyDescent="0.25">
      <c r="A3895" s="1">
        <f t="shared" si="365"/>
        <v>37013</v>
      </c>
      <c r="B3895" s="2">
        <f t="shared" ca="1" si="361"/>
        <v>12</v>
      </c>
      <c r="C3895" s="3">
        <f t="shared" ca="1" si="362"/>
        <v>2</v>
      </c>
      <c r="D3895" s="2">
        <f t="shared" ca="1" si="360"/>
        <v>1043.5194014956037</v>
      </c>
      <c r="E3895" s="3"/>
      <c r="F3895" s="1">
        <v>37013</v>
      </c>
      <c r="G3895" s="2">
        <v>1045.0642139381737</v>
      </c>
      <c r="H3895" s="4">
        <f t="shared" si="363"/>
        <v>1.000054794520548</v>
      </c>
      <c r="I3895" s="4">
        <f t="shared" si="364"/>
        <v>1.0450642139381754</v>
      </c>
      <c r="J3895" s="13"/>
    </row>
    <row r="3896" spans="1:10" x14ac:dyDescent="0.25">
      <c r="A3896" s="1">
        <f t="shared" si="365"/>
        <v>37012</v>
      </c>
      <c r="B3896" s="2">
        <f t="shared" ca="1" si="361"/>
        <v>57</v>
      </c>
      <c r="C3896" s="3">
        <f t="shared" ca="1" si="362"/>
        <v>7</v>
      </c>
      <c r="D3896" s="2">
        <f t="shared" ca="1" si="360"/>
        <v>1043.3193128602607</v>
      </c>
      <c r="E3896" s="3"/>
      <c r="F3896" s="1">
        <v>37012</v>
      </c>
      <c r="G3896" s="2">
        <v>1045.0069532831992</v>
      </c>
      <c r="H3896" s="4">
        <f t="shared" si="363"/>
        <v>1.0001917808219178</v>
      </c>
      <c r="I3896" s="4">
        <f t="shared" si="364"/>
        <v>1.0450069532832009</v>
      </c>
      <c r="J3896" s="13"/>
    </row>
    <row r="3897" spans="1:10" x14ac:dyDescent="0.25">
      <c r="A3897" s="1">
        <f t="shared" si="365"/>
        <v>37011</v>
      </c>
      <c r="B3897" s="2">
        <f t="shared" ca="1" si="361"/>
        <v>9</v>
      </c>
      <c r="C3897" s="3">
        <f t="shared" ca="1" si="362"/>
        <v>9</v>
      </c>
      <c r="D3897" s="2">
        <f t="shared" ca="1" si="360"/>
        <v>1043.0621194609414</v>
      </c>
      <c r="E3897" s="3"/>
      <c r="F3897" s="1">
        <v>37011</v>
      </c>
      <c r="G3897" s="2">
        <v>1044.8065794186532</v>
      </c>
      <c r="H3897" s="4">
        <f t="shared" si="363"/>
        <v>1.0002191780821919</v>
      </c>
      <c r="I3897" s="4">
        <f t="shared" si="364"/>
        <v>1.0448065794186547</v>
      </c>
      <c r="J3897" s="13"/>
    </row>
    <row r="3898" spans="1:10" x14ac:dyDescent="0.25">
      <c r="A3898" s="1">
        <f t="shared" si="365"/>
        <v>37008</v>
      </c>
      <c r="B3898" s="2">
        <f t="shared" ca="1" si="361"/>
        <v>42</v>
      </c>
      <c r="C3898" s="3">
        <f t="shared" ca="1" si="362"/>
        <v>2</v>
      </c>
      <c r="D3898" s="2">
        <f t="shared" ca="1" si="360"/>
        <v>1043.0049685037629</v>
      </c>
      <c r="E3898" s="3"/>
      <c r="F3898" s="1">
        <v>37008</v>
      </c>
      <c r="G3898" s="2">
        <v>1044.5776308968127</v>
      </c>
      <c r="H3898" s="4">
        <f t="shared" si="363"/>
        <v>1.0001369863013698</v>
      </c>
      <c r="I3898" s="4">
        <f t="shared" si="364"/>
        <v>1.0445776308968142</v>
      </c>
      <c r="J3898" s="13"/>
    </row>
    <row r="3899" spans="1:10" x14ac:dyDescent="0.25">
      <c r="A3899" s="1">
        <f t="shared" si="365"/>
        <v>37007</v>
      </c>
      <c r="B3899" s="2">
        <f t="shared" ca="1" si="361"/>
        <v>67</v>
      </c>
      <c r="C3899" s="3">
        <f t="shared" ca="1" si="362"/>
        <v>7</v>
      </c>
      <c r="D3899" s="2">
        <f t="shared" ca="1" si="360"/>
        <v>1042.8049785078847</v>
      </c>
      <c r="E3899" s="3"/>
      <c r="F3899" s="1">
        <v>37007</v>
      </c>
      <c r="G3899" s="2">
        <v>1044.4345576697347</v>
      </c>
      <c r="H3899" s="4">
        <f t="shared" si="363"/>
        <v>1</v>
      </c>
      <c r="I3899" s="4">
        <f t="shared" si="364"/>
        <v>1.0444345576697363</v>
      </c>
      <c r="J3899" s="13"/>
    </row>
    <row r="3900" spans="1:10" x14ac:dyDescent="0.25">
      <c r="A3900" s="1">
        <f t="shared" si="365"/>
        <v>37006</v>
      </c>
      <c r="B3900" s="2">
        <f t="shared" ca="1" si="361"/>
        <v>82</v>
      </c>
      <c r="C3900" s="3">
        <f t="shared" ca="1" si="362"/>
        <v>2</v>
      </c>
      <c r="D3900" s="2">
        <f t="shared" ca="1" si="360"/>
        <v>1042.7478416398496</v>
      </c>
      <c r="E3900" s="3"/>
      <c r="F3900" s="1">
        <v>37006</v>
      </c>
      <c r="G3900" s="2">
        <v>1044.4345576697347</v>
      </c>
      <c r="H3900" s="4">
        <f t="shared" si="363"/>
        <v>1.0002465753424659</v>
      </c>
      <c r="I3900" s="4">
        <f t="shared" si="364"/>
        <v>1.0444345576697363</v>
      </c>
      <c r="J3900" s="13"/>
    </row>
    <row r="3901" spans="1:10" x14ac:dyDescent="0.25">
      <c r="A3901" s="1">
        <f t="shared" si="365"/>
        <v>37005</v>
      </c>
      <c r="B3901" s="2">
        <f t="shared" ca="1" si="361"/>
        <v>41</v>
      </c>
      <c r="C3901" s="3">
        <f t="shared" ca="1" si="362"/>
        <v>1</v>
      </c>
      <c r="D3901" s="2">
        <f t="shared" ca="1" si="360"/>
        <v>1042.7192739885074</v>
      </c>
      <c r="E3901" s="3"/>
      <c r="F3901" s="1">
        <v>37005</v>
      </c>
      <c r="G3901" s="2">
        <v>1044.177089346334</v>
      </c>
      <c r="H3901" s="4">
        <f t="shared" si="363"/>
        <v>1.000027397260274</v>
      </c>
      <c r="I3901" s="4">
        <f t="shared" si="364"/>
        <v>1.0441770893463356</v>
      </c>
      <c r="J3901" s="13"/>
    </row>
    <row r="3902" spans="1:10" x14ac:dyDescent="0.25">
      <c r="A3902" s="1">
        <f t="shared" si="365"/>
        <v>37004</v>
      </c>
      <c r="B3902" s="2">
        <f t="shared" ca="1" si="361"/>
        <v>77</v>
      </c>
      <c r="C3902" s="3">
        <f t="shared" ca="1" si="362"/>
        <v>7</v>
      </c>
      <c r="D3902" s="2">
        <f t="shared" ca="1" si="360"/>
        <v>1042.5193387728523</v>
      </c>
      <c r="E3902" s="3"/>
      <c r="F3902" s="1">
        <v>37004</v>
      </c>
      <c r="G3902" s="2">
        <v>1044.1484825385933</v>
      </c>
      <c r="H3902" s="4">
        <f t="shared" si="363"/>
        <v>1.0001643835616438</v>
      </c>
      <c r="I3902" s="4">
        <f t="shared" si="364"/>
        <v>1.0441484825385947</v>
      </c>
      <c r="J3902" s="13"/>
    </row>
    <row r="3903" spans="1:10" x14ac:dyDescent="0.25">
      <c r="A3903" s="1">
        <f t="shared" si="365"/>
        <v>37001</v>
      </c>
      <c r="B3903" s="2">
        <f t="shared" ca="1" si="361"/>
        <v>42</v>
      </c>
      <c r="C3903" s="3">
        <f t="shared" ca="1" si="362"/>
        <v>2</v>
      </c>
      <c r="D3903" s="2">
        <f t="shared" ca="1" si="360"/>
        <v>1042.4622175554518</v>
      </c>
      <c r="E3903" s="3"/>
      <c r="F3903" s="1">
        <v>37001</v>
      </c>
      <c r="G3903" s="2">
        <v>1043.9768699024448</v>
      </c>
      <c r="H3903" s="4">
        <f t="shared" si="363"/>
        <v>1.0001095890410958</v>
      </c>
      <c r="I3903" s="4">
        <f t="shared" si="364"/>
        <v>1.0439768699024463</v>
      </c>
      <c r="J3903" s="13"/>
    </row>
    <row r="3904" spans="1:10" x14ac:dyDescent="0.25">
      <c r="A3904" s="1">
        <f t="shared" si="365"/>
        <v>37000</v>
      </c>
      <c r="B3904" s="2">
        <f t="shared" ca="1" si="361"/>
        <v>41</v>
      </c>
      <c r="C3904" s="3">
        <f t="shared" ca="1" si="362"/>
        <v>1</v>
      </c>
      <c r="D3904" s="2">
        <f t="shared" ca="1" si="360"/>
        <v>1042.4336577292127</v>
      </c>
      <c r="E3904" s="3"/>
      <c r="F3904" s="1">
        <v>37000</v>
      </c>
      <c r="G3904" s="2">
        <v>1043.8624740148816</v>
      </c>
      <c r="H3904" s="4">
        <f t="shared" si="363"/>
        <v>1</v>
      </c>
      <c r="I3904" s="4">
        <f t="shared" si="364"/>
        <v>1.0438624740148832</v>
      </c>
      <c r="J3904" s="13"/>
    </row>
    <row r="3905" spans="1:10" x14ac:dyDescent="0.25">
      <c r="A3905" s="1">
        <f t="shared" si="365"/>
        <v>36999</v>
      </c>
      <c r="B3905" s="2">
        <f t="shared" ca="1" si="361"/>
        <v>76</v>
      </c>
      <c r="C3905" s="3">
        <f t="shared" ca="1" si="362"/>
        <v>6</v>
      </c>
      <c r="D3905" s="2">
        <f t="shared" ref="D3905:D3968" ca="1" si="366">D3906*(1+(C3906/36500))</f>
        <v>1042.2623269357437</v>
      </c>
      <c r="E3905" s="3"/>
      <c r="F3905" s="1">
        <v>36999</v>
      </c>
      <c r="G3905" s="2">
        <v>1043.8624740148816</v>
      </c>
      <c r="H3905" s="4">
        <f t="shared" si="363"/>
        <v>1.0001095890410958</v>
      </c>
      <c r="I3905" s="4">
        <f t="shared" si="364"/>
        <v>1.0438624740148832</v>
      </c>
      <c r="J3905" s="13"/>
    </row>
    <row r="3906" spans="1:10" x14ac:dyDescent="0.25">
      <c r="A3906" s="1">
        <f t="shared" si="365"/>
        <v>36998</v>
      </c>
      <c r="B3906" s="2">
        <f t="shared" ca="1" si="361"/>
        <v>13</v>
      </c>
      <c r="C3906" s="3">
        <f t="shared" ca="1" si="362"/>
        <v>3</v>
      </c>
      <c r="D3906" s="2">
        <f t="shared" ca="1" si="366"/>
        <v>1042.1766685794219</v>
      </c>
      <c r="E3906" s="3"/>
      <c r="F3906" s="1">
        <v>36998</v>
      </c>
      <c r="G3906" s="2">
        <v>1043.7480906624803</v>
      </c>
      <c r="H3906" s="4">
        <f t="shared" si="363"/>
        <v>1.0001917808219178</v>
      </c>
      <c r="I3906" s="4">
        <f t="shared" si="364"/>
        <v>1.0437480906624819</v>
      </c>
      <c r="J3906" s="13"/>
    </row>
    <row r="3907" spans="1:10" x14ac:dyDescent="0.25">
      <c r="A3907" s="1">
        <f t="shared" si="365"/>
        <v>36997</v>
      </c>
      <c r="B3907" s="2">
        <f t="shared" ref="B3907:B3970" ca="1" si="367">INT(RAND()*100)</f>
        <v>66</v>
      </c>
      <c r="C3907" s="3">
        <f t="shared" ref="C3907:C3970" ca="1" si="368">MOD(B3907,10)</f>
        <v>6</v>
      </c>
      <c r="D3907" s="2">
        <f t="shared" ca="1" si="366"/>
        <v>1042.0053800238015</v>
      </c>
      <c r="E3907" s="3"/>
      <c r="F3907" s="1">
        <v>36997</v>
      </c>
      <c r="G3907" s="2">
        <v>1043.5479581773504</v>
      </c>
      <c r="H3907" s="4">
        <f t="shared" ref="H3907:H3970" si="369">G3907/G3908</f>
        <v>1.0001643835616438</v>
      </c>
      <c r="I3907" s="4">
        <f t="shared" ref="I3907:I3970" si="370">H3907*I3908</f>
        <v>1.0435479581773519</v>
      </c>
      <c r="J3907" s="13"/>
    </row>
    <row r="3908" spans="1:10" x14ac:dyDescent="0.25">
      <c r="A3908" s="1">
        <f t="shared" si="365"/>
        <v>36994</v>
      </c>
      <c r="B3908" s="2">
        <f t="shared" ca="1" si="367"/>
        <v>43</v>
      </c>
      <c r="C3908" s="3">
        <f t="shared" ca="1" si="368"/>
        <v>3</v>
      </c>
      <c r="D3908" s="2">
        <f t="shared" ca="1" si="366"/>
        <v>1041.9197427846684</v>
      </c>
      <c r="E3908" s="3"/>
      <c r="F3908" s="1">
        <v>36994</v>
      </c>
      <c r="G3908" s="2">
        <v>1043.3764442413108</v>
      </c>
      <c r="H3908" s="4">
        <f t="shared" si="369"/>
        <v>1.0001917808219178</v>
      </c>
      <c r="I3908" s="4">
        <f t="shared" si="370"/>
        <v>1.0433764442413123</v>
      </c>
      <c r="J3908" s="13"/>
    </row>
    <row r="3909" spans="1:10" x14ac:dyDescent="0.25">
      <c r="A3909" s="1">
        <f t="shared" si="365"/>
        <v>36993</v>
      </c>
      <c r="B3909" s="2">
        <f t="shared" ca="1" si="367"/>
        <v>2</v>
      </c>
      <c r="C3909" s="3">
        <f t="shared" ca="1" si="368"/>
        <v>2</v>
      </c>
      <c r="D3909" s="2">
        <f t="shared" ca="1" si="366"/>
        <v>1041.8626544200426</v>
      </c>
      <c r="E3909" s="3"/>
      <c r="F3909" s="1">
        <v>36993</v>
      </c>
      <c r="G3909" s="2">
        <v>1043.1763830171703</v>
      </c>
      <c r="H3909" s="4">
        <f t="shared" si="369"/>
        <v>1</v>
      </c>
      <c r="I3909" s="4">
        <f t="shared" si="370"/>
        <v>1.0431763830171719</v>
      </c>
      <c r="J3909" s="13"/>
    </row>
    <row r="3910" spans="1:10" x14ac:dyDescent="0.25">
      <c r="A3910" s="1">
        <f t="shared" si="365"/>
        <v>36992</v>
      </c>
      <c r="B3910" s="2">
        <f t="shared" ca="1" si="367"/>
        <v>21</v>
      </c>
      <c r="C3910" s="3">
        <f t="shared" ca="1" si="368"/>
        <v>1</v>
      </c>
      <c r="D3910" s="2">
        <f t="shared" ca="1" si="366"/>
        <v>1041.8341110197407</v>
      </c>
      <c r="E3910" s="3"/>
      <c r="F3910" s="1">
        <v>36992</v>
      </c>
      <c r="G3910" s="2">
        <v>1043.1763830171703</v>
      </c>
      <c r="H3910" s="4">
        <f t="shared" si="369"/>
        <v>1.0002465753424659</v>
      </c>
      <c r="I3910" s="4">
        <f t="shared" si="370"/>
        <v>1.0431763830171719</v>
      </c>
      <c r="J3910" s="13"/>
    </row>
    <row r="3911" spans="1:10" x14ac:dyDescent="0.25">
      <c r="A3911" s="1">
        <f t="shared" si="365"/>
        <v>36991</v>
      </c>
      <c r="B3911" s="2">
        <f t="shared" ca="1" si="367"/>
        <v>34</v>
      </c>
      <c r="C3911" s="3">
        <f t="shared" ca="1" si="368"/>
        <v>4</v>
      </c>
      <c r="D3911" s="2">
        <f t="shared" ca="1" si="366"/>
        <v>1041.7199499293376</v>
      </c>
      <c r="E3911" s="3"/>
      <c r="F3911" s="1">
        <v>36991</v>
      </c>
      <c r="G3911" s="2">
        <v>1042.9192248521381</v>
      </c>
      <c r="H3911" s="4">
        <f t="shared" si="369"/>
        <v>1.0002191780821919</v>
      </c>
      <c r="I3911" s="4">
        <f t="shared" si="370"/>
        <v>1.0429192248521397</v>
      </c>
      <c r="J3911" s="13"/>
    </row>
    <row r="3912" spans="1:10" x14ac:dyDescent="0.25">
      <c r="A3912" s="1">
        <f t="shared" ref="A3912:A3975" si="371">IF(WEEKDAY(A3911-1, 1)=7,A3911-2,IF(WEEKDAY(A3911-1,1)=1,A3911-3,A3911-1))</f>
        <v>36990</v>
      </c>
      <c r="B3912" s="2">
        <f t="shared" ca="1" si="367"/>
        <v>35</v>
      </c>
      <c r="C3912" s="3">
        <f t="shared" ca="1" si="368"/>
        <v>5</v>
      </c>
      <c r="D3912" s="2">
        <f t="shared" ca="1" si="366"/>
        <v>1041.577268111788</v>
      </c>
      <c r="E3912" s="3"/>
      <c r="F3912" s="1">
        <v>36990</v>
      </c>
      <c r="G3912" s="2">
        <v>1042.6906899064052</v>
      </c>
      <c r="H3912" s="4">
        <f t="shared" si="369"/>
        <v>1.000082191780822</v>
      </c>
      <c r="I3912" s="4">
        <f t="shared" si="370"/>
        <v>1.0426906899064068</v>
      </c>
      <c r="J3912" s="13"/>
    </row>
    <row r="3913" spans="1:10" x14ac:dyDescent="0.25">
      <c r="A3913" s="1">
        <f t="shared" si="371"/>
        <v>36987</v>
      </c>
      <c r="B3913" s="2">
        <f t="shared" ca="1" si="367"/>
        <v>0</v>
      </c>
      <c r="C3913" s="3">
        <f t="shared" ca="1" si="368"/>
        <v>0</v>
      </c>
      <c r="D3913" s="2">
        <f t="shared" ca="1" si="366"/>
        <v>1041.577268111788</v>
      </c>
      <c r="E3913" s="3"/>
      <c r="F3913" s="1">
        <v>36987</v>
      </c>
      <c r="G3913" s="2">
        <v>1042.6049963450616</v>
      </c>
      <c r="H3913" s="4">
        <f t="shared" si="369"/>
        <v>1</v>
      </c>
      <c r="I3913" s="4">
        <f t="shared" si="370"/>
        <v>1.0426049963450632</v>
      </c>
      <c r="J3913" s="13"/>
    </row>
    <row r="3914" spans="1:10" x14ac:dyDescent="0.25">
      <c r="A3914" s="1">
        <f t="shared" si="371"/>
        <v>36986</v>
      </c>
      <c r="B3914" s="2">
        <f t="shared" ca="1" si="367"/>
        <v>69</v>
      </c>
      <c r="C3914" s="3">
        <f t="shared" ca="1" si="368"/>
        <v>9</v>
      </c>
      <c r="D3914" s="2">
        <f t="shared" ca="1" si="366"/>
        <v>1041.3205041518602</v>
      </c>
      <c r="E3914" s="3"/>
      <c r="F3914" s="1">
        <v>36986</v>
      </c>
      <c r="G3914" s="2">
        <v>1042.6049963450616</v>
      </c>
      <c r="H3914" s="4">
        <f t="shared" si="369"/>
        <v>1.000082191780822</v>
      </c>
      <c r="I3914" s="4">
        <f t="shared" si="370"/>
        <v>1.0426049963450632</v>
      </c>
      <c r="J3914" s="13"/>
    </row>
    <row r="3915" spans="1:10" x14ac:dyDescent="0.25">
      <c r="A3915" s="1">
        <f t="shared" si="371"/>
        <v>36985</v>
      </c>
      <c r="B3915" s="2">
        <f t="shared" ca="1" si="367"/>
        <v>45</v>
      </c>
      <c r="C3915" s="3">
        <f t="shared" ca="1" si="368"/>
        <v>5</v>
      </c>
      <c r="D3915" s="2">
        <f t="shared" ca="1" si="366"/>
        <v>1041.1778770454157</v>
      </c>
      <c r="E3915" s="3"/>
      <c r="F3915" s="1">
        <v>36985</v>
      </c>
      <c r="G3915" s="2">
        <v>1042.5193098264456</v>
      </c>
      <c r="H3915" s="4">
        <f t="shared" si="369"/>
        <v>1.0001643835616438</v>
      </c>
      <c r="I3915" s="4">
        <f t="shared" si="370"/>
        <v>1.0425193098264471</v>
      </c>
      <c r="J3915" s="13"/>
    </row>
    <row r="3916" spans="1:10" x14ac:dyDescent="0.25">
      <c r="A3916" s="1">
        <f t="shared" si="371"/>
        <v>36984</v>
      </c>
      <c r="B3916" s="2">
        <f t="shared" ca="1" si="367"/>
        <v>67</v>
      </c>
      <c r="C3916" s="3">
        <f t="shared" ca="1" si="368"/>
        <v>7</v>
      </c>
      <c r="D3916" s="2">
        <f t="shared" ca="1" si="366"/>
        <v>1040.9782373834516</v>
      </c>
      <c r="E3916" s="3"/>
      <c r="F3916" s="1">
        <v>36984</v>
      </c>
      <c r="G3916" s="2">
        <v>1042.347964955494</v>
      </c>
      <c r="H3916" s="4">
        <f t="shared" si="369"/>
        <v>1.000027397260274</v>
      </c>
      <c r="I3916" s="4">
        <f t="shared" si="370"/>
        <v>1.0423479649554956</v>
      </c>
      <c r="J3916" s="13"/>
    </row>
    <row r="3917" spans="1:10" x14ac:dyDescent="0.25">
      <c r="A3917" s="1">
        <f t="shared" si="371"/>
        <v>36983</v>
      </c>
      <c r="B3917" s="2">
        <f t="shared" ca="1" si="367"/>
        <v>41</v>
      </c>
      <c r="C3917" s="3">
        <f t="shared" ca="1" si="368"/>
        <v>1</v>
      </c>
      <c r="D3917" s="2">
        <f t="shared" ca="1" si="366"/>
        <v>1040.9497182130897</v>
      </c>
      <c r="E3917" s="3"/>
      <c r="F3917" s="1">
        <v>36983</v>
      </c>
      <c r="G3917" s="2">
        <v>1042.3194082593773</v>
      </c>
      <c r="H3917" s="4">
        <f t="shared" si="369"/>
        <v>1.0001369863013698</v>
      </c>
      <c r="I3917" s="4">
        <f t="shared" si="370"/>
        <v>1.042319408259379</v>
      </c>
      <c r="J3917" s="13"/>
    </row>
    <row r="3918" spans="1:10" x14ac:dyDescent="0.25">
      <c r="A3918" s="1">
        <f t="shared" si="371"/>
        <v>36980</v>
      </c>
      <c r="B3918" s="2">
        <f t="shared" ca="1" si="367"/>
        <v>36</v>
      </c>
      <c r="C3918" s="3">
        <f t="shared" ca="1" si="368"/>
        <v>6</v>
      </c>
      <c r="D3918" s="2">
        <f t="shared" ca="1" si="366"/>
        <v>1040.7786313147913</v>
      </c>
      <c r="E3918" s="3"/>
      <c r="F3918" s="1">
        <v>36980</v>
      </c>
      <c r="G3918" s="2">
        <v>1042.1766443354957</v>
      </c>
      <c r="H3918" s="4">
        <f t="shared" si="369"/>
        <v>1.000054794520548</v>
      </c>
      <c r="I3918" s="4">
        <f t="shared" si="370"/>
        <v>1.0421766443354974</v>
      </c>
      <c r="J3918" s="13"/>
    </row>
    <row r="3919" spans="1:10" x14ac:dyDescent="0.25">
      <c r="A3919" s="1">
        <f t="shared" si="371"/>
        <v>36979</v>
      </c>
      <c r="B3919" s="2">
        <f t="shared" ca="1" si="367"/>
        <v>60</v>
      </c>
      <c r="C3919" s="3">
        <f t="shared" ca="1" si="368"/>
        <v>0</v>
      </c>
      <c r="D3919" s="2">
        <f t="shared" ca="1" si="366"/>
        <v>1040.7786313147913</v>
      </c>
      <c r="E3919" s="3"/>
      <c r="F3919" s="1">
        <v>36979</v>
      </c>
      <c r="G3919" s="2">
        <v>1042.1195418948439</v>
      </c>
      <c r="H3919" s="4">
        <f t="shared" si="369"/>
        <v>1.0002191780821919</v>
      </c>
      <c r="I3919" s="4">
        <f t="shared" si="370"/>
        <v>1.0421195418948455</v>
      </c>
      <c r="J3919" s="13"/>
    </row>
    <row r="3920" spans="1:10" x14ac:dyDescent="0.25">
      <c r="A3920" s="1">
        <f t="shared" si="371"/>
        <v>36978</v>
      </c>
      <c r="B3920" s="2">
        <f t="shared" ca="1" si="367"/>
        <v>26</v>
      </c>
      <c r="C3920" s="3">
        <f t="shared" ca="1" si="368"/>
        <v>6</v>
      </c>
      <c r="D3920" s="2">
        <f t="shared" ca="1" si="366"/>
        <v>1040.6075725357443</v>
      </c>
      <c r="E3920" s="3"/>
      <c r="F3920" s="1">
        <v>36978</v>
      </c>
      <c r="G3920" s="2">
        <v>1041.8911821836803</v>
      </c>
      <c r="H3920" s="4">
        <f t="shared" si="369"/>
        <v>1.000054794520548</v>
      </c>
      <c r="I3920" s="4">
        <f t="shared" si="370"/>
        <v>1.0418911821836818</v>
      </c>
      <c r="J3920" s="13"/>
    </row>
    <row r="3921" spans="1:10" x14ac:dyDescent="0.25">
      <c r="A3921" s="1">
        <f t="shared" si="371"/>
        <v>36977</v>
      </c>
      <c r="B3921" s="2">
        <f t="shared" ca="1" si="367"/>
        <v>28</v>
      </c>
      <c r="C3921" s="3">
        <f t="shared" ca="1" si="368"/>
        <v>8</v>
      </c>
      <c r="D3921" s="2">
        <f t="shared" ca="1" si="366"/>
        <v>1040.3795441425075</v>
      </c>
      <c r="E3921" s="3"/>
      <c r="F3921" s="1">
        <v>36977</v>
      </c>
      <c r="G3921" s="2">
        <v>1041.8340953839331</v>
      </c>
      <c r="H3921" s="4">
        <f t="shared" si="369"/>
        <v>1.000082191780822</v>
      </c>
      <c r="I3921" s="4">
        <f t="shared" si="370"/>
        <v>1.0418340953839347</v>
      </c>
      <c r="J3921" s="13"/>
    </row>
    <row r="3922" spans="1:10" x14ac:dyDescent="0.25">
      <c r="A3922" s="1">
        <f t="shared" si="371"/>
        <v>36976</v>
      </c>
      <c r="B3922" s="2">
        <f t="shared" ca="1" si="367"/>
        <v>20</v>
      </c>
      <c r="C3922" s="3">
        <f t="shared" ca="1" si="368"/>
        <v>0</v>
      </c>
      <c r="D3922" s="2">
        <f t="shared" ca="1" si="366"/>
        <v>1040.3795441425075</v>
      </c>
      <c r="E3922" s="3"/>
      <c r="F3922" s="1">
        <v>36976</v>
      </c>
      <c r="G3922" s="2">
        <v>1041.7484722218326</v>
      </c>
      <c r="H3922" s="4">
        <f t="shared" si="369"/>
        <v>1.0001917808219178</v>
      </c>
      <c r="I3922" s="4">
        <f t="shared" si="370"/>
        <v>1.0417484722218342</v>
      </c>
      <c r="J3922" s="13"/>
    </row>
    <row r="3923" spans="1:10" x14ac:dyDescent="0.25">
      <c r="A3923" s="1">
        <f t="shared" si="371"/>
        <v>36973</v>
      </c>
      <c r="B3923" s="2">
        <f t="shared" ca="1" si="367"/>
        <v>47</v>
      </c>
      <c r="C3923" s="3">
        <f t="shared" ca="1" si="368"/>
        <v>7</v>
      </c>
      <c r="D3923" s="2">
        <f t="shared" ca="1" si="366"/>
        <v>1040.1800575561267</v>
      </c>
      <c r="E3923" s="3"/>
      <c r="F3923" s="1">
        <v>36973</v>
      </c>
      <c r="G3923" s="2">
        <v>1041.548723151639</v>
      </c>
      <c r="H3923" s="4">
        <f t="shared" si="369"/>
        <v>1.0002191780821919</v>
      </c>
      <c r="I3923" s="4">
        <f t="shared" si="370"/>
        <v>1.0415487231516407</v>
      </c>
      <c r="J3923" s="13"/>
    </row>
    <row r="3924" spans="1:10" x14ac:dyDescent="0.25">
      <c r="A3924" s="1">
        <f t="shared" si="371"/>
        <v>36972</v>
      </c>
      <c r="B3924" s="2">
        <f t="shared" ca="1" si="367"/>
        <v>41</v>
      </c>
      <c r="C3924" s="3">
        <f t="shared" ca="1" si="368"/>
        <v>1</v>
      </c>
      <c r="D3924" s="2">
        <f t="shared" ca="1" si="366"/>
        <v>1040.151560253106</v>
      </c>
      <c r="E3924" s="3"/>
      <c r="F3924" s="1">
        <v>36972</v>
      </c>
      <c r="G3924" s="2">
        <v>1041.3204885240173</v>
      </c>
      <c r="H3924" s="4">
        <f t="shared" si="369"/>
        <v>1.000054794520548</v>
      </c>
      <c r="I3924" s="4">
        <f t="shared" si="370"/>
        <v>1.041320488524019</v>
      </c>
      <c r="J3924" s="13"/>
    </row>
    <row r="3925" spans="1:10" x14ac:dyDescent="0.25">
      <c r="A3925" s="1">
        <f t="shared" si="371"/>
        <v>36971</v>
      </c>
      <c r="B3925" s="2">
        <f t="shared" ca="1" si="367"/>
        <v>98</v>
      </c>
      <c r="C3925" s="3">
        <f t="shared" ca="1" si="368"/>
        <v>8</v>
      </c>
      <c r="D3925" s="2">
        <f t="shared" ca="1" si="366"/>
        <v>1039.9236317858652</v>
      </c>
      <c r="E3925" s="3"/>
      <c r="F3925" s="1">
        <v>36971</v>
      </c>
      <c r="G3925" s="2">
        <v>1041.2634329934422</v>
      </c>
      <c r="H3925" s="4">
        <f t="shared" si="369"/>
        <v>1.0001369863013698</v>
      </c>
      <c r="I3925" s="4">
        <f t="shared" si="370"/>
        <v>1.041263432993444</v>
      </c>
      <c r="J3925" s="13"/>
    </row>
    <row r="3926" spans="1:10" x14ac:dyDescent="0.25">
      <c r="A3926" s="1">
        <f t="shared" si="371"/>
        <v>36970</v>
      </c>
      <c r="B3926" s="2">
        <f t="shared" ca="1" si="367"/>
        <v>68</v>
      </c>
      <c r="C3926" s="3">
        <f t="shared" ca="1" si="368"/>
        <v>8</v>
      </c>
      <c r="D3926" s="2">
        <f t="shared" ca="1" si="366"/>
        <v>1039.6957532646015</v>
      </c>
      <c r="E3926" s="3"/>
      <c r="F3926" s="1">
        <v>36970</v>
      </c>
      <c r="G3926" s="2">
        <v>1041.1208137038936</v>
      </c>
      <c r="H3926" s="4">
        <f t="shared" si="369"/>
        <v>1.0001095890410958</v>
      </c>
      <c r="I3926" s="4">
        <f t="shared" si="370"/>
        <v>1.0411208137038956</v>
      </c>
      <c r="J3926" s="13"/>
    </row>
    <row r="3927" spans="1:10" x14ac:dyDescent="0.25">
      <c r="A3927" s="1">
        <f t="shared" si="371"/>
        <v>36969</v>
      </c>
      <c r="B3927" s="2">
        <f t="shared" ca="1" si="367"/>
        <v>32</v>
      </c>
      <c r="C3927" s="3">
        <f t="shared" ca="1" si="368"/>
        <v>2</v>
      </c>
      <c r="D3927" s="2">
        <f t="shared" ca="1" si="366"/>
        <v>1039.6387867557382</v>
      </c>
      <c r="E3927" s="3"/>
      <c r="F3927" s="1">
        <v>36969</v>
      </c>
      <c r="G3927" s="2">
        <v>1041.0067307744937</v>
      </c>
      <c r="H3927" s="4">
        <f t="shared" si="369"/>
        <v>1.000082191780822</v>
      </c>
      <c r="I3927" s="4">
        <f t="shared" si="370"/>
        <v>1.0410067307744957</v>
      </c>
      <c r="J3927" s="13"/>
    </row>
    <row r="3928" spans="1:10" x14ac:dyDescent="0.25">
      <c r="A3928" s="1">
        <f t="shared" si="371"/>
        <v>36966</v>
      </c>
      <c r="B3928" s="2">
        <f t="shared" ca="1" si="367"/>
        <v>28</v>
      </c>
      <c r="C3928" s="3">
        <f t="shared" ca="1" si="368"/>
        <v>8</v>
      </c>
      <c r="D3928" s="2">
        <f t="shared" ca="1" si="366"/>
        <v>1039.4109706525815</v>
      </c>
      <c r="E3928" s="3"/>
      <c r="F3928" s="1">
        <v>36966</v>
      </c>
      <c r="G3928" s="2">
        <v>1040.921175609375</v>
      </c>
      <c r="H3928" s="4">
        <f t="shared" si="369"/>
        <v>1.0001643835616438</v>
      </c>
      <c r="I3928" s="4">
        <f t="shared" si="370"/>
        <v>1.040921175609377</v>
      </c>
      <c r="J3928" s="13"/>
    </row>
    <row r="3929" spans="1:10" x14ac:dyDescent="0.25">
      <c r="A3929" s="1">
        <f t="shared" si="371"/>
        <v>36965</v>
      </c>
      <c r="B3929" s="2">
        <f t="shared" ca="1" si="367"/>
        <v>60</v>
      </c>
      <c r="C3929" s="3">
        <f t="shared" ca="1" si="368"/>
        <v>0</v>
      </c>
      <c r="D3929" s="2">
        <f t="shared" ca="1" si="366"/>
        <v>1039.4109706525815</v>
      </c>
      <c r="E3929" s="3"/>
      <c r="F3929" s="1">
        <v>36965</v>
      </c>
      <c r="G3929" s="2">
        <v>1040.7500934022405</v>
      </c>
      <c r="H3929" s="4">
        <f t="shared" si="369"/>
        <v>1.000054794520548</v>
      </c>
      <c r="I3929" s="4">
        <f t="shared" si="370"/>
        <v>1.0407500934022424</v>
      </c>
      <c r="J3929" s="13"/>
    </row>
    <row r="3930" spans="1:10" x14ac:dyDescent="0.25">
      <c r="A3930" s="1">
        <f t="shared" si="371"/>
        <v>36964</v>
      </c>
      <c r="B3930" s="2">
        <f t="shared" ca="1" si="367"/>
        <v>69</v>
      </c>
      <c r="C3930" s="3">
        <f t="shared" ca="1" si="368"/>
        <v>9</v>
      </c>
      <c r="D3930" s="2">
        <f t="shared" ca="1" si="366"/>
        <v>1039.1547407165142</v>
      </c>
      <c r="E3930" s="3"/>
      <c r="F3930" s="1">
        <v>36964</v>
      </c>
      <c r="G3930" s="2">
        <v>1040.6930691244802</v>
      </c>
      <c r="H3930" s="4">
        <f t="shared" si="369"/>
        <v>1.000082191780822</v>
      </c>
      <c r="I3930" s="4">
        <f t="shared" si="370"/>
        <v>1.0406930691244822</v>
      </c>
      <c r="J3930" s="13"/>
    </row>
    <row r="3931" spans="1:10" x14ac:dyDescent="0.25">
      <c r="A3931" s="1">
        <f t="shared" si="371"/>
        <v>36963</v>
      </c>
      <c r="B3931" s="2">
        <f t="shared" ca="1" si="367"/>
        <v>11</v>
      </c>
      <c r="C3931" s="3">
        <f t="shared" ca="1" si="368"/>
        <v>1</v>
      </c>
      <c r="D3931" s="2">
        <f t="shared" ca="1" si="366"/>
        <v>1039.1262715035962</v>
      </c>
      <c r="E3931" s="3"/>
      <c r="F3931" s="1">
        <v>36963</v>
      </c>
      <c r="G3931" s="2">
        <v>1040.6075397376524</v>
      </c>
      <c r="H3931" s="4">
        <f t="shared" si="369"/>
        <v>1</v>
      </c>
      <c r="I3931" s="4">
        <f t="shared" si="370"/>
        <v>1.0406075397376544</v>
      </c>
      <c r="J3931" s="13"/>
    </row>
    <row r="3932" spans="1:10" x14ac:dyDescent="0.25">
      <c r="A3932" s="1">
        <f t="shared" si="371"/>
        <v>36962</v>
      </c>
      <c r="B3932" s="2">
        <f t="shared" ca="1" si="367"/>
        <v>74</v>
      </c>
      <c r="C3932" s="3">
        <f t="shared" ca="1" si="368"/>
        <v>4</v>
      </c>
      <c r="D3932" s="2">
        <f t="shared" ca="1" si="366"/>
        <v>1039.0124071302121</v>
      </c>
      <c r="E3932" s="3"/>
      <c r="F3932" s="1">
        <v>36962</v>
      </c>
      <c r="G3932" s="2">
        <v>1040.6075397376524</v>
      </c>
      <c r="H3932" s="4">
        <f t="shared" si="369"/>
        <v>1.000082191780822</v>
      </c>
      <c r="I3932" s="4">
        <f t="shared" si="370"/>
        <v>1.0406075397376544</v>
      </c>
      <c r="J3932" s="13"/>
    </row>
    <row r="3933" spans="1:10" x14ac:dyDescent="0.25">
      <c r="A3933" s="1">
        <f t="shared" si="371"/>
        <v>36959</v>
      </c>
      <c r="B3933" s="2">
        <f t="shared" ca="1" si="367"/>
        <v>36</v>
      </c>
      <c r="C3933" s="3">
        <f t="shared" ca="1" si="368"/>
        <v>6</v>
      </c>
      <c r="D3933" s="2">
        <f t="shared" ca="1" si="366"/>
        <v>1038.8416386416682</v>
      </c>
      <c r="E3933" s="3"/>
      <c r="F3933" s="1">
        <v>36959</v>
      </c>
      <c r="G3933" s="2">
        <v>1040.5220173800594</v>
      </c>
      <c r="H3933" s="4">
        <f t="shared" si="369"/>
        <v>1.000054794520548</v>
      </c>
      <c r="I3933" s="4">
        <f t="shared" si="370"/>
        <v>1.0405220173800613</v>
      </c>
      <c r="J3933" s="13"/>
    </row>
    <row r="3934" spans="1:10" x14ac:dyDescent="0.25">
      <c r="A3934" s="1">
        <f t="shared" si="371"/>
        <v>36958</v>
      </c>
      <c r="B3934" s="2">
        <f t="shared" ca="1" si="367"/>
        <v>49</v>
      </c>
      <c r="C3934" s="3">
        <f t="shared" ca="1" si="368"/>
        <v>9</v>
      </c>
      <c r="D3934" s="2">
        <f t="shared" ca="1" si="366"/>
        <v>1038.5855490542301</v>
      </c>
      <c r="E3934" s="3"/>
      <c r="F3934" s="1">
        <v>36958</v>
      </c>
      <c r="G3934" s="2">
        <v>1040.4650055989307</v>
      </c>
      <c r="H3934" s="4">
        <f t="shared" si="369"/>
        <v>1.0001095890410958</v>
      </c>
      <c r="I3934" s="4">
        <f t="shared" si="370"/>
        <v>1.0404650055989326</v>
      </c>
      <c r="J3934" s="13"/>
    </row>
    <row r="3935" spans="1:10" x14ac:dyDescent="0.25">
      <c r="A3935" s="1">
        <f t="shared" si="371"/>
        <v>36957</v>
      </c>
      <c r="B3935" s="2">
        <f t="shared" ca="1" si="367"/>
        <v>41</v>
      </c>
      <c r="C3935" s="3">
        <f t="shared" ca="1" si="368"/>
        <v>1</v>
      </c>
      <c r="D3935" s="2">
        <f t="shared" ca="1" si="366"/>
        <v>1038.557095435177</v>
      </c>
      <c r="E3935" s="3"/>
      <c r="F3935" s="1">
        <v>36957</v>
      </c>
      <c r="G3935" s="2">
        <v>1040.350994531037</v>
      </c>
      <c r="H3935" s="4">
        <f t="shared" si="369"/>
        <v>1.0001917808219178</v>
      </c>
      <c r="I3935" s="4">
        <f t="shared" si="370"/>
        <v>1.040350994531039</v>
      </c>
      <c r="J3935" s="13"/>
    </row>
    <row r="3936" spans="1:10" x14ac:dyDescent="0.25">
      <c r="A3936" s="1">
        <f t="shared" si="371"/>
        <v>36956</v>
      </c>
      <c r="B3936" s="2">
        <f t="shared" ca="1" si="367"/>
        <v>42</v>
      </c>
      <c r="C3936" s="3">
        <f t="shared" ca="1" si="368"/>
        <v>2</v>
      </c>
      <c r="D3936" s="2">
        <f t="shared" ca="1" si="366"/>
        <v>1038.5001913151048</v>
      </c>
      <c r="E3936" s="3"/>
      <c r="F3936" s="1">
        <v>36956</v>
      </c>
      <c r="G3936" s="2">
        <v>1040.1515134188744</v>
      </c>
      <c r="H3936" s="4">
        <f t="shared" si="369"/>
        <v>1.000054794520548</v>
      </c>
      <c r="I3936" s="4">
        <f t="shared" si="370"/>
        <v>1.0401515134188764</v>
      </c>
      <c r="J3936" s="13"/>
    </row>
    <row r="3937" spans="1:10" x14ac:dyDescent="0.25">
      <c r="A3937" s="1">
        <f t="shared" si="371"/>
        <v>36955</v>
      </c>
      <c r="B3937" s="2">
        <f t="shared" ca="1" si="367"/>
        <v>2</v>
      </c>
      <c r="C3937" s="3">
        <f t="shared" ca="1" si="368"/>
        <v>2</v>
      </c>
      <c r="D3937" s="2">
        <f t="shared" ca="1" si="366"/>
        <v>1038.4432903128957</v>
      </c>
      <c r="E3937" s="3"/>
      <c r="F3937" s="1">
        <v>36955</v>
      </c>
      <c r="G3937" s="2">
        <v>1040.0945219382202</v>
      </c>
      <c r="H3937" s="4">
        <f t="shared" si="369"/>
        <v>1.000082191780822</v>
      </c>
      <c r="I3937" s="4">
        <f t="shared" si="370"/>
        <v>1.040094521938222</v>
      </c>
      <c r="J3937" s="13"/>
    </row>
    <row r="3938" spans="1:10" x14ac:dyDescent="0.25">
      <c r="A3938" s="1">
        <f t="shared" si="371"/>
        <v>36952</v>
      </c>
      <c r="B3938" s="2">
        <f t="shared" ca="1" si="367"/>
        <v>37</v>
      </c>
      <c r="C3938" s="3">
        <f t="shared" ca="1" si="368"/>
        <v>7</v>
      </c>
      <c r="D3938" s="2">
        <f t="shared" ca="1" si="366"/>
        <v>1038.2441749916643</v>
      </c>
      <c r="E3938" s="3"/>
      <c r="F3938" s="1">
        <v>36952</v>
      </c>
      <c r="G3938" s="2">
        <v>1040.0090417430083</v>
      </c>
      <c r="H3938" s="4">
        <f t="shared" si="369"/>
        <v>1.000027397260274</v>
      </c>
      <c r="I3938" s="4">
        <f t="shared" si="370"/>
        <v>1.0400090417430101</v>
      </c>
      <c r="J3938" s="13"/>
    </row>
    <row r="3939" spans="1:10" x14ac:dyDescent="0.25">
      <c r="A3939" s="1">
        <f t="shared" si="371"/>
        <v>36951</v>
      </c>
      <c r="B3939" s="2">
        <f t="shared" ca="1" si="367"/>
        <v>78</v>
      </c>
      <c r="C3939" s="3">
        <f t="shared" ca="1" si="368"/>
        <v>8</v>
      </c>
      <c r="D3939" s="2">
        <f t="shared" ca="1" si="366"/>
        <v>1038.0166644898582</v>
      </c>
      <c r="E3939" s="3"/>
      <c r="F3939" s="1">
        <v>36951</v>
      </c>
      <c r="G3939" s="2">
        <v>1039.9805491252241</v>
      </c>
      <c r="H3939" s="4">
        <f t="shared" si="369"/>
        <v>1.0001643835616438</v>
      </c>
      <c r="I3939" s="4">
        <f t="shared" si="370"/>
        <v>1.0399805491252259</v>
      </c>
      <c r="J3939" s="13"/>
    </row>
    <row r="3940" spans="1:10" x14ac:dyDescent="0.25">
      <c r="A3940" s="1">
        <f t="shared" si="371"/>
        <v>36950</v>
      </c>
      <c r="B3940" s="2">
        <f t="shared" ca="1" si="367"/>
        <v>78</v>
      </c>
      <c r="C3940" s="3">
        <f t="shared" ca="1" si="368"/>
        <v>8</v>
      </c>
      <c r="D3940" s="2">
        <f t="shared" ca="1" si="366"/>
        <v>1037.7892038424407</v>
      </c>
      <c r="E3940" s="3"/>
      <c r="F3940" s="1">
        <v>36950</v>
      </c>
      <c r="G3940" s="2">
        <v>1039.8096215162077</v>
      </c>
      <c r="H3940" s="4">
        <f t="shared" si="369"/>
        <v>1</v>
      </c>
      <c r="I3940" s="4">
        <f t="shared" si="370"/>
        <v>1.0398096215162096</v>
      </c>
      <c r="J3940" s="13"/>
    </row>
    <row r="3941" spans="1:10" x14ac:dyDescent="0.25">
      <c r="A3941" s="1">
        <f t="shared" si="371"/>
        <v>36949</v>
      </c>
      <c r="B3941" s="2">
        <f t="shared" ca="1" si="367"/>
        <v>17</v>
      </c>
      <c r="C3941" s="3">
        <f t="shared" ca="1" si="368"/>
        <v>7</v>
      </c>
      <c r="D3941" s="2">
        <f t="shared" ca="1" si="366"/>
        <v>1037.5902139383977</v>
      </c>
      <c r="E3941" s="3"/>
      <c r="F3941" s="1">
        <v>36949</v>
      </c>
      <c r="G3941" s="2">
        <v>1039.8096215162077</v>
      </c>
      <c r="H3941" s="4">
        <f t="shared" si="369"/>
        <v>1.0002465753424659</v>
      </c>
      <c r="I3941" s="4">
        <f t="shared" si="370"/>
        <v>1.0398096215162096</v>
      </c>
      <c r="J3941" s="13"/>
    </row>
    <row r="3942" spans="1:10" x14ac:dyDescent="0.25">
      <c r="A3942" s="1">
        <f t="shared" si="371"/>
        <v>36948</v>
      </c>
      <c r="B3942" s="2">
        <f t="shared" ca="1" si="367"/>
        <v>12</v>
      </c>
      <c r="C3942" s="3">
        <f t="shared" ca="1" si="368"/>
        <v>2</v>
      </c>
      <c r="D3942" s="2">
        <f t="shared" ca="1" si="366"/>
        <v>1037.5333627952307</v>
      </c>
      <c r="E3942" s="3"/>
      <c r="F3942" s="1">
        <v>36948</v>
      </c>
      <c r="G3942" s="2">
        <v>1039.5532933068991</v>
      </c>
      <c r="H3942" s="4">
        <f t="shared" si="369"/>
        <v>1.0002465753424659</v>
      </c>
      <c r="I3942" s="4">
        <f t="shared" si="370"/>
        <v>1.0395532933069009</v>
      </c>
      <c r="J3942" s="13"/>
    </row>
    <row r="3943" spans="1:10" x14ac:dyDescent="0.25">
      <c r="A3943" s="1">
        <f t="shared" si="371"/>
        <v>36945</v>
      </c>
      <c r="B3943" s="2">
        <f t="shared" ca="1" si="367"/>
        <v>2</v>
      </c>
      <c r="C3943" s="3">
        <f t="shared" ca="1" si="368"/>
        <v>2</v>
      </c>
      <c r="D3943" s="2">
        <f t="shared" ca="1" si="366"/>
        <v>1037.4765147670241</v>
      </c>
      <c r="E3943" s="3"/>
      <c r="F3943" s="1">
        <v>36945</v>
      </c>
      <c r="G3943" s="2">
        <v>1039.2970282862257</v>
      </c>
      <c r="H3943" s="4">
        <f t="shared" si="369"/>
        <v>1.0001917808219178</v>
      </c>
      <c r="I3943" s="4">
        <f t="shared" si="370"/>
        <v>1.0392970282862275</v>
      </c>
      <c r="J3943" s="13"/>
    </row>
    <row r="3944" spans="1:10" x14ac:dyDescent="0.25">
      <c r="A3944" s="1">
        <f t="shared" si="371"/>
        <v>36944</v>
      </c>
      <c r="B3944" s="2">
        <f t="shared" ca="1" si="367"/>
        <v>79</v>
      </c>
      <c r="C3944" s="3">
        <f t="shared" ca="1" si="368"/>
        <v>9</v>
      </c>
      <c r="D3944" s="2">
        <f t="shared" ca="1" si="366"/>
        <v>1037.2207617024947</v>
      </c>
      <c r="E3944" s="3"/>
      <c r="F3944" s="1">
        <v>36944</v>
      </c>
      <c r="G3944" s="2">
        <v>1039.0977492658185</v>
      </c>
      <c r="H3944" s="4">
        <f t="shared" si="369"/>
        <v>1.0001095890410958</v>
      </c>
      <c r="I3944" s="4">
        <f t="shared" si="370"/>
        <v>1.0390977492658202</v>
      </c>
      <c r="J3944" s="13"/>
    </row>
    <row r="3945" spans="1:10" x14ac:dyDescent="0.25">
      <c r="A3945" s="1">
        <f t="shared" si="371"/>
        <v>36943</v>
      </c>
      <c r="B3945" s="2">
        <f t="shared" ca="1" si="367"/>
        <v>93</v>
      </c>
      <c r="C3945" s="3">
        <f t="shared" ca="1" si="368"/>
        <v>3</v>
      </c>
      <c r="D3945" s="2">
        <f t="shared" ca="1" si="366"/>
        <v>1037.1355176873421</v>
      </c>
      <c r="E3945" s="3"/>
      <c r="F3945" s="1">
        <v>36943</v>
      </c>
      <c r="G3945" s="2">
        <v>1038.9838880178165</v>
      </c>
      <c r="H3945" s="4">
        <f t="shared" si="369"/>
        <v>1.0001643835616438</v>
      </c>
      <c r="I3945" s="4">
        <f t="shared" si="370"/>
        <v>1.0389838880178184</v>
      </c>
      <c r="J3945" s="13"/>
    </row>
    <row r="3946" spans="1:10" x14ac:dyDescent="0.25">
      <c r="A3946" s="1">
        <f t="shared" si="371"/>
        <v>36942</v>
      </c>
      <c r="B3946" s="2">
        <f t="shared" ca="1" si="367"/>
        <v>85</v>
      </c>
      <c r="C3946" s="3">
        <f t="shared" ca="1" si="368"/>
        <v>5</v>
      </c>
      <c r="D3946" s="2">
        <f t="shared" ca="1" si="366"/>
        <v>1036.9934637881931</v>
      </c>
      <c r="E3946" s="3"/>
      <c r="F3946" s="1">
        <v>36942</v>
      </c>
      <c r="G3946" s="2">
        <v>1038.8131242165755</v>
      </c>
      <c r="H3946" s="4">
        <f t="shared" si="369"/>
        <v>1.0001369863013698</v>
      </c>
      <c r="I3946" s="4">
        <f t="shared" si="370"/>
        <v>1.0388131242165772</v>
      </c>
      <c r="J3946" s="13"/>
    </row>
    <row r="3947" spans="1:10" x14ac:dyDescent="0.25">
      <c r="A3947" s="1">
        <f t="shared" si="371"/>
        <v>36941</v>
      </c>
      <c r="B3947" s="2">
        <f t="shared" ca="1" si="367"/>
        <v>64</v>
      </c>
      <c r="C3947" s="3">
        <f t="shared" ca="1" si="368"/>
        <v>4</v>
      </c>
      <c r="D3947" s="2">
        <f t="shared" ca="1" si="366"/>
        <v>1036.8798331215498</v>
      </c>
      <c r="E3947" s="3"/>
      <c r="F3947" s="1">
        <v>36941</v>
      </c>
      <c r="G3947" s="2">
        <v>1038.6708405397892</v>
      </c>
      <c r="H3947" s="4">
        <f t="shared" si="369"/>
        <v>1.000082191780822</v>
      </c>
      <c r="I3947" s="4">
        <f t="shared" si="370"/>
        <v>1.0386708405397911</v>
      </c>
      <c r="J3947" s="13"/>
    </row>
    <row r="3948" spans="1:10" x14ac:dyDescent="0.25">
      <c r="A3948" s="1">
        <f t="shared" si="371"/>
        <v>36938</v>
      </c>
      <c r="B3948" s="2">
        <f t="shared" ca="1" si="367"/>
        <v>21</v>
      </c>
      <c r="C3948" s="3">
        <f t="shared" ca="1" si="368"/>
        <v>1</v>
      </c>
      <c r="D3948" s="2">
        <f t="shared" ca="1" si="366"/>
        <v>1036.8514262331598</v>
      </c>
      <c r="E3948" s="3"/>
      <c r="F3948" s="1">
        <v>36938</v>
      </c>
      <c r="G3948" s="2">
        <v>1038.58547734987</v>
      </c>
      <c r="H3948" s="4">
        <f t="shared" si="369"/>
        <v>1.000054794520548</v>
      </c>
      <c r="I3948" s="4">
        <f t="shared" si="370"/>
        <v>1.0385854773498717</v>
      </c>
      <c r="J3948" s="13"/>
    </row>
    <row r="3949" spans="1:10" x14ac:dyDescent="0.25">
      <c r="A3949" s="1">
        <f t="shared" si="371"/>
        <v>36937</v>
      </c>
      <c r="B3949" s="2">
        <f t="shared" ca="1" si="367"/>
        <v>72</v>
      </c>
      <c r="C3949" s="3">
        <f t="shared" ca="1" si="368"/>
        <v>2</v>
      </c>
      <c r="D3949" s="2">
        <f t="shared" ca="1" si="366"/>
        <v>1036.794615569293</v>
      </c>
      <c r="E3949" s="3"/>
      <c r="F3949" s="1">
        <v>36937</v>
      </c>
      <c r="G3949" s="2">
        <v>1038.5285716747096</v>
      </c>
      <c r="H3949" s="4">
        <f t="shared" si="369"/>
        <v>1.000082191780822</v>
      </c>
      <c r="I3949" s="4">
        <f t="shared" si="370"/>
        <v>1.0385285716747115</v>
      </c>
      <c r="J3949" s="13"/>
    </row>
    <row r="3950" spans="1:10" x14ac:dyDescent="0.25">
      <c r="A3950" s="1">
        <f t="shared" si="371"/>
        <v>36936</v>
      </c>
      <c r="B3950" s="2">
        <f t="shared" ca="1" si="367"/>
        <v>1</v>
      </c>
      <c r="C3950" s="3">
        <f t="shared" ca="1" si="368"/>
        <v>1</v>
      </c>
      <c r="D3950" s="2">
        <f t="shared" ca="1" si="366"/>
        <v>1036.7662110155666</v>
      </c>
      <c r="E3950" s="3"/>
      <c r="F3950" s="1">
        <v>36936</v>
      </c>
      <c r="G3950" s="2">
        <v>1038.4432201771606</v>
      </c>
      <c r="H3950" s="4">
        <f t="shared" si="369"/>
        <v>1.0002465753424659</v>
      </c>
      <c r="I3950" s="4">
        <f t="shared" si="370"/>
        <v>1.0384432201771625</v>
      </c>
      <c r="J3950" s="13"/>
    </row>
    <row r="3951" spans="1:10" x14ac:dyDescent="0.25">
      <c r="A3951" s="1">
        <f t="shared" si="371"/>
        <v>36935</v>
      </c>
      <c r="B3951" s="2">
        <f t="shared" ca="1" si="367"/>
        <v>2</v>
      </c>
      <c r="C3951" s="3">
        <f t="shared" ca="1" si="368"/>
        <v>2</v>
      </c>
      <c r="D3951" s="2">
        <f t="shared" ca="1" si="366"/>
        <v>1036.7094050207709</v>
      </c>
      <c r="E3951" s="3"/>
      <c r="F3951" s="1">
        <v>36935</v>
      </c>
      <c r="G3951" s="2">
        <v>1038.1872288056741</v>
      </c>
      <c r="H3951" s="4">
        <f t="shared" si="369"/>
        <v>1.000027397260274</v>
      </c>
      <c r="I3951" s="4">
        <f t="shared" si="370"/>
        <v>1.0381872288056762</v>
      </c>
      <c r="J3951" s="13"/>
    </row>
    <row r="3952" spans="1:10" x14ac:dyDescent="0.25">
      <c r="A3952" s="1">
        <f t="shared" si="371"/>
        <v>36934</v>
      </c>
      <c r="B3952" s="2">
        <f t="shared" ca="1" si="367"/>
        <v>20</v>
      </c>
      <c r="C3952" s="3">
        <f t="shared" ca="1" si="368"/>
        <v>0</v>
      </c>
      <c r="D3952" s="2">
        <f t="shared" ca="1" si="366"/>
        <v>1036.7094050207709</v>
      </c>
      <c r="E3952" s="3"/>
      <c r="F3952" s="1">
        <v>36934</v>
      </c>
      <c r="G3952" s="2">
        <v>1038.1587860992056</v>
      </c>
      <c r="H3952" s="4">
        <f t="shared" si="369"/>
        <v>1.0001643835616438</v>
      </c>
      <c r="I3952" s="4">
        <f t="shared" si="370"/>
        <v>1.0381587860992076</v>
      </c>
      <c r="J3952" s="13"/>
    </row>
    <row r="3953" spans="1:10" x14ac:dyDescent="0.25">
      <c r="A3953" s="1">
        <f t="shared" si="371"/>
        <v>36931</v>
      </c>
      <c r="B3953" s="2">
        <f t="shared" ca="1" si="367"/>
        <v>44</v>
      </c>
      <c r="C3953" s="3">
        <f t="shared" ca="1" si="368"/>
        <v>4</v>
      </c>
      <c r="D3953" s="2">
        <f t="shared" ca="1" si="366"/>
        <v>1036.5958054804444</v>
      </c>
      <c r="E3953" s="3"/>
      <c r="F3953" s="1">
        <v>36931</v>
      </c>
      <c r="G3953" s="2">
        <v>1037.9881579088644</v>
      </c>
      <c r="H3953" s="4">
        <f t="shared" si="369"/>
        <v>1.0002191780821919</v>
      </c>
      <c r="I3953" s="4">
        <f t="shared" si="370"/>
        <v>1.0379881579088666</v>
      </c>
      <c r="J3953" s="13"/>
    </row>
    <row r="3954" spans="1:10" x14ac:dyDescent="0.25">
      <c r="A3954" s="1">
        <f t="shared" si="371"/>
        <v>36930</v>
      </c>
      <c r="B3954" s="2">
        <f t="shared" ca="1" si="367"/>
        <v>73</v>
      </c>
      <c r="C3954" s="3">
        <f t="shared" ca="1" si="368"/>
        <v>3</v>
      </c>
      <c r="D3954" s="2">
        <f t="shared" ca="1" si="366"/>
        <v>1036.5106128273351</v>
      </c>
      <c r="E3954" s="3"/>
      <c r="F3954" s="1">
        <v>36930</v>
      </c>
      <c r="G3954" s="2">
        <v>1037.7607035080955</v>
      </c>
      <c r="H3954" s="4">
        <f t="shared" si="369"/>
        <v>1.000054794520548</v>
      </c>
      <c r="I3954" s="4">
        <f t="shared" si="370"/>
        <v>1.0377607035080976</v>
      </c>
      <c r="J3954" s="13"/>
    </row>
    <row r="3955" spans="1:10" x14ac:dyDescent="0.25">
      <c r="A3955" s="1">
        <f t="shared" si="371"/>
        <v>36929</v>
      </c>
      <c r="B3955" s="2">
        <f t="shared" ca="1" si="367"/>
        <v>63</v>
      </c>
      <c r="C3955" s="3">
        <f t="shared" ca="1" si="368"/>
        <v>3</v>
      </c>
      <c r="D3955" s="2">
        <f t="shared" ca="1" si="366"/>
        <v>1036.4254271757864</v>
      </c>
      <c r="E3955" s="3"/>
      <c r="F3955" s="1">
        <v>36929</v>
      </c>
      <c r="G3955" s="2">
        <v>1037.7038430235461</v>
      </c>
      <c r="H3955" s="4">
        <f t="shared" si="369"/>
        <v>1.000054794520548</v>
      </c>
      <c r="I3955" s="4">
        <f t="shared" si="370"/>
        <v>1.0377038430235483</v>
      </c>
      <c r="J3955" s="13"/>
    </row>
    <row r="3956" spans="1:10" x14ac:dyDescent="0.25">
      <c r="A3956" s="1">
        <f t="shared" si="371"/>
        <v>36928</v>
      </c>
      <c r="B3956" s="2">
        <f t="shared" ca="1" si="367"/>
        <v>44</v>
      </c>
      <c r="C3956" s="3">
        <f t="shared" ca="1" si="368"/>
        <v>4</v>
      </c>
      <c r="D3956" s="2">
        <f t="shared" ca="1" si="366"/>
        <v>1036.3118587529093</v>
      </c>
      <c r="E3956" s="3"/>
      <c r="F3956" s="1">
        <v>36928</v>
      </c>
      <c r="G3956" s="2">
        <v>1037.6469856544691</v>
      </c>
      <c r="H3956" s="4">
        <f t="shared" si="369"/>
        <v>1.0001369863013698</v>
      </c>
      <c r="I3956" s="4">
        <f t="shared" si="370"/>
        <v>1.0376469856544712</v>
      </c>
      <c r="J3956" s="13"/>
    </row>
    <row r="3957" spans="1:10" x14ac:dyDescent="0.25">
      <c r="A3957" s="1">
        <f t="shared" si="371"/>
        <v>36927</v>
      </c>
      <c r="B3957" s="2">
        <f t="shared" ca="1" si="367"/>
        <v>63</v>
      </c>
      <c r="C3957" s="3">
        <f t="shared" ca="1" si="368"/>
        <v>3</v>
      </c>
      <c r="D3957" s="2">
        <f t="shared" ca="1" si="366"/>
        <v>1036.2266894359693</v>
      </c>
      <c r="E3957" s="3"/>
      <c r="F3957" s="1">
        <v>36927</v>
      </c>
      <c r="G3957" s="2">
        <v>1037.5048617008115</v>
      </c>
      <c r="H3957" s="4">
        <f t="shared" si="369"/>
        <v>1.0002465753424659</v>
      </c>
      <c r="I3957" s="4">
        <f t="shared" si="370"/>
        <v>1.0375048617008136</v>
      </c>
      <c r="J3957" s="13"/>
    </row>
    <row r="3958" spans="1:10" x14ac:dyDescent="0.25">
      <c r="A3958" s="1">
        <f t="shared" si="371"/>
        <v>36924</v>
      </c>
      <c r="B3958" s="2">
        <f t="shared" ca="1" si="367"/>
        <v>98</v>
      </c>
      <c r="C3958" s="3">
        <f t="shared" ca="1" si="368"/>
        <v>8</v>
      </c>
      <c r="D3958" s="2">
        <f t="shared" ca="1" si="366"/>
        <v>1035.9996210258814</v>
      </c>
      <c r="E3958" s="3"/>
      <c r="F3958" s="1">
        <v>36924</v>
      </c>
      <c r="G3958" s="2">
        <v>1037.2491016483502</v>
      </c>
      <c r="H3958" s="4">
        <f t="shared" si="369"/>
        <v>1.0001095890410958</v>
      </c>
      <c r="I3958" s="4">
        <f t="shared" si="370"/>
        <v>1.0372491016483523</v>
      </c>
      <c r="J3958" s="13"/>
    </row>
    <row r="3959" spans="1:10" x14ac:dyDescent="0.25">
      <c r="A3959" s="1">
        <f t="shared" si="371"/>
        <v>36923</v>
      </c>
      <c r="B3959" s="2">
        <f t="shared" ca="1" si="367"/>
        <v>11</v>
      </c>
      <c r="C3959" s="3">
        <f t="shared" ca="1" si="368"/>
        <v>1</v>
      </c>
      <c r="D3959" s="2">
        <f t="shared" ca="1" si="366"/>
        <v>1035.9712382522307</v>
      </c>
      <c r="E3959" s="3"/>
      <c r="F3959" s="1">
        <v>36923</v>
      </c>
      <c r="G3959" s="2">
        <v>1037.1354429696687</v>
      </c>
      <c r="H3959" s="4">
        <f t="shared" si="369"/>
        <v>1.0001369863013698</v>
      </c>
      <c r="I3959" s="4">
        <f t="shared" si="370"/>
        <v>1.0371354429696706</v>
      </c>
      <c r="J3959" s="13"/>
    </row>
    <row r="3960" spans="1:10" x14ac:dyDescent="0.25">
      <c r="A3960" s="1">
        <f t="shared" si="371"/>
        <v>36922</v>
      </c>
      <c r="B3960" s="2">
        <f t="shared" ca="1" si="367"/>
        <v>76</v>
      </c>
      <c r="C3960" s="3">
        <f t="shared" ca="1" si="368"/>
        <v>6</v>
      </c>
      <c r="D3960" s="2">
        <f t="shared" ca="1" si="366"/>
        <v>1035.8009695996939</v>
      </c>
      <c r="E3960" s="3"/>
      <c r="F3960" s="1">
        <v>36922</v>
      </c>
      <c r="G3960" s="2">
        <v>1036.9933890807536</v>
      </c>
      <c r="H3960" s="4">
        <f t="shared" si="369"/>
        <v>1.0002191780821919</v>
      </c>
      <c r="I3960" s="4">
        <f t="shared" si="370"/>
        <v>1.0369933890807554</v>
      </c>
      <c r="J3960" s="13"/>
    </row>
    <row r="3961" spans="1:10" x14ac:dyDescent="0.25">
      <c r="A3961" s="1">
        <f t="shared" si="371"/>
        <v>36921</v>
      </c>
      <c r="B3961" s="2">
        <f t="shared" ca="1" si="367"/>
        <v>89</v>
      </c>
      <c r="C3961" s="3">
        <f t="shared" ca="1" si="368"/>
        <v>9</v>
      </c>
      <c r="D3961" s="2">
        <f t="shared" ca="1" si="366"/>
        <v>1035.5456295814408</v>
      </c>
      <c r="E3961" s="3"/>
      <c r="F3961" s="1">
        <v>36921</v>
      </c>
      <c r="G3961" s="2">
        <v>1036.7661526637312</v>
      </c>
      <c r="H3961" s="4">
        <f t="shared" si="369"/>
        <v>1.000027397260274</v>
      </c>
      <c r="I3961" s="4">
        <f t="shared" si="370"/>
        <v>1.0367661526637333</v>
      </c>
      <c r="J3961" s="13"/>
    </row>
    <row r="3962" spans="1:10" x14ac:dyDescent="0.25">
      <c r="A3962" s="1">
        <f t="shared" si="371"/>
        <v>36920</v>
      </c>
      <c r="B3962" s="2">
        <f t="shared" ca="1" si="367"/>
        <v>39</v>
      </c>
      <c r="C3962" s="3">
        <f t="shared" ca="1" si="368"/>
        <v>9</v>
      </c>
      <c r="D3962" s="2">
        <f t="shared" ca="1" si="366"/>
        <v>1035.2903525082195</v>
      </c>
      <c r="E3962" s="3"/>
      <c r="F3962" s="1">
        <v>36920</v>
      </c>
      <c r="G3962" s="2">
        <v>1036.7377488897889</v>
      </c>
      <c r="H3962" s="4">
        <f t="shared" si="369"/>
        <v>1.000027397260274</v>
      </c>
      <c r="I3962" s="4">
        <f t="shared" si="370"/>
        <v>1.0367377488897911</v>
      </c>
      <c r="J3962" s="13"/>
    </row>
    <row r="3963" spans="1:10" x14ac:dyDescent="0.25">
      <c r="A3963" s="1">
        <f t="shared" si="371"/>
        <v>36917</v>
      </c>
      <c r="B3963" s="2">
        <f t="shared" ca="1" si="367"/>
        <v>87</v>
      </c>
      <c r="C3963" s="3">
        <f t="shared" ca="1" si="368"/>
        <v>7</v>
      </c>
      <c r="D3963" s="2">
        <f t="shared" ca="1" si="366"/>
        <v>1035.0918417440494</v>
      </c>
      <c r="E3963" s="3"/>
      <c r="F3963" s="1">
        <v>36917</v>
      </c>
      <c r="G3963" s="2">
        <v>1036.709345894011</v>
      </c>
      <c r="H3963" s="4">
        <f t="shared" si="369"/>
        <v>1.000082191780822</v>
      </c>
      <c r="I3963" s="4">
        <f t="shared" si="370"/>
        <v>1.0367093458940131</v>
      </c>
      <c r="J3963" s="13"/>
    </row>
    <row r="3964" spans="1:10" x14ac:dyDescent="0.25">
      <c r="A3964" s="1">
        <f t="shared" si="371"/>
        <v>36916</v>
      </c>
      <c r="B3964" s="2">
        <f t="shared" ca="1" si="367"/>
        <v>83</v>
      </c>
      <c r="C3964" s="3">
        <f t="shared" ca="1" si="368"/>
        <v>3</v>
      </c>
      <c r="D3964" s="2">
        <f t="shared" ca="1" si="366"/>
        <v>1035.0067726942389</v>
      </c>
      <c r="E3964" s="3"/>
      <c r="F3964" s="1">
        <v>36916</v>
      </c>
      <c r="G3964" s="2">
        <v>1036.62414390958</v>
      </c>
      <c r="H3964" s="4">
        <f t="shared" si="369"/>
        <v>1.0001643835616438</v>
      </c>
      <c r="I3964" s="4">
        <f t="shared" si="370"/>
        <v>1.036624143909582</v>
      </c>
      <c r="J3964" s="13"/>
    </row>
    <row r="3965" spans="1:10" x14ac:dyDescent="0.25">
      <c r="A3965" s="1">
        <f t="shared" si="371"/>
        <v>36915</v>
      </c>
      <c r="B3965" s="2">
        <f t="shared" ca="1" si="367"/>
        <v>1</v>
      </c>
      <c r="C3965" s="3">
        <f t="shared" ca="1" si="368"/>
        <v>1</v>
      </c>
      <c r="D3965" s="2">
        <f t="shared" ca="1" si="366"/>
        <v>1034.978417121167</v>
      </c>
      <c r="E3965" s="3"/>
      <c r="F3965" s="1">
        <v>36915</v>
      </c>
      <c r="G3965" s="2">
        <v>1036.4537679477255</v>
      </c>
      <c r="H3965" s="4">
        <f t="shared" si="369"/>
        <v>1.0001643835616438</v>
      </c>
      <c r="I3965" s="4">
        <f t="shared" si="370"/>
        <v>1.0364537679477277</v>
      </c>
      <c r="J3965" s="13"/>
    </row>
    <row r="3966" spans="1:10" x14ac:dyDescent="0.25">
      <c r="A3966" s="1">
        <f t="shared" si="371"/>
        <v>36914</v>
      </c>
      <c r="B3966" s="2">
        <f t="shared" ca="1" si="367"/>
        <v>87</v>
      </c>
      <c r="C3966" s="3">
        <f t="shared" ca="1" si="368"/>
        <v>7</v>
      </c>
      <c r="D3966" s="2">
        <f t="shared" ca="1" si="366"/>
        <v>1034.7799661687511</v>
      </c>
      <c r="E3966" s="3"/>
      <c r="F3966" s="1">
        <v>36914</v>
      </c>
      <c r="G3966" s="2">
        <v>1036.2834199882755</v>
      </c>
      <c r="H3966" s="4">
        <f t="shared" si="369"/>
        <v>1.0002465753424659</v>
      </c>
      <c r="I3966" s="4">
        <f t="shared" si="370"/>
        <v>1.0362834199882776</v>
      </c>
      <c r="J3966" s="13"/>
    </row>
    <row r="3967" spans="1:10" x14ac:dyDescent="0.25">
      <c r="A3967" s="1">
        <f t="shared" si="371"/>
        <v>36913</v>
      </c>
      <c r="B3967" s="2">
        <f t="shared" ca="1" si="367"/>
        <v>36</v>
      </c>
      <c r="C3967" s="3">
        <f t="shared" ca="1" si="368"/>
        <v>6</v>
      </c>
      <c r="D3967" s="2">
        <f t="shared" ca="1" si="366"/>
        <v>1034.609893309577</v>
      </c>
      <c r="E3967" s="3"/>
      <c r="F3967" s="1">
        <v>36913</v>
      </c>
      <c r="G3967" s="2">
        <v>1036.027961038978</v>
      </c>
      <c r="H3967" s="4">
        <f t="shared" si="369"/>
        <v>1.000082191780822</v>
      </c>
      <c r="I3967" s="4">
        <f t="shared" si="370"/>
        <v>1.0360279610389802</v>
      </c>
      <c r="J3967" s="13"/>
    </row>
    <row r="3968" spans="1:10" x14ac:dyDescent="0.25">
      <c r="A3968" s="1">
        <f t="shared" si="371"/>
        <v>36910</v>
      </c>
      <c r="B3968" s="2">
        <f t="shared" ca="1" si="367"/>
        <v>91</v>
      </c>
      <c r="C3968" s="3">
        <f t="shared" ca="1" si="368"/>
        <v>1</v>
      </c>
      <c r="D3968" s="2">
        <f t="shared" ca="1" si="366"/>
        <v>1034.5815486096151</v>
      </c>
      <c r="E3968" s="3"/>
      <c r="F3968" s="1">
        <v>36910</v>
      </c>
      <c r="G3968" s="2">
        <v>1035.9428150541789</v>
      </c>
      <c r="H3968" s="4">
        <f t="shared" si="369"/>
        <v>1.0001095890410958</v>
      </c>
      <c r="I3968" s="4">
        <f t="shared" si="370"/>
        <v>1.0359428150541812</v>
      </c>
      <c r="J3968" s="13"/>
    </row>
    <row r="3969" spans="1:10" x14ac:dyDescent="0.25">
      <c r="A3969" s="1">
        <f t="shared" si="371"/>
        <v>36909</v>
      </c>
      <c r="B3969" s="2">
        <f t="shared" ca="1" si="367"/>
        <v>5</v>
      </c>
      <c r="C3969" s="3">
        <f t="shared" ca="1" si="368"/>
        <v>5</v>
      </c>
      <c r="D3969" s="2">
        <f t="shared" ref="D3969:D4032" ca="1" si="372">D3970*(1+(C3970/36500))</f>
        <v>1034.4398445213246</v>
      </c>
      <c r="E3969" s="3"/>
      <c r="F3969" s="1">
        <v>36909</v>
      </c>
      <c r="G3969" s="2">
        <v>1035.8292995145061</v>
      </c>
      <c r="H3969" s="4">
        <f t="shared" si="369"/>
        <v>1.0002465753424659</v>
      </c>
      <c r="I3969" s="4">
        <f t="shared" si="370"/>
        <v>1.0358292995145084</v>
      </c>
      <c r="J3969" s="13"/>
    </row>
    <row r="3970" spans="1:10" x14ac:dyDescent="0.25">
      <c r="A3970" s="1">
        <f t="shared" si="371"/>
        <v>36908</v>
      </c>
      <c r="B3970" s="2">
        <f t="shared" ca="1" si="367"/>
        <v>16</v>
      </c>
      <c r="C3970" s="3">
        <f t="shared" ca="1" si="368"/>
        <v>6</v>
      </c>
      <c r="D3970" s="2">
        <f t="shared" ca="1" si="372"/>
        <v>1034.2698275633691</v>
      </c>
      <c r="E3970" s="3"/>
      <c r="F3970" s="1">
        <v>36908</v>
      </c>
      <c r="G3970" s="2">
        <v>1035.5739525125166</v>
      </c>
      <c r="H3970" s="4">
        <f t="shared" si="369"/>
        <v>1.0001643835616438</v>
      </c>
      <c r="I3970" s="4">
        <f t="shared" si="370"/>
        <v>1.0355739525125189</v>
      </c>
      <c r="J3970" s="13"/>
    </row>
    <row r="3971" spans="1:10" x14ac:dyDescent="0.25">
      <c r="A3971" s="1">
        <f t="shared" si="371"/>
        <v>36907</v>
      </c>
      <c r="B3971" s="2">
        <f t="shared" ref="B3971:B4034" ca="1" si="373">INT(RAND()*100)</f>
        <v>65</v>
      </c>
      <c r="C3971" s="3">
        <f t="shared" ref="C3971:C4034" ca="1" si="374">MOD(B3971,10)</f>
        <v>5</v>
      </c>
      <c r="D3971" s="2">
        <f t="shared" ca="1" si="372"/>
        <v>1034.128166170743</v>
      </c>
      <c r="E3971" s="3"/>
      <c r="F3971" s="1">
        <v>36907</v>
      </c>
      <c r="G3971" s="2">
        <v>1035.4037491564909</v>
      </c>
      <c r="H3971" s="4">
        <f t="shared" ref="H3971:H4034" si="375">G3971/G3972</f>
        <v>1.0001095890410958</v>
      </c>
      <c r="I3971" s="4">
        <f t="shared" ref="I3971:I4034" si="376">H3971*I3972</f>
        <v>1.0354037491564931</v>
      </c>
      <c r="J3971" s="13"/>
    </row>
    <row r="3972" spans="1:10" x14ac:dyDescent="0.25">
      <c r="A3972" s="1">
        <f t="shared" si="371"/>
        <v>36906</v>
      </c>
      <c r="B3972" s="2">
        <f t="shared" ca="1" si="373"/>
        <v>47</v>
      </c>
      <c r="C3972" s="3">
        <f t="shared" ca="1" si="374"/>
        <v>7</v>
      </c>
      <c r="D3972" s="2">
        <f t="shared" ca="1" si="372"/>
        <v>1033.929878248887</v>
      </c>
      <c r="E3972" s="3"/>
      <c r="F3972" s="1">
        <v>36906</v>
      </c>
      <c r="G3972" s="2">
        <v>1035.2902926860597</v>
      </c>
      <c r="H3972" s="4">
        <f t="shared" si="375"/>
        <v>1.000082191780822</v>
      </c>
      <c r="I3972" s="4">
        <f t="shared" si="376"/>
        <v>1.0352902926860619</v>
      </c>
      <c r="J3972" s="13"/>
    </row>
    <row r="3973" spans="1:10" x14ac:dyDescent="0.25">
      <c r="A3973" s="1">
        <f t="shared" si="371"/>
        <v>36903</v>
      </c>
      <c r="B3973" s="2">
        <f t="shared" ca="1" si="373"/>
        <v>86</v>
      </c>
      <c r="C3973" s="3">
        <f t="shared" ca="1" si="374"/>
        <v>6</v>
      </c>
      <c r="D3973" s="2">
        <f t="shared" ca="1" si="372"/>
        <v>1033.7599451072256</v>
      </c>
      <c r="E3973" s="3"/>
      <c r="F3973" s="1">
        <v>36903</v>
      </c>
      <c r="G3973" s="2">
        <v>1035.2052073265534</v>
      </c>
      <c r="H3973" s="4">
        <f t="shared" si="375"/>
        <v>1.000027397260274</v>
      </c>
      <c r="I3973" s="4">
        <f t="shared" si="376"/>
        <v>1.0352052073265554</v>
      </c>
      <c r="J3973" s="13"/>
    </row>
    <row r="3974" spans="1:10" x14ac:dyDescent="0.25">
      <c r="A3974" s="1">
        <f t="shared" si="371"/>
        <v>36902</v>
      </c>
      <c r="B3974" s="2">
        <f t="shared" ca="1" si="373"/>
        <v>84</v>
      </c>
      <c r="C3974" s="3">
        <f t="shared" ca="1" si="374"/>
        <v>4</v>
      </c>
      <c r="D3974" s="2">
        <f t="shared" ca="1" si="372"/>
        <v>1033.6466687599643</v>
      </c>
      <c r="E3974" s="3"/>
      <c r="F3974" s="1">
        <v>36902</v>
      </c>
      <c r="G3974" s="2">
        <v>1035.1768463170652</v>
      </c>
      <c r="H3974" s="4">
        <f t="shared" si="375"/>
        <v>1.000082191780822</v>
      </c>
      <c r="I3974" s="4">
        <f t="shared" si="376"/>
        <v>1.0351768463170672</v>
      </c>
      <c r="J3974" s="13"/>
    </row>
    <row r="3975" spans="1:10" x14ac:dyDescent="0.25">
      <c r="A3975" s="1">
        <f t="shared" si="371"/>
        <v>36901</v>
      </c>
      <c r="B3975" s="2">
        <f t="shared" ca="1" si="373"/>
        <v>10</v>
      </c>
      <c r="C3975" s="3">
        <f t="shared" ca="1" si="374"/>
        <v>0</v>
      </c>
      <c r="D3975" s="2">
        <f t="shared" ca="1" si="372"/>
        <v>1033.6466687599643</v>
      </c>
      <c r="E3975" s="3"/>
      <c r="F3975" s="1">
        <v>36901</v>
      </c>
      <c r="G3975" s="2">
        <v>1035.0917702811514</v>
      </c>
      <c r="H3975" s="4">
        <f t="shared" si="375"/>
        <v>1.000082191780822</v>
      </c>
      <c r="I3975" s="4">
        <f t="shared" si="376"/>
        <v>1.0350917702811535</v>
      </c>
      <c r="J3975" s="13"/>
    </row>
    <row r="3976" spans="1:10" x14ac:dyDescent="0.25">
      <c r="A3976" s="1">
        <f t="shared" ref="A3976:A4039" si="377">IF(WEEKDAY(A3975-1, 1)=7,A3975-2,IF(WEEKDAY(A3975-1,1)=1,A3975-3,A3975-1))</f>
        <v>36900</v>
      </c>
      <c r="B3976" s="2">
        <f t="shared" ca="1" si="373"/>
        <v>55</v>
      </c>
      <c r="C3976" s="3">
        <f t="shared" ca="1" si="374"/>
        <v>5</v>
      </c>
      <c r="D3976" s="2">
        <f t="shared" ca="1" si="372"/>
        <v>1033.5050927198658</v>
      </c>
      <c r="E3976" s="3"/>
      <c r="F3976" s="1">
        <v>36900</v>
      </c>
      <c r="G3976" s="2">
        <v>1035.006701237214</v>
      </c>
      <c r="H3976" s="4">
        <f t="shared" si="375"/>
        <v>1.000027397260274</v>
      </c>
      <c r="I3976" s="4">
        <f t="shared" si="376"/>
        <v>1.0350067012372162</v>
      </c>
      <c r="J3976" s="13"/>
    </row>
    <row r="3977" spans="1:10" x14ac:dyDescent="0.25">
      <c r="A3977" s="1">
        <f t="shared" si="377"/>
        <v>36899</v>
      </c>
      <c r="B3977" s="2">
        <f t="shared" ca="1" si="373"/>
        <v>46</v>
      </c>
      <c r="C3977" s="3">
        <f t="shared" ca="1" si="374"/>
        <v>6</v>
      </c>
      <c r="D3977" s="2">
        <f t="shared" ca="1" si="372"/>
        <v>1033.3352293944859</v>
      </c>
      <c r="E3977" s="3"/>
      <c r="F3977" s="1">
        <v>36899</v>
      </c>
      <c r="G3977" s="2">
        <v>1034.9783456660998</v>
      </c>
      <c r="H3977" s="4">
        <f t="shared" si="375"/>
        <v>1.0001095890410958</v>
      </c>
      <c r="I3977" s="4">
        <f t="shared" si="376"/>
        <v>1.0349783456661019</v>
      </c>
      <c r="J3977" s="13"/>
    </row>
    <row r="3978" spans="1:10" x14ac:dyDescent="0.25">
      <c r="A3978" s="1">
        <f t="shared" si="377"/>
        <v>36896</v>
      </c>
      <c r="B3978" s="2">
        <f t="shared" ca="1" si="373"/>
        <v>91</v>
      </c>
      <c r="C3978" s="3">
        <f t="shared" ca="1" si="374"/>
        <v>1</v>
      </c>
      <c r="D3978" s="2">
        <f t="shared" ca="1" si="372"/>
        <v>1033.3069196158663</v>
      </c>
      <c r="E3978" s="3"/>
      <c r="F3978" s="1">
        <v>36896</v>
      </c>
      <c r="G3978" s="2">
        <v>1034.8649358101206</v>
      </c>
      <c r="H3978" s="4">
        <f t="shared" si="375"/>
        <v>1.000054794520548</v>
      </c>
      <c r="I3978" s="4">
        <f t="shared" si="376"/>
        <v>1.0348649358101227</v>
      </c>
      <c r="J3978" s="13"/>
    </row>
    <row r="3979" spans="1:10" x14ac:dyDescent="0.25">
      <c r="A3979" s="1">
        <f t="shared" si="377"/>
        <v>36895</v>
      </c>
      <c r="B3979" s="2">
        <f t="shared" ca="1" si="373"/>
        <v>14</v>
      </c>
      <c r="C3979" s="3">
        <f t="shared" ca="1" si="374"/>
        <v>4</v>
      </c>
      <c r="D3979" s="2">
        <f t="shared" ca="1" si="372"/>
        <v>1033.193692909794</v>
      </c>
      <c r="E3979" s="3"/>
      <c r="F3979" s="1">
        <v>36895</v>
      </c>
      <c r="G3979" s="2">
        <v>1034.80823398908</v>
      </c>
      <c r="H3979" s="4">
        <f t="shared" si="375"/>
        <v>1.0002191780821919</v>
      </c>
      <c r="I3979" s="4">
        <f t="shared" si="376"/>
        <v>1.0348082339890821</v>
      </c>
      <c r="J3979" s="13"/>
    </row>
    <row r="3980" spans="1:10" x14ac:dyDescent="0.25">
      <c r="A3980" s="1">
        <f t="shared" si="377"/>
        <v>36894</v>
      </c>
      <c r="B3980" s="2">
        <f t="shared" ca="1" si="373"/>
        <v>61</v>
      </c>
      <c r="C3980" s="3">
        <f t="shared" ca="1" si="374"/>
        <v>1</v>
      </c>
      <c r="D3980" s="2">
        <f t="shared" ca="1" si="372"/>
        <v>1033.16538700878</v>
      </c>
      <c r="E3980" s="3"/>
      <c r="F3980" s="1">
        <v>36894</v>
      </c>
      <c r="G3980" s="2">
        <v>1034.5814764052102</v>
      </c>
      <c r="H3980" s="4">
        <f t="shared" si="375"/>
        <v>1.0001095890410958</v>
      </c>
      <c r="I3980" s="4">
        <f t="shared" si="376"/>
        <v>1.0345814764052124</v>
      </c>
      <c r="J3980" s="13"/>
    </row>
    <row r="3981" spans="1:10" x14ac:dyDescent="0.25">
      <c r="A3981" s="1">
        <f t="shared" si="377"/>
        <v>36893</v>
      </c>
      <c r="B3981" s="2">
        <f t="shared" ca="1" si="373"/>
        <v>32</v>
      </c>
      <c r="C3981" s="3">
        <f t="shared" ca="1" si="374"/>
        <v>2</v>
      </c>
      <c r="D3981" s="2">
        <f t="shared" ca="1" si="372"/>
        <v>1033.1087783085986</v>
      </c>
      <c r="E3981" s="3"/>
      <c r="F3981" s="1">
        <v>36893</v>
      </c>
      <c r="G3981" s="2">
        <v>1034.4681100369871</v>
      </c>
      <c r="H3981" s="4">
        <f t="shared" si="375"/>
        <v>1.0001917808219178</v>
      </c>
      <c r="I3981" s="4">
        <f t="shared" si="376"/>
        <v>1.0344681100369892</v>
      </c>
      <c r="J3981" s="13"/>
    </row>
    <row r="3982" spans="1:10" x14ac:dyDescent="0.25">
      <c r="A3982" s="1">
        <f t="shared" si="377"/>
        <v>36892</v>
      </c>
      <c r="B3982" s="2">
        <f t="shared" ca="1" si="373"/>
        <v>66</v>
      </c>
      <c r="C3982" s="3">
        <f t="shared" ca="1" si="374"/>
        <v>6</v>
      </c>
      <c r="D3982" s="2">
        <f t="shared" ca="1" si="372"/>
        <v>1032.9389801200857</v>
      </c>
      <c r="E3982" s="3"/>
      <c r="F3982" s="1">
        <v>36892</v>
      </c>
      <c r="G3982" s="2">
        <v>1034.2697569329177</v>
      </c>
      <c r="H3982" s="4">
        <f t="shared" si="375"/>
        <v>1.000027397260274</v>
      </c>
      <c r="I3982" s="4">
        <f t="shared" si="376"/>
        <v>1.0342697569329198</v>
      </c>
      <c r="J3982" s="13"/>
    </row>
    <row r="3983" spans="1:10" x14ac:dyDescent="0.25">
      <c r="A3983" s="1">
        <f t="shared" si="377"/>
        <v>36889</v>
      </c>
      <c r="B3983" s="2">
        <f t="shared" ca="1" si="373"/>
        <v>30</v>
      </c>
      <c r="C3983" s="3">
        <f t="shared" ca="1" si="374"/>
        <v>0</v>
      </c>
      <c r="D3983" s="2">
        <f t="shared" ca="1" si="372"/>
        <v>1032.9389801200857</v>
      </c>
      <c r="E3983" s="3"/>
      <c r="F3983" s="1">
        <v>36889</v>
      </c>
      <c r="G3983" s="2">
        <v>1034.2414215515053</v>
      </c>
      <c r="H3983" s="4">
        <f t="shared" si="375"/>
        <v>1.0001643835616438</v>
      </c>
      <c r="I3983" s="4">
        <f t="shared" si="376"/>
        <v>1.0342414215515074</v>
      </c>
      <c r="J3983" s="13"/>
    </row>
    <row r="3984" spans="1:10" x14ac:dyDescent="0.25">
      <c r="A3984" s="1">
        <f t="shared" si="377"/>
        <v>36888</v>
      </c>
      <c r="B3984" s="2">
        <f t="shared" ca="1" si="373"/>
        <v>54</v>
      </c>
      <c r="C3984" s="3">
        <f t="shared" ca="1" si="374"/>
        <v>4</v>
      </c>
      <c r="D3984" s="2">
        <f t="shared" ca="1" si="372"/>
        <v>1032.8257937317317</v>
      </c>
      <c r="E3984" s="3"/>
      <c r="F3984" s="1">
        <v>36888</v>
      </c>
      <c r="G3984" s="2">
        <v>1034.0714372056632</v>
      </c>
      <c r="H3984" s="4">
        <f t="shared" si="375"/>
        <v>1.000054794520548</v>
      </c>
      <c r="I3984" s="4">
        <f t="shared" si="376"/>
        <v>1.0340714372056654</v>
      </c>
      <c r="J3984" s="13"/>
    </row>
    <row r="3985" spans="1:10" x14ac:dyDescent="0.25">
      <c r="A3985" s="1">
        <f t="shared" si="377"/>
        <v>36887</v>
      </c>
      <c r="B3985" s="2">
        <f t="shared" ca="1" si="373"/>
        <v>28</v>
      </c>
      <c r="C3985" s="3">
        <f t="shared" ca="1" si="374"/>
        <v>8</v>
      </c>
      <c r="D3985" s="2">
        <f t="shared" ca="1" si="372"/>
        <v>1032.599470560102</v>
      </c>
      <c r="E3985" s="3"/>
      <c r="F3985" s="1">
        <v>36887</v>
      </c>
      <c r="G3985" s="2">
        <v>1034.0147788616159</v>
      </c>
      <c r="H3985" s="4">
        <f t="shared" si="375"/>
        <v>1.0002191780821919</v>
      </c>
      <c r="I3985" s="4">
        <f t="shared" si="376"/>
        <v>1.0340147788616181</v>
      </c>
      <c r="J3985" s="13"/>
    </row>
    <row r="3986" spans="1:10" x14ac:dyDescent="0.25">
      <c r="A3986" s="1">
        <f t="shared" si="377"/>
        <v>36886</v>
      </c>
      <c r="B3986" s="2">
        <f t="shared" ca="1" si="373"/>
        <v>48</v>
      </c>
      <c r="C3986" s="3">
        <f t="shared" ca="1" si="374"/>
        <v>8</v>
      </c>
      <c r="D3986" s="2">
        <f t="shared" ca="1" si="372"/>
        <v>1032.3731969826811</v>
      </c>
      <c r="E3986" s="3"/>
      <c r="F3986" s="1">
        <v>36886</v>
      </c>
      <c r="G3986" s="2">
        <v>1033.7881951476108</v>
      </c>
      <c r="H3986" s="4">
        <f t="shared" si="375"/>
        <v>1</v>
      </c>
      <c r="I3986" s="4">
        <f t="shared" si="376"/>
        <v>1.0337881951476131</v>
      </c>
      <c r="J3986" s="13"/>
    </row>
    <row r="3987" spans="1:10" x14ac:dyDescent="0.25">
      <c r="A3987" s="1">
        <f t="shared" si="377"/>
        <v>36885</v>
      </c>
      <c r="B3987" s="2">
        <f t="shared" ca="1" si="373"/>
        <v>47</v>
      </c>
      <c r="C3987" s="3">
        <f t="shared" ca="1" si="374"/>
        <v>7</v>
      </c>
      <c r="D3987" s="2">
        <f t="shared" ca="1" si="372"/>
        <v>1032.1752455657231</v>
      </c>
      <c r="E3987" s="3"/>
      <c r="F3987" s="1">
        <v>36885</v>
      </c>
      <c r="G3987" s="2">
        <v>1033.7881951476108</v>
      </c>
      <c r="H3987" s="4">
        <f t="shared" si="375"/>
        <v>1.000027397260274</v>
      </c>
      <c r="I3987" s="4">
        <f t="shared" si="376"/>
        <v>1.0337881951476131</v>
      </c>
      <c r="J3987" s="13"/>
    </row>
    <row r="3988" spans="1:10" x14ac:dyDescent="0.25">
      <c r="A3988" s="1">
        <f t="shared" si="377"/>
        <v>36882</v>
      </c>
      <c r="B3988" s="2">
        <f t="shared" ca="1" si="373"/>
        <v>4</v>
      </c>
      <c r="C3988" s="3">
        <f t="shared" ca="1" si="374"/>
        <v>4</v>
      </c>
      <c r="D3988" s="2">
        <f t="shared" ca="1" si="372"/>
        <v>1032.0621428651352</v>
      </c>
      <c r="E3988" s="3"/>
      <c r="F3988" s="1">
        <v>36882</v>
      </c>
      <c r="G3988" s="2">
        <v>1033.7598729593105</v>
      </c>
      <c r="H3988" s="4">
        <f t="shared" si="375"/>
        <v>1.0002191780821919</v>
      </c>
      <c r="I3988" s="4">
        <f t="shared" si="376"/>
        <v>1.0337598729593127</v>
      </c>
      <c r="J3988" s="13"/>
    </row>
    <row r="3989" spans="1:10" x14ac:dyDescent="0.25">
      <c r="A3989" s="1">
        <f t="shared" si="377"/>
        <v>36881</v>
      </c>
      <c r="B3989" s="2">
        <f t="shared" ca="1" si="373"/>
        <v>68</v>
      </c>
      <c r="C3989" s="3">
        <f t="shared" ca="1" si="374"/>
        <v>8</v>
      </c>
      <c r="D3989" s="2">
        <f t="shared" ca="1" si="372"/>
        <v>1031.8359870323609</v>
      </c>
      <c r="E3989" s="3"/>
      <c r="F3989" s="1">
        <v>36881</v>
      </c>
      <c r="G3989" s="2">
        <v>1033.5333451028496</v>
      </c>
      <c r="H3989" s="4">
        <f t="shared" si="375"/>
        <v>1.000054794520548</v>
      </c>
      <c r="I3989" s="4">
        <f t="shared" si="376"/>
        <v>1.0335333451028517</v>
      </c>
      <c r="J3989" s="13"/>
    </row>
    <row r="3990" spans="1:10" x14ac:dyDescent="0.25">
      <c r="A3990" s="1">
        <f t="shared" si="377"/>
        <v>36880</v>
      </c>
      <c r="B3990" s="2">
        <f t="shared" ca="1" si="373"/>
        <v>0</v>
      </c>
      <c r="C3990" s="3">
        <f t="shared" ca="1" si="374"/>
        <v>0</v>
      </c>
      <c r="D3990" s="2">
        <f t="shared" ca="1" si="372"/>
        <v>1031.8359870323609</v>
      </c>
      <c r="E3990" s="3"/>
      <c r="F3990" s="1">
        <v>36880</v>
      </c>
      <c r="G3990" s="2">
        <v>1033.4767162416856</v>
      </c>
      <c r="H3990" s="4">
        <f t="shared" si="375"/>
        <v>1.0002191780821919</v>
      </c>
      <c r="I3990" s="4">
        <f t="shared" si="376"/>
        <v>1.0334767162416876</v>
      </c>
      <c r="J3990" s="13"/>
    </row>
    <row r="3991" spans="1:10" x14ac:dyDescent="0.25">
      <c r="A3991" s="1">
        <f t="shared" si="377"/>
        <v>36879</v>
      </c>
      <c r="B3991" s="2">
        <f t="shared" ca="1" si="373"/>
        <v>95</v>
      </c>
      <c r="C3991" s="3">
        <f t="shared" ca="1" si="374"/>
        <v>5</v>
      </c>
      <c r="D3991" s="2">
        <f t="shared" ca="1" si="372"/>
        <v>1031.6946589968818</v>
      </c>
      <c r="E3991" s="3"/>
      <c r="F3991" s="1">
        <v>36879</v>
      </c>
      <c r="G3991" s="2">
        <v>1033.2502504333713</v>
      </c>
      <c r="H3991" s="4">
        <f t="shared" si="375"/>
        <v>1.000027397260274</v>
      </c>
      <c r="I3991" s="4">
        <f t="shared" si="376"/>
        <v>1.0332502504333734</v>
      </c>
      <c r="J3991" s="13"/>
    </row>
    <row r="3992" spans="1:10" x14ac:dyDescent="0.25">
      <c r="A3992" s="1">
        <f t="shared" si="377"/>
        <v>36878</v>
      </c>
      <c r="B3992" s="2">
        <f t="shared" ca="1" si="373"/>
        <v>83</v>
      </c>
      <c r="C3992" s="3">
        <f t="shared" ca="1" si="374"/>
        <v>3</v>
      </c>
      <c r="D3992" s="2">
        <f t="shared" ca="1" si="372"/>
        <v>1031.6098691446232</v>
      </c>
      <c r="E3992" s="3"/>
      <c r="F3992" s="1">
        <v>36878</v>
      </c>
      <c r="G3992" s="2">
        <v>1033.2219429828785</v>
      </c>
      <c r="H3992" s="4">
        <f t="shared" si="375"/>
        <v>1.0001095890410958</v>
      </c>
      <c r="I3992" s="4">
        <f t="shared" si="376"/>
        <v>1.0332219429828806</v>
      </c>
      <c r="J3992" s="13"/>
    </row>
    <row r="3993" spans="1:10" x14ac:dyDescent="0.25">
      <c r="A3993" s="1">
        <f t="shared" si="377"/>
        <v>36875</v>
      </c>
      <c r="B3993" s="2">
        <f t="shared" ca="1" si="373"/>
        <v>25</v>
      </c>
      <c r="C3993" s="3">
        <f t="shared" ca="1" si="374"/>
        <v>5</v>
      </c>
      <c r="D3993" s="2">
        <f t="shared" ca="1" si="372"/>
        <v>1031.4685720799548</v>
      </c>
      <c r="E3993" s="3"/>
      <c r="F3993" s="1">
        <v>36875</v>
      </c>
      <c r="G3993" s="2">
        <v>1033.1087255882935</v>
      </c>
      <c r="H3993" s="4">
        <f t="shared" si="375"/>
        <v>1.0001369863013698</v>
      </c>
      <c r="I3993" s="4">
        <f t="shared" si="376"/>
        <v>1.0331087255882956</v>
      </c>
      <c r="J3993" s="13"/>
    </row>
    <row r="3994" spans="1:10" x14ac:dyDescent="0.25">
      <c r="A3994" s="1">
        <f t="shared" si="377"/>
        <v>36874</v>
      </c>
      <c r="B3994" s="2">
        <f t="shared" ca="1" si="373"/>
        <v>88</v>
      </c>
      <c r="C3994" s="3">
        <f t="shared" ca="1" si="374"/>
        <v>8</v>
      </c>
      <c r="D3994" s="2">
        <f t="shared" ca="1" si="372"/>
        <v>1031.2425463163786</v>
      </c>
      <c r="E3994" s="3"/>
      <c r="F3994" s="1">
        <v>36874</v>
      </c>
      <c r="G3994" s="2">
        <v>1032.9672232289472</v>
      </c>
      <c r="H3994" s="4">
        <f t="shared" si="375"/>
        <v>1.0001369863013698</v>
      </c>
      <c r="I3994" s="4">
        <f t="shared" si="376"/>
        <v>1.0329672232289493</v>
      </c>
      <c r="J3994" s="13"/>
    </row>
    <row r="3995" spans="1:10" x14ac:dyDescent="0.25">
      <c r="A3995" s="1">
        <f t="shared" si="377"/>
        <v>36873</v>
      </c>
      <c r="B3995" s="2">
        <f t="shared" ca="1" si="373"/>
        <v>53</v>
      </c>
      <c r="C3995" s="3">
        <f t="shared" ca="1" si="374"/>
        <v>3</v>
      </c>
      <c r="D3995" s="2">
        <f t="shared" ca="1" si="372"/>
        <v>1031.1577936210124</v>
      </c>
      <c r="E3995" s="3"/>
      <c r="F3995" s="1">
        <v>36873</v>
      </c>
      <c r="G3995" s="2">
        <v>1032.8257402508307</v>
      </c>
      <c r="H3995" s="4">
        <f t="shared" si="375"/>
        <v>1.000054794520548</v>
      </c>
      <c r="I3995" s="4">
        <f t="shared" si="376"/>
        <v>1.0328257402508327</v>
      </c>
      <c r="J3995" s="13"/>
    </row>
    <row r="3996" spans="1:10" x14ac:dyDescent="0.25">
      <c r="A3996" s="1">
        <f t="shared" si="377"/>
        <v>36872</v>
      </c>
      <c r="B3996" s="2">
        <f t="shared" ca="1" si="373"/>
        <v>90</v>
      </c>
      <c r="C3996" s="3">
        <f t="shared" ca="1" si="374"/>
        <v>0</v>
      </c>
      <c r="D3996" s="2">
        <f t="shared" ca="1" si="372"/>
        <v>1031.1577936210124</v>
      </c>
      <c r="E3996" s="3"/>
      <c r="F3996" s="1">
        <v>36872</v>
      </c>
      <c r="G3996" s="2">
        <v>1032.7691501604108</v>
      </c>
      <c r="H3996" s="4">
        <f t="shared" si="375"/>
        <v>1</v>
      </c>
      <c r="I3996" s="4">
        <f t="shared" si="376"/>
        <v>1.0327691501604128</v>
      </c>
      <c r="J3996" s="13"/>
    </row>
    <row r="3997" spans="1:10" x14ac:dyDescent="0.25">
      <c r="A3997" s="1">
        <f t="shared" si="377"/>
        <v>36871</v>
      </c>
      <c r="B3997" s="2">
        <f t="shared" ca="1" si="373"/>
        <v>59</v>
      </c>
      <c r="C3997" s="3">
        <f t="shared" ca="1" si="374"/>
        <v>9</v>
      </c>
      <c r="D3997" s="2">
        <f t="shared" ca="1" si="372"/>
        <v>1030.9035982132336</v>
      </c>
      <c r="E3997" s="3"/>
      <c r="F3997" s="1">
        <v>36871</v>
      </c>
      <c r="G3997" s="2">
        <v>1032.7691501604108</v>
      </c>
      <c r="H3997" s="4">
        <f t="shared" si="375"/>
        <v>1.0002191780821919</v>
      </c>
      <c r="I3997" s="4">
        <f t="shared" si="376"/>
        <v>1.0327691501604128</v>
      </c>
      <c r="J3997" s="13"/>
    </row>
    <row r="3998" spans="1:10" x14ac:dyDescent="0.25">
      <c r="A3998" s="1">
        <f t="shared" si="377"/>
        <v>36868</v>
      </c>
      <c r="B3998" s="2">
        <f t="shared" ca="1" si="373"/>
        <v>68</v>
      </c>
      <c r="C3998" s="3">
        <f t="shared" ca="1" si="374"/>
        <v>8</v>
      </c>
      <c r="D3998" s="2">
        <f t="shared" ca="1" si="372"/>
        <v>1030.6776962524111</v>
      </c>
      <c r="E3998" s="3"/>
      <c r="F3998" s="1">
        <v>36868</v>
      </c>
      <c r="G3998" s="2">
        <v>1032.5428394010901</v>
      </c>
      <c r="H3998" s="4">
        <f t="shared" si="375"/>
        <v>1.0001095890410958</v>
      </c>
      <c r="I3998" s="4">
        <f t="shared" si="376"/>
        <v>1.032542839401092</v>
      </c>
      <c r="J3998" s="13"/>
    </row>
    <row r="3999" spans="1:10" x14ac:dyDescent="0.25">
      <c r="A3999" s="1">
        <f t="shared" si="377"/>
        <v>36867</v>
      </c>
      <c r="B3999" s="2">
        <f t="shared" ca="1" si="373"/>
        <v>1</v>
      </c>
      <c r="C3999" s="3">
        <f t="shared" ca="1" si="374"/>
        <v>1</v>
      </c>
      <c r="D3999" s="2">
        <f t="shared" ca="1" si="372"/>
        <v>1030.649459280924</v>
      </c>
      <c r="E3999" s="3"/>
      <c r="F3999" s="1">
        <v>36867</v>
      </c>
      <c r="G3999" s="2">
        <v>1032.4296964206605</v>
      </c>
      <c r="H3999" s="4">
        <f t="shared" si="375"/>
        <v>1.0002191780821919</v>
      </c>
      <c r="I3999" s="4">
        <f t="shared" si="376"/>
        <v>1.0324296964206625</v>
      </c>
      <c r="J3999" s="13"/>
    </row>
    <row r="4000" spans="1:10" x14ac:dyDescent="0.25">
      <c r="A4000" s="1">
        <f t="shared" si="377"/>
        <v>36866</v>
      </c>
      <c r="B4000" s="2">
        <f t="shared" ca="1" si="373"/>
        <v>23</v>
      </c>
      <c r="C4000" s="3">
        <f t="shared" ca="1" si="374"/>
        <v>3</v>
      </c>
      <c r="D4000" s="2">
        <f t="shared" ca="1" si="372"/>
        <v>1030.5647553284311</v>
      </c>
      <c r="E4000" s="3"/>
      <c r="F4000" s="1">
        <v>36866</v>
      </c>
      <c r="G4000" s="2">
        <v>1032.203460045856</v>
      </c>
      <c r="H4000" s="4">
        <f t="shared" si="375"/>
        <v>1.0001095890410958</v>
      </c>
      <c r="I4000" s="4">
        <f t="shared" si="376"/>
        <v>1.0322034600458578</v>
      </c>
      <c r="J4000" s="13"/>
    </row>
    <row r="4001" spans="1:10" x14ac:dyDescent="0.25">
      <c r="A4001" s="1">
        <f t="shared" si="377"/>
        <v>36865</v>
      </c>
      <c r="B4001" s="2">
        <f t="shared" ca="1" si="373"/>
        <v>20</v>
      </c>
      <c r="C4001" s="3">
        <f t="shared" ca="1" si="374"/>
        <v>0</v>
      </c>
      <c r="D4001" s="2">
        <f t="shared" ca="1" si="372"/>
        <v>1030.5647553284311</v>
      </c>
      <c r="E4001" s="3"/>
      <c r="F4001" s="1">
        <v>36865</v>
      </c>
      <c r="G4001" s="2">
        <v>1032.0903542536091</v>
      </c>
      <c r="H4001" s="4">
        <f t="shared" si="375"/>
        <v>1.0001369863013698</v>
      </c>
      <c r="I4001" s="4">
        <f t="shared" si="376"/>
        <v>1.0320903542536108</v>
      </c>
      <c r="J4001" s="13"/>
    </row>
    <row r="4002" spans="1:10" x14ac:dyDescent="0.25">
      <c r="A4002" s="1">
        <f t="shared" si="377"/>
        <v>36864</v>
      </c>
      <c r="B4002" s="2">
        <f t="shared" ca="1" si="373"/>
        <v>92</v>
      </c>
      <c r="C4002" s="3">
        <f t="shared" ca="1" si="374"/>
        <v>2</v>
      </c>
      <c r="D4002" s="2">
        <f t="shared" ca="1" si="372"/>
        <v>1030.5082891208081</v>
      </c>
      <c r="E4002" s="3"/>
      <c r="F4002" s="1">
        <v>36864</v>
      </c>
      <c r="G4002" s="2">
        <v>1031.9489913780778</v>
      </c>
      <c r="H4002" s="4">
        <f t="shared" si="375"/>
        <v>1.0002191780821919</v>
      </c>
      <c r="I4002" s="4">
        <f t="shared" si="376"/>
        <v>1.0319489913780797</v>
      </c>
      <c r="J4002" s="13"/>
    </row>
    <row r="4003" spans="1:10" x14ac:dyDescent="0.25">
      <c r="A4003" s="1">
        <f t="shared" si="377"/>
        <v>36861</v>
      </c>
      <c r="B4003" s="2">
        <f t="shared" ca="1" si="373"/>
        <v>80</v>
      </c>
      <c r="C4003" s="3">
        <f t="shared" ca="1" si="374"/>
        <v>0</v>
      </c>
      <c r="D4003" s="2">
        <f t="shared" ca="1" si="372"/>
        <v>1030.5082891208081</v>
      </c>
      <c r="E4003" s="3"/>
      <c r="F4003" s="1">
        <v>36861</v>
      </c>
      <c r="G4003" s="2">
        <v>1031.722860340195</v>
      </c>
      <c r="H4003" s="4">
        <f t="shared" si="375"/>
        <v>1.0002465753424659</v>
      </c>
      <c r="I4003" s="4">
        <f t="shared" si="376"/>
        <v>1.0317228603401969</v>
      </c>
      <c r="J4003" s="13"/>
    </row>
    <row r="4004" spans="1:10" x14ac:dyDescent="0.25">
      <c r="A4004" s="1">
        <f t="shared" si="377"/>
        <v>36860</v>
      </c>
      <c r="B4004" s="2">
        <f t="shared" ca="1" si="373"/>
        <v>99</v>
      </c>
      <c r="C4004" s="3">
        <f t="shared" ca="1" si="374"/>
        <v>9</v>
      </c>
      <c r="D4004" s="2">
        <f t="shared" ca="1" si="372"/>
        <v>1030.2542538253442</v>
      </c>
      <c r="E4004" s="3"/>
      <c r="F4004" s="1">
        <v>36860</v>
      </c>
      <c r="G4004" s="2">
        <v>1031.4685256352436</v>
      </c>
      <c r="H4004" s="4">
        <f t="shared" si="375"/>
        <v>1</v>
      </c>
      <c r="I4004" s="4">
        <f t="shared" si="376"/>
        <v>1.0314685256352456</v>
      </c>
      <c r="J4004" s="13"/>
    </row>
    <row r="4005" spans="1:10" x14ac:dyDescent="0.25">
      <c r="A4005" s="1">
        <f t="shared" si="377"/>
        <v>36859</v>
      </c>
      <c r="B4005" s="2">
        <f t="shared" ca="1" si="373"/>
        <v>92</v>
      </c>
      <c r="C4005" s="3">
        <f t="shared" ca="1" si="374"/>
        <v>2</v>
      </c>
      <c r="D4005" s="2">
        <f t="shared" ca="1" si="372"/>
        <v>1030.1978046305699</v>
      </c>
      <c r="E4005" s="3"/>
      <c r="F4005" s="1">
        <v>36859</v>
      </c>
      <c r="G4005" s="2">
        <v>1031.4685256352436</v>
      </c>
      <c r="H4005" s="4">
        <f t="shared" si="375"/>
        <v>1.0001917808219178</v>
      </c>
      <c r="I4005" s="4">
        <f t="shared" si="376"/>
        <v>1.0314685256352456</v>
      </c>
      <c r="J4005" s="13"/>
    </row>
    <row r="4006" spans="1:10" x14ac:dyDescent="0.25">
      <c r="A4006" s="1">
        <f t="shared" si="377"/>
        <v>36858</v>
      </c>
      <c r="B4006" s="2">
        <f t="shared" ca="1" si="373"/>
        <v>18</v>
      </c>
      <c r="C4006" s="3">
        <f t="shared" ca="1" si="374"/>
        <v>8</v>
      </c>
      <c r="D4006" s="2">
        <f t="shared" ca="1" si="372"/>
        <v>1029.972057330333</v>
      </c>
      <c r="E4006" s="3"/>
      <c r="F4006" s="1">
        <v>36858</v>
      </c>
      <c r="G4006" s="2">
        <v>1031.2707476836331</v>
      </c>
      <c r="H4006" s="4">
        <f t="shared" si="375"/>
        <v>1.0001643835616438</v>
      </c>
      <c r="I4006" s="4">
        <f t="shared" si="376"/>
        <v>1.0312707476836349</v>
      </c>
      <c r="J4006" s="13"/>
    </row>
    <row r="4007" spans="1:10" x14ac:dyDescent="0.25">
      <c r="A4007" s="1">
        <f t="shared" si="377"/>
        <v>36857</v>
      </c>
      <c r="B4007" s="2">
        <f t="shared" ca="1" si="373"/>
        <v>28</v>
      </c>
      <c r="C4007" s="3">
        <f t="shared" ca="1" si="374"/>
        <v>8</v>
      </c>
      <c r="D4007" s="2">
        <f t="shared" ca="1" si="372"/>
        <v>1029.7463594981141</v>
      </c>
      <c r="E4007" s="3"/>
      <c r="F4007" s="1">
        <v>36857</v>
      </c>
      <c r="G4007" s="2">
        <v>1031.1012515874818</v>
      </c>
      <c r="H4007" s="4">
        <f t="shared" si="375"/>
        <v>1.000054794520548</v>
      </c>
      <c r="I4007" s="4">
        <f t="shared" si="376"/>
        <v>1.0311012515874836</v>
      </c>
      <c r="J4007" s="13"/>
    </row>
    <row r="4008" spans="1:10" x14ac:dyDescent="0.25">
      <c r="A4008" s="1">
        <f t="shared" si="377"/>
        <v>36854</v>
      </c>
      <c r="B4008" s="2">
        <f t="shared" ca="1" si="373"/>
        <v>74</v>
      </c>
      <c r="C4008" s="3">
        <f t="shared" ca="1" si="374"/>
        <v>4</v>
      </c>
      <c r="D4008" s="2">
        <f t="shared" ca="1" si="372"/>
        <v>1029.6335229476542</v>
      </c>
      <c r="E4008" s="3"/>
      <c r="F4008" s="1">
        <v>36854</v>
      </c>
      <c r="G4008" s="2">
        <v>1031.044755984414</v>
      </c>
      <c r="H4008" s="4">
        <f t="shared" si="375"/>
        <v>1</v>
      </c>
      <c r="I4008" s="4">
        <f t="shared" si="376"/>
        <v>1.0310447559844158</v>
      </c>
      <c r="J4008" s="13"/>
    </row>
    <row r="4009" spans="1:10" x14ac:dyDescent="0.25">
      <c r="A4009" s="1">
        <f t="shared" si="377"/>
        <v>36853</v>
      </c>
      <c r="B4009" s="2">
        <f t="shared" ca="1" si="373"/>
        <v>96</v>
      </c>
      <c r="C4009" s="3">
        <f t="shared" ca="1" si="374"/>
        <v>6</v>
      </c>
      <c r="D4009" s="2">
        <f t="shared" ca="1" si="372"/>
        <v>1029.4642959401024</v>
      </c>
      <c r="E4009" s="3"/>
      <c r="F4009" s="1">
        <v>36853</v>
      </c>
      <c r="G4009" s="2">
        <v>1031.044755984414</v>
      </c>
      <c r="H4009" s="4">
        <f t="shared" si="375"/>
        <v>1.0002465753424659</v>
      </c>
      <c r="I4009" s="4">
        <f t="shared" si="376"/>
        <v>1.0310447559844158</v>
      </c>
      <c r="J4009" s="13"/>
    </row>
    <row r="4010" spans="1:10" x14ac:dyDescent="0.25">
      <c r="A4010" s="1">
        <f t="shared" si="377"/>
        <v>36852</v>
      </c>
      <c r="B4010" s="2">
        <f t="shared" ca="1" si="373"/>
        <v>68</v>
      </c>
      <c r="C4010" s="3">
        <f t="shared" ca="1" si="374"/>
        <v>8</v>
      </c>
      <c r="D4010" s="2">
        <f t="shared" ca="1" si="372"/>
        <v>1029.2387093736643</v>
      </c>
      <c r="E4010" s="3"/>
      <c r="F4010" s="1">
        <v>36852</v>
      </c>
      <c r="G4010" s="2">
        <v>1030.7905884420584</v>
      </c>
      <c r="H4010" s="4">
        <f t="shared" si="375"/>
        <v>1.0001917808219178</v>
      </c>
      <c r="I4010" s="4">
        <f t="shared" si="376"/>
        <v>1.0307905884420601</v>
      </c>
      <c r="J4010" s="13"/>
    </row>
    <row r="4011" spans="1:10" x14ac:dyDescent="0.25">
      <c r="A4011" s="1">
        <f t="shared" si="377"/>
        <v>36851</v>
      </c>
      <c r="B4011" s="2">
        <f t="shared" ca="1" si="373"/>
        <v>78</v>
      </c>
      <c r="C4011" s="3">
        <f t="shared" ca="1" si="374"/>
        <v>8</v>
      </c>
      <c r="D4011" s="2">
        <f t="shared" ca="1" si="372"/>
        <v>1029.0131722400226</v>
      </c>
      <c r="E4011" s="3"/>
      <c r="F4011" s="1">
        <v>36851</v>
      </c>
      <c r="G4011" s="2">
        <v>1030.5929404808703</v>
      </c>
      <c r="H4011" s="4">
        <f t="shared" si="375"/>
        <v>1.000054794520548</v>
      </c>
      <c r="I4011" s="4">
        <f t="shared" si="376"/>
        <v>1.030592940480872</v>
      </c>
      <c r="J4011" s="13"/>
    </row>
    <row r="4012" spans="1:10" x14ac:dyDescent="0.25">
      <c r="A4012" s="1">
        <f t="shared" si="377"/>
        <v>36850</v>
      </c>
      <c r="B4012" s="2">
        <f t="shared" ca="1" si="373"/>
        <v>86</v>
      </c>
      <c r="C4012" s="3">
        <f t="shared" ca="1" si="374"/>
        <v>6</v>
      </c>
      <c r="D4012" s="2">
        <f t="shared" ca="1" si="372"/>
        <v>1028.8440471911692</v>
      </c>
      <c r="E4012" s="3"/>
      <c r="F4012" s="1">
        <v>36850</v>
      </c>
      <c r="G4012" s="2">
        <v>1030.5364727289398</v>
      </c>
      <c r="H4012" s="4">
        <f t="shared" si="375"/>
        <v>1.000027397260274</v>
      </c>
      <c r="I4012" s="4">
        <f t="shared" si="376"/>
        <v>1.0305364727289417</v>
      </c>
      <c r="J4012" s="13"/>
    </row>
    <row r="4013" spans="1:10" x14ac:dyDescent="0.25">
      <c r="A4013" s="1">
        <f t="shared" si="377"/>
        <v>36847</v>
      </c>
      <c r="B4013" s="2">
        <f t="shared" ca="1" si="373"/>
        <v>70</v>
      </c>
      <c r="C4013" s="3">
        <f t="shared" ca="1" si="374"/>
        <v>0</v>
      </c>
      <c r="D4013" s="2">
        <f t="shared" ca="1" si="372"/>
        <v>1028.8440471911692</v>
      </c>
      <c r="E4013" s="3"/>
      <c r="F4013" s="1">
        <v>36847</v>
      </c>
      <c r="G4013" s="2">
        <v>1030.5082396264843</v>
      </c>
      <c r="H4013" s="4">
        <f t="shared" si="375"/>
        <v>1.0001643835616438</v>
      </c>
      <c r="I4013" s="4">
        <f t="shared" si="376"/>
        <v>1.0305082396264862</v>
      </c>
      <c r="J4013" s="13"/>
    </row>
    <row r="4014" spans="1:10" x14ac:dyDescent="0.25">
      <c r="A4014" s="1">
        <f t="shared" si="377"/>
        <v>36846</v>
      </c>
      <c r="B4014" s="2">
        <f t="shared" ca="1" si="373"/>
        <v>0</v>
      </c>
      <c r="C4014" s="3">
        <f t="shared" ca="1" si="374"/>
        <v>0</v>
      </c>
      <c r="D4014" s="2">
        <f t="shared" ca="1" si="372"/>
        <v>1028.8440471911692</v>
      </c>
      <c r="E4014" s="3"/>
      <c r="F4014" s="1">
        <v>36846</v>
      </c>
      <c r="G4014" s="2">
        <v>1030.3388688535222</v>
      </c>
      <c r="H4014" s="4">
        <f t="shared" si="375"/>
        <v>1.0001369863013698</v>
      </c>
      <c r="I4014" s="4">
        <f t="shared" si="376"/>
        <v>1.030338868853524</v>
      </c>
      <c r="J4014" s="13"/>
    </row>
    <row r="4015" spans="1:10" x14ac:dyDescent="0.25">
      <c r="A4015" s="1">
        <f t="shared" si="377"/>
        <v>36845</v>
      </c>
      <c r="B4015" s="2">
        <f t="shared" ca="1" si="373"/>
        <v>63</v>
      </c>
      <c r="C4015" s="3">
        <f t="shared" ca="1" si="374"/>
        <v>3</v>
      </c>
      <c r="D4015" s="2">
        <f t="shared" ca="1" si="372"/>
        <v>1028.7594916165158</v>
      </c>
      <c r="E4015" s="3"/>
      <c r="F4015" s="1">
        <v>36845</v>
      </c>
      <c r="G4015" s="2">
        <v>1030.1977458746353</v>
      </c>
      <c r="H4015" s="4">
        <f t="shared" si="375"/>
        <v>1.000082191780822</v>
      </c>
      <c r="I4015" s="4">
        <f t="shared" si="376"/>
        <v>1.0301977458746372</v>
      </c>
      <c r="J4015" s="13"/>
    </row>
    <row r="4016" spans="1:10" x14ac:dyDescent="0.25">
      <c r="A4016" s="1">
        <f t="shared" si="377"/>
        <v>36844</v>
      </c>
      <c r="B4016" s="2">
        <f t="shared" ca="1" si="373"/>
        <v>76</v>
      </c>
      <c r="C4016" s="3">
        <f t="shared" ca="1" si="374"/>
        <v>6</v>
      </c>
      <c r="D4016" s="2">
        <f t="shared" ca="1" si="372"/>
        <v>1028.590408261733</v>
      </c>
      <c r="E4016" s="3"/>
      <c r="F4016" s="1">
        <v>36844</v>
      </c>
      <c r="G4016" s="2">
        <v>1030.1130790462205</v>
      </c>
      <c r="H4016" s="4">
        <f t="shared" si="375"/>
        <v>1.0001917808219178</v>
      </c>
      <c r="I4016" s="4">
        <f t="shared" si="376"/>
        <v>1.0301130790462223</v>
      </c>
      <c r="J4016" s="13"/>
    </row>
    <row r="4017" spans="1:10" x14ac:dyDescent="0.25">
      <c r="A4017" s="1">
        <f t="shared" si="377"/>
        <v>36843</v>
      </c>
      <c r="B4017" s="2">
        <f t="shared" ca="1" si="373"/>
        <v>11</v>
      </c>
      <c r="C4017" s="3">
        <f t="shared" ca="1" si="374"/>
        <v>1</v>
      </c>
      <c r="D4017" s="2">
        <f t="shared" ca="1" si="372"/>
        <v>1028.5622284746514</v>
      </c>
      <c r="E4017" s="3"/>
      <c r="F4017" s="1">
        <v>36843</v>
      </c>
      <c r="G4017" s="2">
        <v>1029.9155609934271</v>
      </c>
      <c r="H4017" s="4">
        <f t="shared" si="375"/>
        <v>1.0001917808219178</v>
      </c>
      <c r="I4017" s="4">
        <f t="shared" si="376"/>
        <v>1.029915560993429</v>
      </c>
      <c r="J4017" s="13"/>
    </row>
    <row r="4018" spans="1:10" x14ac:dyDescent="0.25">
      <c r="A4018" s="1">
        <f t="shared" si="377"/>
        <v>36840</v>
      </c>
      <c r="B4018" s="2">
        <f t="shared" ca="1" si="373"/>
        <v>5</v>
      </c>
      <c r="C4018" s="3">
        <f t="shared" ca="1" si="374"/>
        <v>5</v>
      </c>
      <c r="D4018" s="2">
        <f t="shared" ca="1" si="372"/>
        <v>1028.4213488378243</v>
      </c>
      <c r="E4018" s="3"/>
      <c r="F4018" s="1">
        <v>36840</v>
      </c>
      <c r="G4018" s="2">
        <v>1029.7180808135449</v>
      </c>
      <c r="H4018" s="4">
        <f t="shared" si="375"/>
        <v>1</v>
      </c>
      <c r="I4018" s="4">
        <f t="shared" si="376"/>
        <v>1.0297180808135469</v>
      </c>
      <c r="J4018" s="13"/>
    </row>
    <row r="4019" spans="1:10" x14ac:dyDescent="0.25">
      <c r="A4019" s="1">
        <f t="shared" si="377"/>
        <v>36839</v>
      </c>
      <c r="B4019" s="2">
        <f t="shared" ca="1" si="373"/>
        <v>76</v>
      </c>
      <c r="C4019" s="3">
        <f t="shared" ca="1" si="374"/>
        <v>6</v>
      </c>
      <c r="D4019" s="2">
        <f t="shared" ca="1" si="372"/>
        <v>1028.25232105902</v>
      </c>
      <c r="E4019" s="3"/>
      <c r="F4019" s="1">
        <v>36839</v>
      </c>
      <c r="G4019" s="2">
        <v>1029.7180808135449</v>
      </c>
      <c r="H4019" s="4">
        <f t="shared" si="375"/>
        <v>1.000054794520548</v>
      </c>
      <c r="I4019" s="4">
        <f t="shared" si="376"/>
        <v>1.0297180808135469</v>
      </c>
      <c r="J4019" s="13"/>
    </row>
    <row r="4020" spans="1:10" x14ac:dyDescent="0.25">
      <c r="A4020" s="1">
        <f t="shared" si="377"/>
        <v>36838</v>
      </c>
      <c r="B4020" s="2">
        <f t="shared" ca="1" si="373"/>
        <v>76</v>
      </c>
      <c r="C4020" s="3">
        <f t="shared" ca="1" si="374"/>
        <v>6</v>
      </c>
      <c r="D4020" s="2">
        <f t="shared" ca="1" si="372"/>
        <v>1028.0833210610374</v>
      </c>
      <c r="E4020" s="3"/>
      <c r="F4020" s="1">
        <v>36838</v>
      </c>
      <c r="G4020" s="2">
        <v>1029.661660996504</v>
      </c>
      <c r="H4020" s="4">
        <f t="shared" si="375"/>
        <v>1.0002191780821919</v>
      </c>
      <c r="I4020" s="4">
        <f t="shared" si="376"/>
        <v>1.0296616609965059</v>
      </c>
      <c r="J4020" s="13"/>
    </row>
    <row r="4021" spans="1:10" x14ac:dyDescent="0.25">
      <c r="A4021" s="1">
        <f t="shared" si="377"/>
        <v>36837</v>
      </c>
      <c r="B4021" s="2">
        <f t="shared" ca="1" si="373"/>
        <v>54</v>
      </c>
      <c r="C4021" s="3">
        <f t="shared" ca="1" si="374"/>
        <v>4</v>
      </c>
      <c r="D4021" s="2">
        <f t="shared" ca="1" si="372"/>
        <v>1027.9706667413946</v>
      </c>
      <c r="E4021" s="3"/>
      <c r="F4021" s="1">
        <v>36837</v>
      </c>
      <c r="G4021" s="2">
        <v>1029.4360311814505</v>
      </c>
      <c r="H4021" s="4">
        <f t="shared" si="375"/>
        <v>1</v>
      </c>
      <c r="I4021" s="4">
        <f t="shared" si="376"/>
        <v>1.0294360311814523</v>
      </c>
      <c r="J4021" s="13"/>
    </row>
    <row r="4022" spans="1:10" x14ac:dyDescent="0.25">
      <c r="A4022" s="1">
        <f t="shared" si="377"/>
        <v>36836</v>
      </c>
      <c r="B4022" s="2">
        <f t="shared" ca="1" si="373"/>
        <v>20</v>
      </c>
      <c r="C4022" s="3">
        <f t="shared" ca="1" si="374"/>
        <v>0</v>
      </c>
      <c r="D4022" s="2">
        <f t="shared" ca="1" si="372"/>
        <v>1027.9706667413946</v>
      </c>
      <c r="E4022" s="3"/>
      <c r="F4022" s="1">
        <v>36836</v>
      </c>
      <c r="G4022" s="2">
        <v>1029.4360311814505</v>
      </c>
      <c r="H4022" s="4">
        <f t="shared" si="375"/>
        <v>1.0002191780821919</v>
      </c>
      <c r="I4022" s="4">
        <f t="shared" si="376"/>
        <v>1.0294360311814523</v>
      </c>
      <c r="J4022" s="13"/>
    </row>
    <row r="4023" spans="1:10" x14ac:dyDescent="0.25">
      <c r="A4023" s="1">
        <f t="shared" si="377"/>
        <v>36833</v>
      </c>
      <c r="B4023" s="2">
        <f t="shared" ca="1" si="373"/>
        <v>32</v>
      </c>
      <c r="C4023" s="3">
        <f t="shared" ca="1" si="374"/>
        <v>2</v>
      </c>
      <c r="D4023" s="2">
        <f t="shared" ca="1" si="372"/>
        <v>1027.9143426678236</v>
      </c>
      <c r="E4023" s="3"/>
      <c r="F4023" s="1">
        <v>36833</v>
      </c>
      <c r="G4023" s="2">
        <v>1029.2104508086704</v>
      </c>
      <c r="H4023" s="4">
        <f t="shared" si="375"/>
        <v>1.0002191780821919</v>
      </c>
      <c r="I4023" s="4">
        <f t="shared" si="376"/>
        <v>1.0292104508086724</v>
      </c>
      <c r="J4023" s="13"/>
    </row>
    <row r="4024" spans="1:10" x14ac:dyDescent="0.25">
      <c r="A4024" s="1">
        <f t="shared" si="377"/>
        <v>36832</v>
      </c>
      <c r="B4024" s="2">
        <f t="shared" ca="1" si="373"/>
        <v>89</v>
      </c>
      <c r="C4024" s="3">
        <f t="shared" ca="1" si="374"/>
        <v>9</v>
      </c>
      <c r="D4024" s="2">
        <f t="shared" ca="1" si="372"/>
        <v>1027.6609468179231</v>
      </c>
      <c r="E4024" s="3"/>
      <c r="F4024" s="1">
        <v>36832</v>
      </c>
      <c r="G4024" s="2">
        <v>1028.9849198673296</v>
      </c>
      <c r="H4024" s="4">
        <f t="shared" si="375"/>
        <v>1.0001643835616438</v>
      </c>
      <c r="I4024" s="4">
        <f t="shared" si="376"/>
        <v>1.0289849198673315</v>
      </c>
      <c r="J4024" s="13"/>
    </row>
    <row r="4025" spans="1:10" x14ac:dyDescent="0.25">
      <c r="A4025" s="1">
        <f t="shared" si="377"/>
        <v>36831</v>
      </c>
      <c r="B4025" s="2">
        <f t="shared" ca="1" si="373"/>
        <v>27</v>
      </c>
      <c r="C4025" s="3">
        <f t="shared" ca="1" si="374"/>
        <v>7</v>
      </c>
      <c r="D4025" s="2">
        <f t="shared" ca="1" si="372"/>
        <v>1027.4638989468922</v>
      </c>
      <c r="E4025" s="3"/>
      <c r="F4025" s="1">
        <v>36831</v>
      </c>
      <c r="G4025" s="2">
        <v>1028.8157994619387</v>
      </c>
      <c r="H4025" s="4">
        <f t="shared" si="375"/>
        <v>1.000027397260274</v>
      </c>
      <c r="I4025" s="4">
        <f t="shared" si="376"/>
        <v>1.0288157994619405</v>
      </c>
      <c r="J4025" s="13"/>
    </row>
    <row r="4026" spans="1:10" x14ac:dyDescent="0.25">
      <c r="A4026" s="1">
        <f t="shared" si="377"/>
        <v>36830</v>
      </c>
      <c r="B4026" s="2">
        <f t="shared" ca="1" si="373"/>
        <v>49</v>
      </c>
      <c r="C4026" s="3">
        <f t="shared" ca="1" si="374"/>
        <v>9</v>
      </c>
      <c r="D4026" s="2">
        <f t="shared" ca="1" si="372"/>
        <v>1027.2106141379265</v>
      </c>
      <c r="E4026" s="3"/>
      <c r="F4026" s="1">
        <v>36830</v>
      </c>
      <c r="G4026" s="2">
        <v>1028.7876134999249</v>
      </c>
      <c r="H4026" s="4">
        <f t="shared" si="375"/>
        <v>1.000054794520548</v>
      </c>
      <c r="I4026" s="4">
        <f t="shared" si="376"/>
        <v>1.0287876134999268</v>
      </c>
      <c r="J4026" s="13"/>
    </row>
    <row r="4027" spans="1:10" x14ac:dyDescent="0.25">
      <c r="A4027" s="1">
        <f t="shared" si="377"/>
        <v>36829</v>
      </c>
      <c r="B4027" s="2">
        <f t="shared" ca="1" si="373"/>
        <v>41</v>
      </c>
      <c r="C4027" s="3">
        <f t="shared" ca="1" si="374"/>
        <v>1</v>
      </c>
      <c r="D4027" s="2">
        <f t="shared" ca="1" si="372"/>
        <v>1027.1824721523881</v>
      </c>
      <c r="E4027" s="3"/>
      <c r="F4027" s="1">
        <v>36829</v>
      </c>
      <c r="G4027" s="2">
        <v>1028.7312446646008</v>
      </c>
      <c r="H4027" s="4">
        <f t="shared" si="375"/>
        <v>1.0001917808219178</v>
      </c>
      <c r="I4027" s="4">
        <f t="shared" si="376"/>
        <v>1.0287312446646026</v>
      </c>
      <c r="J4027" s="13"/>
    </row>
    <row r="4028" spans="1:10" x14ac:dyDescent="0.25">
      <c r="A4028" s="1">
        <f t="shared" si="377"/>
        <v>36826</v>
      </c>
      <c r="B4028" s="2">
        <f t="shared" ca="1" si="373"/>
        <v>42</v>
      </c>
      <c r="C4028" s="3">
        <f t="shared" ca="1" si="374"/>
        <v>2</v>
      </c>
      <c r="D4028" s="2">
        <f t="shared" ca="1" si="372"/>
        <v>1027.1261912651953</v>
      </c>
      <c r="E4028" s="3"/>
      <c r="F4028" s="1">
        <v>36826</v>
      </c>
      <c r="G4028" s="2">
        <v>1028.5339915703271</v>
      </c>
      <c r="H4028" s="4">
        <f t="shared" si="375"/>
        <v>1.0001369863013698</v>
      </c>
      <c r="I4028" s="4">
        <f t="shared" si="376"/>
        <v>1.0285339915703289</v>
      </c>
      <c r="J4028" s="13"/>
    </row>
    <row r="4029" spans="1:10" x14ac:dyDescent="0.25">
      <c r="A4029" s="1">
        <f t="shared" si="377"/>
        <v>36825</v>
      </c>
      <c r="B4029" s="2">
        <f t="shared" ca="1" si="373"/>
        <v>16</v>
      </c>
      <c r="C4029" s="3">
        <f t="shared" ca="1" si="374"/>
        <v>6</v>
      </c>
      <c r="D4029" s="2">
        <f t="shared" ca="1" si="372"/>
        <v>1026.9573763540138</v>
      </c>
      <c r="E4029" s="3"/>
      <c r="F4029" s="1">
        <v>36825</v>
      </c>
      <c r="G4029" s="2">
        <v>1028.3931158010394</v>
      </c>
      <c r="H4029" s="4">
        <f t="shared" si="375"/>
        <v>1.000027397260274</v>
      </c>
      <c r="I4029" s="4">
        <f t="shared" si="376"/>
        <v>1.0283931158010411</v>
      </c>
      <c r="J4029" s="13"/>
    </row>
    <row r="4030" spans="1:10" x14ac:dyDescent="0.25">
      <c r="A4030" s="1">
        <f t="shared" si="377"/>
        <v>36824</v>
      </c>
      <c r="B4030" s="2">
        <f t="shared" ca="1" si="373"/>
        <v>50</v>
      </c>
      <c r="C4030" s="3">
        <f t="shared" ca="1" si="374"/>
        <v>0</v>
      </c>
      <c r="D4030" s="2">
        <f t="shared" ca="1" si="372"/>
        <v>1026.9573763540138</v>
      </c>
      <c r="E4030" s="3"/>
      <c r="F4030" s="1">
        <v>36824</v>
      </c>
      <c r="G4030" s="2">
        <v>1028.3649414190827</v>
      </c>
      <c r="H4030" s="4">
        <f t="shared" si="375"/>
        <v>1.0001095890410958</v>
      </c>
      <c r="I4030" s="4">
        <f t="shared" si="376"/>
        <v>1.0283649414190843</v>
      </c>
      <c r="J4030" s="13"/>
    </row>
    <row r="4031" spans="1:10" x14ac:dyDescent="0.25">
      <c r="A4031" s="1">
        <f t="shared" si="377"/>
        <v>36823</v>
      </c>
      <c r="B4031" s="2">
        <f t="shared" ca="1" si="373"/>
        <v>15</v>
      </c>
      <c r="C4031" s="3">
        <f t="shared" ca="1" si="374"/>
        <v>5</v>
      </c>
      <c r="D4031" s="2">
        <f t="shared" ca="1" si="372"/>
        <v>1026.8167165298316</v>
      </c>
      <c r="E4031" s="3"/>
      <c r="F4031" s="1">
        <v>36823</v>
      </c>
      <c r="G4031" s="2">
        <v>1028.2522562403167</v>
      </c>
      <c r="H4031" s="4">
        <f t="shared" si="375"/>
        <v>1.0001917808219178</v>
      </c>
      <c r="I4031" s="4">
        <f t="shared" si="376"/>
        <v>1.0282522562403182</v>
      </c>
      <c r="J4031" s="13"/>
    </row>
    <row r="4032" spans="1:10" x14ac:dyDescent="0.25">
      <c r="A4032" s="1">
        <f t="shared" si="377"/>
        <v>36822</v>
      </c>
      <c r="B4032" s="2">
        <f t="shared" ca="1" si="373"/>
        <v>95</v>
      </c>
      <c r="C4032" s="3">
        <f t="shared" ca="1" si="374"/>
        <v>5</v>
      </c>
      <c r="D4032" s="2">
        <f t="shared" ca="1" si="372"/>
        <v>1026.6760759714793</v>
      </c>
      <c r="E4032" s="3"/>
      <c r="F4032" s="1">
        <v>36822</v>
      </c>
      <c r="G4032" s="2">
        <v>1028.0550949892229</v>
      </c>
      <c r="H4032" s="4">
        <f t="shared" si="375"/>
        <v>1.000054794520548</v>
      </c>
      <c r="I4032" s="4">
        <f t="shared" si="376"/>
        <v>1.0280550949892244</v>
      </c>
      <c r="J4032" s="13"/>
    </row>
    <row r="4033" spans="1:10" x14ac:dyDescent="0.25">
      <c r="A4033" s="1">
        <f t="shared" si="377"/>
        <v>36819</v>
      </c>
      <c r="B4033" s="2">
        <f t="shared" ca="1" si="373"/>
        <v>14</v>
      </c>
      <c r="C4033" s="3">
        <f t="shared" ca="1" si="374"/>
        <v>4</v>
      </c>
      <c r="D4033" s="2">
        <f t="shared" ref="D4033:D4096" ca="1" si="378">D4034*(1+(C4034/36500))</f>
        <v>1026.5635758535777</v>
      </c>
      <c r="E4033" s="3"/>
      <c r="F4033" s="1">
        <v>36819</v>
      </c>
      <c r="G4033" s="2">
        <v>1027.9987662897001</v>
      </c>
      <c r="H4033" s="4">
        <f t="shared" si="375"/>
        <v>1.000027397260274</v>
      </c>
      <c r="I4033" s="4">
        <f t="shared" si="376"/>
        <v>1.0279987662897017</v>
      </c>
      <c r="J4033" s="13"/>
    </row>
    <row r="4034" spans="1:10" x14ac:dyDescent="0.25">
      <c r="A4034" s="1">
        <f t="shared" si="377"/>
        <v>36818</v>
      </c>
      <c r="B4034" s="2">
        <f t="shared" ca="1" si="373"/>
        <v>18</v>
      </c>
      <c r="C4034" s="3">
        <f t="shared" ca="1" si="374"/>
        <v>8</v>
      </c>
      <c r="D4034" s="2">
        <f t="shared" ca="1" si="378"/>
        <v>1026.3386249220878</v>
      </c>
      <c r="E4034" s="3"/>
      <c r="F4034" s="1">
        <v>36818</v>
      </c>
      <c r="G4034" s="2">
        <v>1027.9706027115437</v>
      </c>
      <c r="H4034" s="4">
        <f t="shared" si="375"/>
        <v>1.0001643835616438</v>
      </c>
      <c r="I4034" s="4">
        <f t="shared" si="376"/>
        <v>1.0279706027115452</v>
      </c>
      <c r="J4034" s="13"/>
    </row>
    <row r="4035" spans="1:10" x14ac:dyDescent="0.25">
      <c r="A4035" s="1">
        <f t="shared" si="377"/>
        <v>36817</v>
      </c>
      <c r="B4035" s="2">
        <f t="shared" ref="B4035:B4098" ca="1" si="379">INT(RAND()*100)</f>
        <v>62</v>
      </c>
      <c r="C4035" s="3">
        <f t="shared" ref="C4035:C4098" ca="1" si="380">MOD(B4035,10)</f>
        <v>2</v>
      </c>
      <c r="D4035" s="2">
        <f t="shared" ca="1" si="378"/>
        <v>1026.2823902705661</v>
      </c>
      <c r="E4035" s="3"/>
      <c r="F4035" s="1">
        <v>36817</v>
      </c>
      <c r="G4035" s="2">
        <v>1027.8016490158152</v>
      </c>
      <c r="H4035" s="4">
        <f t="shared" ref="H4035:H4098" si="381">G4035/G4036</f>
        <v>1.0001643835616438</v>
      </c>
      <c r="I4035" s="4">
        <f t="shared" ref="I4035:I4098" si="382">H4035*I4036</f>
        <v>1.0278016490158166</v>
      </c>
      <c r="J4035" s="13"/>
    </row>
    <row r="4036" spans="1:10" x14ac:dyDescent="0.25">
      <c r="A4036" s="1">
        <f t="shared" si="377"/>
        <v>36816</v>
      </c>
      <c r="B4036" s="2">
        <f t="shared" ca="1" si="379"/>
        <v>0</v>
      </c>
      <c r="C4036" s="3">
        <f t="shared" ca="1" si="380"/>
        <v>0</v>
      </c>
      <c r="D4036" s="2">
        <f t="shared" ca="1" si="378"/>
        <v>1026.2823902705661</v>
      </c>
      <c r="E4036" s="3"/>
      <c r="F4036" s="1">
        <v>36816</v>
      </c>
      <c r="G4036" s="2">
        <v>1027.6327230887321</v>
      </c>
      <c r="H4036" s="4">
        <f t="shared" si="381"/>
        <v>1.0001369863013698</v>
      </c>
      <c r="I4036" s="4">
        <f t="shared" si="382"/>
        <v>1.0276327230887334</v>
      </c>
      <c r="J4036" s="13"/>
    </row>
    <row r="4037" spans="1:10" x14ac:dyDescent="0.25">
      <c r="A4037" s="1">
        <f t="shared" si="377"/>
        <v>36815</v>
      </c>
      <c r="B4037" s="2">
        <f t="shared" ca="1" si="379"/>
        <v>60</v>
      </c>
      <c r="C4037" s="3">
        <f t="shared" ca="1" si="380"/>
        <v>0</v>
      </c>
      <c r="D4037" s="2">
        <f t="shared" ca="1" si="378"/>
        <v>1026.2823902705661</v>
      </c>
      <c r="E4037" s="3"/>
      <c r="F4037" s="1">
        <v>36815</v>
      </c>
      <c r="G4037" s="2">
        <v>1027.4919707639699</v>
      </c>
      <c r="H4037" s="4">
        <f t="shared" si="381"/>
        <v>1.000082191780822</v>
      </c>
      <c r="I4037" s="4">
        <f t="shared" si="382"/>
        <v>1.0274919707639714</v>
      </c>
      <c r="J4037" s="13"/>
    </row>
    <row r="4038" spans="1:10" x14ac:dyDescent="0.25">
      <c r="A4038" s="1">
        <f t="shared" si="377"/>
        <v>36812</v>
      </c>
      <c r="B4038" s="2">
        <f t="shared" ca="1" si="379"/>
        <v>56</v>
      </c>
      <c r="C4038" s="3">
        <f t="shared" ca="1" si="380"/>
        <v>6</v>
      </c>
      <c r="D4038" s="2">
        <f t="shared" ca="1" si="378"/>
        <v>1026.1137140436001</v>
      </c>
      <c r="E4038" s="3"/>
      <c r="F4038" s="1">
        <v>36812</v>
      </c>
      <c r="G4038" s="2">
        <v>1027.4075263097525</v>
      </c>
      <c r="H4038" s="4">
        <f t="shared" si="381"/>
        <v>1.0002465753424659</v>
      </c>
      <c r="I4038" s="4">
        <f t="shared" si="382"/>
        <v>1.027407526309754</v>
      </c>
      <c r="J4038" s="13"/>
    </row>
    <row r="4039" spans="1:10" x14ac:dyDescent="0.25">
      <c r="A4039" s="1">
        <f t="shared" si="377"/>
        <v>36811</v>
      </c>
      <c r="B4039" s="2">
        <f t="shared" ca="1" si="379"/>
        <v>8</v>
      </c>
      <c r="C4039" s="3">
        <f t="shared" ca="1" si="380"/>
        <v>8</v>
      </c>
      <c r="D4039" s="2">
        <f t="shared" ca="1" si="378"/>
        <v>1025.8888616903528</v>
      </c>
      <c r="E4039" s="3"/>
      <c r="F4039" s="1">
        <v>36811</v>
      </c>
      <c r="G4039" s="2">
        <v>1027.1542553974625</v>
      </c>
      <c r="H4039" s="4">
        <f t="shared" si="381"/>
        <v>1.0001369863013698</v>
      </c>
      <c r="I4039" s="4">
        <f t="shared" si="382"/>
        <v>1.027154255397464</v>
      </c>
      <c r="J4039" s="13"/>
    </row>
    <row r="4040" spans="1:10" x14ac:dyDescent="0.25">
      <c r="A4040" s="1">
        <f t="shared" ref="A4040:A4103" si="383">IF(WEEKDAY(A4039-1, 1)=7,A4039-2,IF(WEEKDAY(A4039-1,1)=1,A4039-3,A4039-1))</f>
        <v>36810</v>
      </c>
      <c r="B4040" s="2">
        <f t="shared" ca="1" si="379"/>
        <v>27</v>
      </c>
      <c r="C4040" s="3">
        <f t="shared" ca="1" si="380"/>
        <v>7</v>
      </c>
      <c r="D4040" s="2">
        <f t="shared" ca="1" si="378"/>
        <v>1025.6921536060995</v>
      </c>
      <c r="E4040" s="3"/>
      <c r="F4040" s="1">
        <v>36810</v>
      </c>
      <c r="G4040" s="2">
        <v>1027.0135686072424</v>
      </c>
      <c r="H4040" s="4">
        <f t="shared" si="381"/>
        <v>1.0002465753424659</v>
      </c>
      <c r="I4040" s="4">
        <f t="shared" si="382"/>
        <v>1.0270135686072439</v>
      </c>
      <c r="J4040" s="13"/>
    </row>
    <row r="4041" spans="1:10" x14ac:dyDescent="0.25">
      <c r="A4041" s="1">
        <f t="shared" si="383"/>
        <v>36809</v>
      </c>
      <c r="B4041" s="2">
        <f t="shared" ca="1" si="379"/>
        <v>76</v>
      </c>
      <c r="C4041" s="3">
        <f t="shared" ca="1" si="380"/>
        <v>6</v>
      </c>
      <c r="D4041" s="2">
        <f t="shared" ca="1" si="378"/>
        <v>1025.5235743883918</v>
      </c>
      <c r="E4041" s="3"/>
      <c r="F4041" s="1">
        <v>36809</v>
      </c>
      <c r="G4041" s="2">
        <v>1026.7603948112614</v>
      </c>
      <c r="H4041" s="4">
        <f t="shared" si="381"/>
        <v>1.0001643835616438</v>
      </c>
      <c r="I4041" s="4">
        <f t="shared" si="382"/>
        <v>1.0267603948112629</v>
      </c>
      <c r="J4041" s="13"/>
    </row>
    <row r="4042" spans="1:10" x14ac:dyDescent="0.25">
      <c r="A4042" s="1">
        <f t="shared" si="383"/>
        <v>36808</v>
      </c>
      <c r="B4042" s="2">
        <f t="shared" ca="1" si="379"/>
        <v>90</v>
      </c>
      <c r="C4042" s="3">
        <f t="shared" ca="1" si="380"/>
        <v>0</v>
      </c>
      <c r="D4042" s="2">
        <f t="shared" ca="1" si="378"/>
        <v>1025.5235743883918</v>
      </c>
      <c r="E4042" s="3"/>
      <c r="F4042" s="1">
        <v>36808</v>
      </c>
      <c r="G4042" s="2">
        <v>1026.5916400211211</v>
      </c>
      <c r="H4042" s="4">
        <f t="shared" si="381"/>
        <v>1.0002191780821919</v>
      </c>
      <c r="I4042" s="4">
        <f t="shared" si="382"/>
        <v>1.0265916400211224</v>
      </c>
      <c r="J4042" s="13"/>
    </row>
    <row r="4043" spans="1:10" x14ac:dyDescent="0.25">
      <c r="A4043" s="1">
        <f t="shared" si="383"/>
        <v>36805</v>
      </c>
      <c r="B4043" s="2">
        <f t="shared" ca="1" si="379"/>
        <v>16</v>
      </c>
      <c r="C4043" s="3">
        <f t="shared" ca="1" si="380"/>
        <v>6</v>
      </c>
      <c r="D4043" s="2">
        <f t="shared" ca="1" si="378"/>
        <v>1025.3550228777817</v>
      </c>
      <c r="E4043" s="3"/>
      <c r="F4043" s="1">
        <v>36805</v>
      </c>
      <c r="G4043" s="2">
        <v>1026.3666829399288</v>
      </c>
      <c r="H4043" s="4">
        <f t="shared" si="381"/>
        <v>1.0002465753424659</v>
      </c>
      <c r="I4043" s="4">
        <f t="shared" si="382"/>
        <v>1.0263666829399301</v>
      </c>
      <c r="J4043" s="13"/>
    </row>
    <row r="4044" spans="1:10" x14ac:dyDescent="0.25">
      <c r="A4044" s="1">
        <f t="shared" si="383"/>
        <v>36804</v>
      </c>
      <c r="B4044" s="2">
        <f t="shared" ca="1" si="379"/>
        <v>56</v>
      </c>
      <c r="C4044" s="3">
        <f t="shared" ca="1" si="380"/>
        <v>6</v>
      </c>
      <c r="D4044" s="2">
        <f t="shared" ca="1" si="378"/>
        <v>1025.1864990697154</v>
      </c>
      <c r="E4044" s="3"/>
      <c r="F4044" s="1">
        <v>36804</v>
      </c>
      <c r="G4044" s="2">
        <v>1026.1136686106822</v>
      </c>
      <c r="H4044" s="4">
        <f t="shared" si="381"/>
        <v>1.0001917808219178</v>
      </c>
      <c r="I4044" s="4">
        <f t="shared" si="382"/>
        <v>1.0261136686106835</v>
      </c>
      <c r="J4044" s="13"/>
    </row>
    <row r="4045" spans="1:10" x14ac:dyDescent="0.25">
      <c r="A4045" s="1">
        <f t="shared" si="383"/>
        <v>36803</v>
      </c>
      <c r="B4045" s="2">
        <f t="shared" ca="1" si="379"/>
        <v>70</v>
      </c>
      <c r="C4045" s="3">
        <f t="shared" ca="1" si="380"/>
        <v>0</v>
      </c>
      <c r="D4045" s="2">
        <f t="shared" ca="1" si="378"/>
        <v>1025.1864990697154</v>
      </c>
      <c r="E4045" s="3"/>
      <c r="F4045" s="1">
        <v>36803</v>
      </c>
      <c r="G4045" s="2">
        <v>1025.9169174210399</v>
      </c>
      <c r="H4045" s="4">
        <f t="shared" si="381"/>
        <v>1.0002465753424659</v>
      </c>
      <c r="I4045" s="4">
        <f t="shared" si="382"/>
        <v>1.0259169174210412</v>
      </c>
      <c r="J4045" s="13"/>
    </row>
    <row r="4046" spans="1:10" x14ac:dyDescent="0.25">
      <c r="A4046" s="1">
        <f t="shared" si="383"/>
        <v>36802</v>
      </c>
      <c r="B4046" s="2">
        <f t="shared" ca="1" si="379"/>
        <v>60</v>
      </c>
      <c r="C4046" s="3">
        <f t="shared" ca="1" si="380"/>
        <v>0</v>
      </c>
      <c r="D4046" s="2">
        <f t="shared" ca="1" si="378"/>
        <v>1025.1864990697154</v>
      </c>
      <c r="E4046" s="3"/>
      <c r="F4046" s="1">
        <v>36802</v>
      </c>
      <c r="G4046" s="2">
        <v>1025.6640139655415</v>
      </c>
      <c r="H4046" s="4">
        <f t="shared" si="381"/>
        <v>1.000082191780822</v>
      </c>
      <c r="I4046" s="4">
        <f t="shared" si="382"/>
        <v>1.0256640139655426</v>
      </c>
      <c r="J4046" s="13"/>
    </row>
    <row r="4047" spans="1:10" x14ac:dyDescent="0.25">
      <c r="A4047" s="1">
        <f t="shared" si="383"/>
        <v>36801</v>
      </c>
      <c r="B4047" s="2">
        <f t="shared" ca="1" si="379"/>
        <v>79</v>
      </c>
      <c r="C4047" s="3">
        <f t="shared" ca="1" si="380"/>
        <v>9</v>
      </c>
      <c r="D4047" s="2">
        <f t="shared" ca="1" si="378"/>
        <v>1024.933775672974</v>
      </c>
      <c r="E4047" s="3"/>
      <c r="F4047" s="1">
        <v>36801</v>
      </c>
      <c r="G4047" s="2">
        <v>1025.5797197420009</v>
      </c>
      <c r="H4047" s="4">
        <f t="shared" si="381"/>
        <v>1.000027397260274</v>
      </c>
      <c r="I4047" s="4">
        <f t="shared" si="382"/>
        <v>1.025579719742002</v>
      </c>
      <c r="J4047" s="13"/>
    </row>
    <row r="4048" spans="1:10" x14ac:dyDescent="0.25">
      <c r="A4048" s="1">
        <f t="shared" si="383"/>
        <v>36798</v>
      </c>
      <c r="B4048" s="2">
        <f t="shared" ca="1" si="379"/>
        <v>85</v>
      </c>
      <c r="C4048" s="3">
        <f t="shared" ca="1" si="380"/>
        <v>5</v>
      </c>
      <c r="D4048" s="2">
        <f t="shared" ca="1" si="378"/>
        <v>1024.7933930163965</v>
      </c>
      <c r="E4048" s="3"/>
      <c r="F4048" s="1">
        <v>36798</v>
      </c>
      <c r="G4048" s="2">
        <v>1025.5516224372766</v>
      </c>
      <c r="H4048" s="4">
        <f t="shared" si="381"/>
        <v>1.000027397260274</v>
      </c>
      <c r="I4048" s="4">
        <f t="shared" si="382"/>
        <v>1.0255516224372776</v>
      </c>
      <c r="J4048" s="13"/>
    </row>
    <row r="4049" spans="1:10" x14ac:dyDescent="0.25">
      <c r="A4049" s="1">
        <f t="shared" si="383"/>
        <v>36797</v>
      </c>
      <c r="B4049" s="2">
        <f t="shared" ca="1" si="379"/>
        <v>86</v>
      </c>
      <c r="C4049" s="3">
        <f t="shared" ca="1" si="380"/>
        <v>6</v>
      </c>
      <c r="D4049" s="2">
        <f t="shared" ca="1" si="378"/>
        <v>1024.6249615158733</v>
      </c>
      <c r="E4049" s="3"/>
      <c r="F4049" s="1">
        <v>36797</v>
      </c>
      <c r="G4049" s="2">
        <v>1025.5235259023202</v>
      </c>
      <c r="H4049" s="4">
        <f t="shared" si="381"/>
        <v>1.0001369863013698</v>
      </c>
      <c r="I4049" s="4">
        <f t="shared" si="382"/>
        <v>1.0255235259023214</v>
      </c>
      <c r="J4049" s="13"/>
    </row>
    <row r="4050" spans="1:10" x14ac:dyDescent="0.25">
      <c r="A4050" s="1">
        <f t="shared" si="383"/>
        <v>36796</v>
      </c>
      <c r="B4050" s="2">
        <f t="shared" ca="1" si="379"/>
        <v>2</v>
      </c>
      <c r="C4050" s="3">
        <f t="shared" ca="1" si="380"/>
        <v>2</v>
      </c>
      <c r="D4050" s="2">
        <f t="shared" ca="1" si="378"/>
        <v>1024.5688207585715</v>
      </c>
      <c r="E4050" s="3"/>
      <c r="F4050" s="1">
        <v>36796</v>
      </c>
      <c r="G4050" s="2">
        <v>1025.3830624691052</v>
      </c>
      <c r="H4050" s="4">
        <f t="shared" si="381"/>
        <v>1.000082191780822</v>
      </c>
      <c r="I4050" s="4">
        <f t="shared" si="382"/>
        <v>1.0253830624691065</v>
      </c>
      <c r="J4050" s="13"/>
    </row>
    <row r="4051" spans="1:10" x14ac:dyDescent="0.25">
      <c r="A4051" s="1">
        <f t="shared" si="383"/>
        <v>36795</v>
      </c>
      <c r="B4051" s="2">
        <f t="shared" ca="1" si="379"/>
        <v>80</v>
      </c>
      <c r="C4051" s="3">
        <f t="shared" ca="1" si="380"/>
        <v>0</v>
      </c>
      <c r="D4051" s="2">
        <f t="shared" ca="1" si="378"/>
        <v>1024.5688207585715</v>
      </c>
      <c r="E4051" s="3"/>
      <c r="F4051" s="1">
        <v>36795</v>
      </c>
      <c r="G4051" s="2">
        <v>1025.2987913355707</v>
      </c>
      <c r="H4051" s="4">
        <f t="shared" si="381"/>
        <v>1.0001095890410958</v>
      </c>
      <c r="I4051" s="4">
        <f t="shared" si="382"/>
        <v>1.025298791335572</v>
      </c>
      <c r="J4051" s="13"/>
    </row>
    <row r="4052" spans="1:10" x14ac:dyDescent="0.25">
      <c r="A4052" s="1">
        <f t="shared" si="383"/>
        <v>36794</v>
      </c>
      <c r="B4052" s="2">
        <f t="shared" ca="1" si="379"/>
        <v>97</v>
      </c>
      <c r="C4052" s="3">
        <f t="shared" ca="1" si="380"/>
        <v>7</v>
      </c>
      <c r="D4052" s="2">
        <f t="shared" ca="1" si="378"/>
        <v>1024.3723657843116</v>
      </c>
      <c r="E4052" s="3"/>
      <c r="F4052" s="1">
        <v>36794</v>
      </c>
      <c r="G4052" s="2">
        <v>1025.1864421364326</v>
      </c>
      <c r="H4052" s="4">
        <f t="shared" si="381"/>
        <v>1.0001643835616438</v>
      </c>
      <c r="I4052" s="4">
        <f t="shared" si="382"/>
        <v>1.0251864421364338</v>
      </c>
      <c r="J4052" s="13"/>
    </row>
    <row r="4053" spans="1:10" x14ac:dyDescent="0.25">
      <c r="A4053" s="1">
        <f t="shared" si="383"/>
        <v>36791</v>
      </c>
      <c r="B4053" s="2">
        <f t="shared" ca="1" si="379"/>
        <v>26</v>
      </c>
      <c r="C4053" s="3">
        <f t="shared" ca="1" si="380"/>
        <v>6</v>
      </c>
      <c r="D4053" s="2">
        <f t="shared" ca="1" si="378"/>
        <v>1024.2040034823692</v>
      </c>
      <c r="E4053" s="3"/>
      <c r="F4053" s="1">
        <v>36791</v>
      </c>
      <c r="G4053" s="2">
        <v>1025.0179460357144</v>
      </c>
      <c r="H4053" s="4">
        <f t="shared" si="381"/>
        <v>1.0001917808219178</v>
      </c>
      <c r="I4053" s="4">
        <f t="shared" si="382"/>
        <v>1.0250179460357156</v>
      </c>
      <c r="J4053" s="13"/>
    </row>
    <row r="4054" spans="1:10" x14ac:dyDescent="0.25">
      <c r="A4054" s="1">
        <f t="shared" si="383"/>
        <v>36790</v>
      </c>
      <c r="B4054" s="2">
        <f t="shared" ca="1" si="379"/>
        <v>68</v>
      </c>
      <c r="C4054" s="3">
        <f t="shared" ca="1" si="380"/>
        <v>8</v>
      </c>
      <c r="D4054" s="2">
        <f t="shared" ca="1" si="378"/>
        <v>1023.9795696040998</v>
      </c>
      <c r="E4054" s="3"/>
      <c r="F4054" s="1">
        <v>36790</v>
      </c>
      <c r="G4054" s="2">
        <v>1024.8214049443552</v>
      </c>
      <c r="H4054" s="4">
        <f t="shared" si="381"/>
        <v>1</v>
      </c>
      <c r="I4054" s="4">
        <f t="shared" si="382"/>
        <v>1.0248214049443565</v>
      </c>
      <c r="J4054" s="13"/>
    </row>
    <row r="4055" spans="1:10" x14ac:dyDescent="0.25">
      <c r="A4055" s="1">
        <f t="shared" si="383"/>
        <v>36789</v>
      </c>
      <c r="B4055" s="2">
        <f t="shared" ca="1" si="379"/>
        <v>30</v>
      </c>
      <c r="C4055" s="3">
        <f t="shared" ca="1" si="380"/>
        <v>0</v>
      </c>
      <c r="D4055" s="2">
        <f t="shared" ca="1" si="378"/>
        <v>1023.9795696040998</v>
      </c>
      <c r="E4055" s="3"/>
      <c r="F4055" s="1">
        <v>36789</v>
      </c>
      <c r="G4055" s="2">
        <v>1024.8214049443552</v>
      </c>
      <c r="H4055" s="4">
        <f t="shared" si="381"/>
        <v>1.000082191780822</v>
      </c>
      <c r="I4055" s="4">
        <f t="shared" si="382"/>
        <v>1.0248214049443565</v>
      </c>
      <c r="J4055" s="13"/>
    </row>
    <row r="4056" spans="1:10" x14ac:dyDescent="0.25">
      <c r="A4056" s="1">
        <f t="shared" si="383"/>
        <v>36788</v>
      </c>
      <c r="B4056" s="2">
        <f t="shared" ca="1" si="379"/>
        <v>89</v>
      </c>
      <c r="C4056" s="3">
        <f t="shared" ca="1" si="380"/>
        <v>9</v>
      </c>
      <c r="D4056" s="2">
        <f t="shared" ca="1" si="378"/>
        <v>1023.7271437330422</v>
      </c>
      <c r="E4056" s="3"/>
      <c r="F4056" s="1">
        <v>36788</v>
      </c>
      <c r="G4056" s="2">
        <v>1024.7371799706589</v>
      </c>
      <c r="H4056" s="4">
        <f t="shared" si="381"/>
        <v>1.0002465753424659</v>
      </c>
      <c r="I4056" s="4">
        <f t="shared" si="382"/>
        <v>1.0247371799706602</v>
      </c>
      <c r="J4056" s="13"/>
    </row>
    <row r="4057" spans="1:10" x14ac:dyDescent="0.25">
      <c r="A4057" s="1">
        <f t="shared" si="383"/>
        <v>36787</v>
      </c>
      <c r="B4057" s="2">
        <f t="shared" ca="1" si="379"/>
        <v>56</v>
      </c>
      <c r="C4057" s="3">
        <f t="shared" ca="1" si="380"/>
        <v>6</v>
      </c>
      <c r="D4057" s="2">
        <f t="shared" ca="1" si="378"/>
        <v>1023.5588874775665</v>
      </c>
      <c r="E4057" s="3"/>
      <c r="F4057" s="1">
        <v>36787</v>
      </c>
      <c r="G4057" s="2">
        <v>1024.4845673376167</v>
      </c>
      <c r="H4057" s="4">
        <f t="shared" si="381"/>
        <v>1.000082191780822</v>
      </c>
      <c r="I4057" s="4">
        <f t="shared" si="382"/>
        <v>1.0244845673376179</v>
      </c>
      <c r="J4057" s="13"/>
    </row>
    <row r="4058" spans="1:10" x14ac:dyDescent="0.25">
      <c r="A4058" s="1">
        <f t="shared" si="383"/>
        <v>36784</v>
      </c>
      <c r="B4058" s="2">
        <f t="shared" ca="1" si="379"/>
        <v>35</v>
      </c>
      <c r="C4058" s="3">
        <f t="shared" ca="1" si="380"/>
        <v>5</v>
      </c>
      <c r="D4058" s="2">
        <f t="shared" ca="1" si="378"/>
        <v>1023.418693136041</v>
      </c>
      <c r="E4058" s="3"/>
      <c r="F4058" s="1">
        <v>36784</v>
      </c>
      <c r="G4058" s="2">
        <v>1024.4003700469277</v>
      </c>
      <c r="H4058" s="4">
        <f t="shared" si="381"/>
        <v>1</v>
      </c>
      <c r="I4058" s="4">
        <f t="shared" si="382"/>
        <v>1.0244003700469291</v>
      </c>
      <c r="J4058" s="13"/>
    </row>
    <row r="4059" spans="1:10" x14ac:dyDescent="0.25">
      <c r="A4059" s="1">
        <f t="shared" si="383"/>
        <v>36783</v>
      </c>
      <c r="B4059" s="2">
        <f t="shared" ca="1" si="379"/>
        <v>72</v>
      </c>
      <c r="C4059" s="3">
        <f t="shared" ca="1" si="380"/>
        <v>2</v>
      </c>
      <c r="D4059" s="2">
        <f t="shared" ca="1" si="378"/>
        <v>1023.3626184720151</v>
      </c>
      <c r="E4059" s="3"/>
      <c r="F4059" s="1">
        <v>36783</v>
      </c>
      <c r="G4059" s="2">
        <v>1024.4003700469277</v>
      </c>
      <c r="H4059" s="4">
        <f t="shared" si="381"/>
        <v>1.0001643835616438</v>
      </c>
      <c r="I4059" s="4">
        <f t="shared" si="382"/>
        <v>1.0244003700469291</v>
      </c>
      <c r="J4059" s="13"/>
    </row>
    <row r="4060" spans="1:10" x14ac:dyDescent="0.25">
      <c r="A4060" s="1">
        <f t="shared" si="383"/>
        <v>36782</v>
      </c>
      <c r="B4060" s="2">
        <f t="shared" ca="1" si="379"/>
        <v>90</v>
      </c>
      <c r="C4060" s="3">
        <f t="shared" ca="1" si="380"/>
        <v>0</v>
      </c>
      <c r="D4060" s="2">
        <f t="shared" ca="1" si="378"/>
        <v>1023.3626184720151</v>
      </c>
      <c r="E4060" s="3"/>
      <c r="F4060" s="1">
        <v>36782</v>
      </c>
      <c r="G4060" s="2">
        <v>1024.2320031423017</v>
      </c>
      <c r="H4060" s="4">
        <f t="shared" si="381"/>
        <v>1.000027397260274</v>
      </c>
      <c r="I4060" s="4">
        <f t="shared" si="382"/>
        <v>1.0242320031423029</v>
      </c>
      <c r="J4060" s="13"/>
    </row>
    <row r="4061" spans="1:10" x14ac:dyDescent="0.25">
      <c r="A4061" s="1">
        <f t="shared" si="383"/>
        <v>36781</v>
      </c>
      <c r="B4061" s="2">
        <f t="shared" ca="1" si="379"/>
        <v>19</v>
      </c>
      <c r="C4061" s="3">
        <f t="shared" ca="1" si="380"/>
        <v>9</v>
      </c>
      <c r="D4061" s="2">
        <f t="shared" ca="1" si="378"/>
        <v>1023.1103446883932</v>
      </c>
      <c r="E4061" s="3"/>
      <c r="F4061" s="1">
        <v>36781</v>
      </c>
      <c r="G4061" s="2">
        <v>1024.2039427603081</v>
      </c>
      <c r="H4061" s="4">
        <f t="shared" si="381"/>
        <v>1.0001095890410958</v>
      </c>
      <c r="I4061" s="4">
        <f t="shared" si="382"/>
        <v>1.0242039427603093</v>
      </c>
      <c r="J4061" s="13"/>
    </row>
    <row r="4062" spans="1:10" x14ac:dyDescent="0.25">
      <c r="A4062" s="1">
        <f t="shared" si="383"/>
        <v>36780</v>
      </c>
      <c r="B4062" s="2">
        <f t="shared" ca="1" si="379"/>
        <v>10</v>
      </c>
      <c r="C4062" s="3">
        <f t="shared" ca="1" si="380"/>
        <v>0</v>
      </c>
      <c r="D4062" s="2">
        <f t="shared" ca="1" si="378"/>
        <v>1023.1103446883932</v>
      </c>
      <c r="E4062" s="3"/>
      <c r="F4062" s="1">
        <v>36780</v>
      </c>
      <c r="G4062" s="2">
        <v>1024.091713531428</v>
      </c>
      <c r="H4062" s="4">
        <f t="shared" si="381"/>
        <v>1.0002465753424659</v>
      </c>
      <c r="I4062" s="4">
        <f t="shared" si="382"/>
        <v>1.0240917135314294</v>
      </c>
      <c r="J4062" s="13"/>
    </row>
    <row r="4063" spans="1:10" x14ac:dyDescent="0.25">
      <c r="A4063" s="1">
        <f t="shared" si="383"/>
        <v>36777</v>
      </c>
      <c r="B4063" s="2">
        <f t="shared" ca="1" si="379"/>
        <v>66</v>
      </c>
      <c r="C4063" s="3">
        <f t="shared" ca="1" si="380"/>
        <v>6</v>
      </c>
      <c r="D4063" s="2">
        <f t="shared" ca="1" si="378"/>
        <v>1022.9421898078768</v>
      </c>
      <c r="E4063" s="3"/>
      <c r="F4063" s="1">
        <v>36777</v>
      </c>
      <c r="G4063" s="2">
        <v>1023.8392600152597</v>
      </c>
      <c r="H4063" s="4">
        <f t="shared" si="381"/>
        <v>1.0001917808219178</v>
      </c>
      <c r="I4063" s="4">
        <f t="shared" si="382"/>
        <v>1.023839260015261</v>
      </c>
      <c r="J4063" s="13"/>
    </row>
    <row r="4064" spans="1:10" x14ac:dyDescent="0.25">
      <c r="A4064" s="1">
        <f t="shared" si="383"/>
        <v>36776</v>
      </c>
      <c r="B4064" s="2">
        <f t="shared" ca="1" si="379"/>
        <v>13</v>
      </c>
      <c r="C4064" s="3">
        <f t="shared" ca="1" si="380"/>
        <v>3</v>
      </c>
      <c r="D4064" s="2">
        <f t="shared" ca="1" si="378"/>
        <v>1022.8581192775251</v>
      </c>
      <c r="E4064" s="3"/>
      <c r="F4064" s="1">
        <v>36776</v>
      </c>
      <c r="G4064" s="2">
        <v>1023.6429449299306</v>
      </c>
      <c r="H4064" s="4">
        <f t="shared" si="381"/>
        <v>1.0002191780821919</v>
      </c>
      <c r="I4064" s="4">
        <f t="shared" si="382"/>
        <v>1.023642944929932</v>
      </c>
      <c r="J4064" s="13"/>
    </row>
    <row r="4065" spans="1:10" x14ac:dyDescent="0.25">
      <c r="A4065" s="1">
        <f t="shared" si="383"/>
        <v>36775</v>
      </c>
      <c r="B4065" s="2">
        <f t="shared" ca="1" si="379"/>
        <v>41</v>
      </c>
      <c r="C4065" s="3">
        <f t="shared" ca="1" si="380"/>
        <v>1</v>
      </c>
      <c r="D4065" s="2">
        <f t="shared" ca="1" si="378"/>
        <v>1022.8300965351543</v>
      </c>
      <c r="E4065" s="3"/>
      <c r="F4065" s="1">
        <v>36775</v>
      </c>
      <c r="G4065" s="2">
        <v>1023.4186339964519</v>
      </c>
      <c r="H4065" s="4">
        <f t="shared" si="381"/>
        <v>1.0001369863013698</v>
      </c>
      <c r="I4065" s="4">
        <f t="shared" si="382"/>
        <v>1.0234186339964533</v>
      </c>
      <c r="J4065" s="13"/>
    </row>
    <row r="4066" spans="1:10" x14ac:dyDescent="0.25">
      <c r="A4066" s="1">
        <f t="shared" si="383"/>
        <v>36774</v>
      </c>
      <c r="B4066" s="2">
        <f t="shared" ca="1" si="379"/>
        <v>88</v>
      </c>
      <c r="C4066" s="3">
        <f t="shared" ca="1" si="380"/>
        <v>8</v>
      </c>
      <c r="D4066" s="2">
        <f t="shared" ca="1" si="378"/>
        <v>1022.605963721188</v>
      </c>
      <c r="E4066" s="3"/>
      <c r="F4066" s="1">
        <v>36774</v>
      </c>
      <c r="G4066" s="2">
        <v>1023.2784588651006</v>
      </c>
      <c r="H4066" s="4">
        <f t="shared" si="381"/>
        <v>1.0001643835616438</v>
      </c>
      <c r="I4066" s="4">
        <f t="shared" si="382"/>
        <v>1.0232784588651018</v>
      </c>
      <c r="J4066" s="13"/>
    </row>
    <row r="4067" spans="1:10" x14ac:dyDescent="0.25">
      <c r="A4067" s="1">
        <f t="shared" si="383"/>
        <v>36773</v>
      </c>
      <c r="B4067" s="2">
        <f t="shared" ca="1" si="379"/>
        <v>87</v>
      </c>
      <c r="C4067" s="3">
        <f t="shared" ca="1" si="380"/>
        <v>7</v>
      </c>
      <c r="D4067" s="2">
        <f t="shared" ca="1" si="378"/>
        <v>1022.4098851130841</v>
      </c>
      <c r="E4067" s="3"/>
      <c r="F4067" s="1">
        <v>36773</v>
      </c>
      <c r="G4067" s="2">
        <v>1023.1102763539191</v>
      </c>
      <c r="H4067" s="4">
        <f t="shared" si="381"/>
        <v>1.0001643835616438</v>
      </c>
      <c r="I4067" s="4">
        <f t="shared" si="382"/>
        <v>1.0231102763539204</v>
      </c>
      <c r="J4067" s="13"/>
    </row>
    <row r="4068" spans="1:10" x14ac:dyDescent="0.25">
      <c r="A4068" s="1">
        <f t="shared" si="383"/>
        <v>36770</v>
      </c>
      <c r="B4068" s="2">
        <f t="shared" ca="1" si="379"/>
        <v>68</v>
      </c>
      <c r="C4068" s="3">
        <f t="shared" ca="1" si="380"/>
        <v>8</v>
      </c>
      <c r="D4068" s="2">
        <f t="shared" ca="1" si="378"/>
        <v>1022.1858443800692</v>
      </c>
      <c r="E4068" s="3"/>
      <c r="F4068" s="1">
        <v>36770</v>
      </c>
      <c r="G4068" s="2">
        <v>1022.942121484634</v>
      </c>
      <c r="H4068" s="4">
        <f t="shared" si="381"/>
        <v>1.0002191780821919</v>
      </c>
      <c r="I4068" s="4">
        <f t="shared" si="382"/>
        <v>1.0229421214846353</v>
      </c>
      <c r="J4068" s="13"/>
    </row>
    <row r="4069" spans="1:10" x14ac:dyDescent="0.25">
      <c r="A4069" s="1">
        <f t="shared" si="383"/>
        <v>36769</v>
      </c>
      <c r="B4069" s="2">
        <f t="shared" ca="1" si="379"/>
        <v>50</v>
      </c>
      <c r="C4069" s="3">
        <f t="shared" ca="1" si="380"/>
        <v>0</v>
      </c>
      <c r="D4069" s="2">
        <f t="shared" ca="1" si="378"/>
        <v>1022.1858443800692</v>
      </c>
      <c r="E4069" s="3"/>
      <c r="F4069" s="1">
        <v>36769</v>
      </c>
      <c r="G4069" s="2">
        <v>1022.7179641226344</v>
      </c>
      <c r="H4069" s="4">
        <f t="shared" si="381"/>
        <v>1</v>
      </c>
      <c r="I4069" s="4">
        <f t="shared" si="382"/>
        <v>1.0227179641226356</v>
      </c>
      <c r="J4069" s="13"/>
    </row>
    <row r="4070" spans="1:10" x14ac:dyDescent="0.25">
      <c r="A4070" s="1">
        <f t="shared" si="383"/>
        <v>36768</v>
      </c>
      <c r="B4070" s="2">
        <f t="shared" ca="1" si="379"/>
        <v>91</v>
      </c>
      <c r="C4070" s="3">
        <f t="shared" ca="1" si="380"/>
        <v>1</v>
      </c>
      <c r="D4070" s="2">
        <f t="shared" ca="1" si="378"/>
        <v>1022.157840055684</v>
      </c>
      <c r="E4070" s="3"/>
      <c r="F4070" s="1">
        <v>36768</v>
      </c>
      <c r="G4070" s="2">
        <v>1022.7179641226344</v>
      </c>
      <c r="H4070" s="4">
        <f t="shared" si="381"/>
        <v>1.000054794520548</v>
      </c>
      <c r="I4070" s="4">
        <f t="shared" si="382"/>
        <v>1.0227179641226356</v>
      </c>
      <c r="J4070" s="13"/>
    </row>
    <row r="4071" spans="1:10" x14ac:dyDescent="0.25">
      <c r="A4071" s="1">
        <f t="shared" si="383"/>
        <v>36767</v>
      </c>
      <c r="B4071" s="2">
        <f t="shared" ca="1" si="379"/>
        <v>87</v>
      </c>
      <c r="C4071" s="3">
        <f t="shared" ca="1" si="380"/>
        <v>7</v>
      </c>
      <c r="D4071" s="2">
        <f t="shared" ca="1" si="378"/>
        <v>1021.9618473726262</v>
      </c>
      <c r="E4071" s="3"/>
      <c r="F4071" s="1">
        <v>36767</v>
      </c>
      <c r="G4071" s="2">
        <v>1022.661927852615</v>
      </c>
      <c r="H4071" s="4">
        <f t="shared" si="381"/>
        <v>1.0001917808219178</v>
      </c>
      <c r="I4071" s="4">
        <f t="shared" si="382"/>
        <v>1.0226619278526161</v>
      </c>
      <c r="J4071" s="13"/>
    </row>
    <row r="4072" spans="1:10" x14ac:dyDescent="0.25">
      <c r="A4072" s="1">
        <f t="shared" si="383"/>
        <v>36766</v>
      </c>
      <c r="B4072" s="2">
        <f t="shared" ca="1" si="379"/>
        <v>58</v>
      </c>
      <c r="C4072" s="3">
        <f t="shared" ca="1" si="380"/>
        <v>8</v>
      </c>
      <c r="D4072" s="2">
        <f t="shared" ca="1" si="378"/>
        <v>1021.7379048181454</v>
      </c>
      <c r="E4072" s="3"/>
      <c r="F4072" s="1">
        <v>36766</v>
      </c>
      <c r="G4072" s="2">
        <v>1022.4658385137219</v>
      </c>
      <c r="H4072" s="4">
        <f t="shared" si="381"/>
        <v>1.000054794520548</v>
      </c>
      <c r="I4072" s="4">
        <f t="shared" si="382"/>
        <v>1.0224658385137231</v>
      </c>
      <c r="J4072" s="13"/>
    </row>
    <row r="4073" spans="1:10" x14ac:dyDescent="0.25">
      <c r="A4073" s="1">
        <f t="shared" si="383"/>
        <v>36763</v>
      </c>
      <c r="B4073" s="2">
        <f t="shared" ca="1" si="379"/>
        <v>42</v>
      </c>
      <c r="C4073" s="3">
        <f t="shared" ca="1" si="380"/>
        <v>2</v>
      </c>
      <c r="D4073" s="2">
        <f t="shared" ca="1" si="378"/>
        <v>1021.6819222470632</v>
      </c>
      <c r="E4073" s="3"/>
      <c r="F4073" s="1">
        <v>36763</v>
      </c>
      <c r="G4073" s="2">
        <v>1022.4098160580475</v>
      </c>
      <c r="H4073" s="4">
        <f t="shared" si="381"/>
        <v>1.0001917808219178</v>
      </c>
      <c r="I4073" s="4">
        <f t="shared" si="382"/>
        <v>1.0224098160580486</v>
      </c>
      <c r="J4073" s="13"/>
    </row>
    <row r="4074" spans="1:10" x14ac:dyDescent="0.25">
      <c r="A4074" s="1">
        <f t="shared" si="383"/>
        <v>36762</v>
      </c>
      <c r="B4074" s="2">
        <f t="shared" ca="1" si="379"/>
        <v>97</v>
      </c>
      <c r="C4074" s="3">
        <f t="shared" ca="1" si="380"/>
        <v>7</v>
      </c>
      <c r="D4074" s="2">
        <f t="shared" ca="1" si="378"/>
        <v>1021.4860208184131</v>
      </c>
      <c r="E4074" s="3"/>
      <c r="F4074" s="1">
        <v>36762</v>
      </c>
      <c r="G4074" s="2">
        <v>1022.2137750600907</v>
      </c>
      <c r="H4074" s="4">
        <f t="shared" si="381"/>
        <v>1.0002465753424659</v>
      </c>
      <c r="I4074" s="4">
        <f t="shared" si="382"/>
        <v>1.0222137750600919</v>
      </c>
      <c r="J4074" s="13"/>
    </row>
    <row r="4075" spans="1:10" x14ac:dyDescent="0.25">
      <c r="A4075" s="1">
        <f t="shared" si="383"/>
        <v>36761</v>
      </c>
      <c r="B4075" s="2">
        <f t="shared" ca="1" si="379"/>
        <v>2</v>
      </c>
      <c r="C4075" s="3">
        <f t="shared" ca="1" si="380"/>
        <v>2</v>
      </c>
      <c r="D4075" s="2">
        <f t="shared" ca="1" si="378"/>
        <v>1021.4300520484377</v>
      </c>
      <c r="E4075" s="3"/>
      <c r="F4075" s="1">
        <v>36761</v>
      </c>
      <c r="G4075" s="2">
        <v>1021.9617844830948</v>
      </c>
      <c r="H4075" s="4">
        <f t="shared" si="381"/>
        <v>1.000054794520548</v>
      </c>
      <c r="I4075" s="4">
        <f t="shared" si="382"/>
        <v>1.0219617844830959</v>
      </c>
      <c r="J4075" s="13"/>
    </row>
    <row r="4076" spans="1:10" x14ac:dyDescent="0.25">
      <c r="A4076" s="1">
        <f t="shared" si="383"/>
        <v>36760</v>
      </c>
      <c r="B4076" s="2">
        <f t="shared" ca="1" si="379"/>
        <v>40</v>
      </c>
      <c r="C4076" s="3">
        <f t="shared" ca="1" si="380"/>
        <v>0</v>
      </c>
      <c r="D4076" s="2">
        <f t="shared" ca="1" si="378"/>
        <v>1021.4300520484377</v>
      </c>
      <c r="E4076" s="3"/>
      <c r="F4076" s="1">
        <v>36760</v>
      </c>
      <c r="G4076" s="2">
        <v>1021.905789645306</v>
      </c>
      <c r="H4076" s="4">
        <f t="shared" si="381"/>
        <v>1.0002191780821919</v>
      </c>
      <c r="I4076" s="4">
        <f t="shared" si="382"/>
        <v>1.021905789645307</v>
      </c>
      <c r="J4076" s="13"/>
    </row>
    <row r="4077" spans="1:10" x14ac:dyDescent="0.25">
      <c r="A4077" s="1">
        <f t="shared" si="383"/>
        <v>36759</v>
      </c>
      <c r="B4077" s="2">
        <f t="shared" ca="1" si="379"/>
        <v>32</v>
      </c>
      <c r="C4077" s="3">
        <f t="shared" ca="1" si="380"/>
        <v>2</v>
      </c>
      <c r="D4077" s="2">
        <f t="shared" ca="1" si="378"/>
        <v>1021.3740863450762</v>
      </c>
      <c r="E4077" s="3"/>
      <c r="F4077" s="1">
        <v>36759</v>
      </c>
      <c r="G4077" s="2">
        <v>1021.681859374758</v>
      </c>
      <c r="H4077" s="4">
        <f t="shared" si="381"/>
        <v>1</v>
      </c>
      <c r="I4077" s="4">
        <f t="shared" si="382"/>
        <v>1.021681859374759</v>
      </c>
      <c r="J4077" s="13"/>
    </row>
    <row r="4078" spans="1:10" x14ac:dyDescent="0.25">
      <c r="A4078" s="1">
        <f t="shared" si="383"/>
        <v>36756</v>
      </c>
      <c r="B4078" s="2">
        <f t="shared" ca="1" si="379"/>
        <v>94</v>
      </c>
      <c r="C4078" s="3">
        <f t="shared" ca="1" si="380"/>
        <v>4</v>
      </c>
      <c r="D4078" s="2">
        <f t="shared" ca="1" si="378"/>
        <v>1021.262167203465</v>
      </c>
      <c r="E4078" s="3"/>
      <c r="F4078" s="1">
        <v>36756</v>
      </c>
      <c r="G4078" s="2">
        <v>1021.681859374758</v>
      </c>
      <c r="H4078" s="4">
        <f t="shared" si="381"/>
        <v>1.000027397260274</v>
      </c>
      <c r="I4078" s="4">
        <f t="shared" si="382"/>
        <v>1.021681859374759</v>
      </c>
      <c r="J4078" s="13"/>
    </row>
    <row r="4079" spans="1:10" x14ac:dyDescent="0.25">
      <c r="A4079" s="1">
        <f t="shared" si="383"/>
        <v>36755</v>
      </c>
      <c r="B4079" s="2">
        <f t="shared" ca="1" si="379"/>
        <v>22</v>
      </c>
      <c r="C4079" s="3">
        <f t="shared" ca="1" si="380"/>
        <v>2</v>
      </c>
      <c r="D4079" s="2">
        <f t="shared" ca="1" si="378"/>
        <v>1021.206210698769</v>
      </c>
      <c r="E4079" s="3"/>
      <c r="F4079" s="1">
        <v>36755</v>
      </c>
      <c r="G4079" s="2">
        <v>1021.653868857803</v>
      </c>
      <c r="H4079" s="4">
        <f t="shared" si="381"/>
        <v>1.000082191780822</v>
      </c>
      <c r="I4079" s="4">
        <f t="shared" si="382"/>
        <v>1.0216538688578038</v>
      </c>
      <c r="J4079" s="13"/>
    </row>
    <row r="4080" spans="1:10" x14ac:dyDescent="0.25">
      <c r="A4080" s="1">
        <f t="shared" si="383"/>
        <v>36754</v>
      </c>
      <c r="B4080" s="2">
        <f t="shared" ca="1" si="379"/>
        <v>2</v>
      </c>
      <c r="C4080" s="3">
        <f t="shared" ca="1" si="380"/>
        <v>2</v>
      </c>
      <c r="D4080" s="2">
        <f t="shared" ca="1" si="378"/>
        <v>1021.150257260015</v>
      </c>
      <c r="E4080" s="3"/>
      <c r="F4080" s="1">
        <v>36754</v>
      </c>
      <c r="G4080" s="2">
        <v>1021.5699042081419</v>
      </c>
      <c r="H4080" s="4">
        <f t="shared" si="381"/>
        <v>1.0001095890410958</v>
      </c>
      <c r="I4080" s="4">
        <f t="shared" si="382"/>
        <v>1.0215699042081428</v>
      </c>
      <c r="J4080" s="13"/>
    </row>
    <row r="4081" spans="1:10" x14ac:dyDescent="0.25">
      <c r="A4081" s="1">
        <f t="shared" si="383"/>
        <v>36753</v>
      </c>
      <c r="B4081" s="2">
        <f t="shared" ca="1" si="379"/>
        <v>95</v>
      </c>
      <c r="C4081" s="3">
        <f t="shared" ca="1" si="380"/>
        <v>5</v>
      </c>
      <c r="D4081" s="2">
        <f t="shared" ca="1" si="378"/>
        <v>1021.0103928226421</v>
      </c>
      <c r="E4081" s="3"/>
      <c r="F4081" s="1">
        <v>36753</v>
      </c>
      <c r="G4081" s="2">
        <v>1021.4579636093903</v>
      </c>
      <c r="H4081" s="4">
        <f t="shared" si="381"/>
        <v>1.0001369863013698</v>
      </c>
      <c r="I4081" s="4">
        <f t="shared" si="382"/>
        <v>1.021457963609391</v>
      </c>
      <c r="J4081" s="13"/>
    </row>
    <row r="4082" spans="1:10" x14ac:dyDescent="0.25">
      <c r="A4082" s="1">
        <f t="shared" si="383"/>
        <v>36752</v>
      </c>
      <c r="B4082" s="2">
        <f t="shared" ca="1" si="379"/>
        <v>32</v>
      </c>
      <c r="C4082" s="3">
        <f t="shared" ca="1" si="380"/>
        <v>2</v>
      </c>
      <c r="D4082" s="2">
        <f t="shared" ca="1" si="378"/>
        <v>1020.9544501130467</v>
      </c>
      <c r="E4082" s="3"/>
      <c r="F4082" s="1">
        <v>36752</v>
      </c>
      <c r="G4082" s="2">
        <v>1021.318057026236</v>
      </c>
      <c r="H4082" s="4">
        <f t="shared" si="381"/>
        <v>1.000082191780822</v>
      </c>
      <c r="I4082" s="4">
        <f t="shared" si="382"/>
        <v>1.0213180570262368</v>
      </c>
      <c r="J4082" s="13"/>
    </row>
    <row r="4083" spans="1:10" x14ac:dyDescent="0.25">
      <c r="A4083" s="1">
        <f t="shared" si="383"/>
        <v>36749</v>
      </c>
      <c r="B4083" s="2">
        <f t="shared" ca="1" si="379"/>
        <v>63</v>
      </c>
      <c r="C4083" s="3">
        <f t="shared" ca="1" si="380"/>
        <v>3</v>
      </c>
      <c r="D4083" s="2">
        <f t="shared" ca="1" si="378"/>
        <v>1020.8705429451334</v>
      </c>
      <c r="E4083" s="3"/>
      <c r="F4083" s="1">
        <v>36749</v>
      </c>
      <c r="G4083" s="2">
        <v>1021.2341199752791</v>
      </c>
      <c r="H4083" s="4">
        <f t="shared" si="381"/>
        <v>1</v>
      </c>
      <c r="I4083" s="4">
        <f t="shared" si="382"/>
        <v>1.0212341199752799</v>
      </c>
      <c r="J4083" s="13"/>
    </row>
    <row r="4084" spans="1:10" x14ac:dyDescent="0.25">
      <c r="A4084" s="1">
        <f t="shared" si="383"/>
        <v>36748</v>
      </c>
      <c r="B4084" s="2">
        <f t="shared" ca="1" si="379"/>
        <v>35</v>
      </c>
      <c r="C4084" s="3">
        <f t="shared" ca="1" si="380"/>
        <v>5</v>
      </c>
      <c r="D4084" s="2">
        <f t="shared" ca="1" si="378"/>
        <v>1020.7307168195417</v>
      </c>
      <c r="E4084" s="3"/>
      <c r="F4084" s="1">
        <v>36748</v>
      </c>
      <c r="G4084" s="2">
        <v>1021.2341199752791</v>
      </c>
      <c r="H4084" s="4">
        <f t="shared" si="381"/>
        <v>1.0002191780821919</v>
      </c>
      <c r="I4084" s="4">
        <f t="shared" si="382"/>
        <v>1.0212341199752799</v>
      </c>
      <c r="J4084" s="13"/>
    </row>
    <row r="4085" spans="1:10" x14ac:dyDescent="0.25">
      <c r="A4085" s="1">
        <f t="shared" si="383"/>
        <v>36747</v>
      </c>
      <c r="B4085" s="2">
        <f t="shared" ca="1" si="379"/>
        <v>68</v>
      </c>
      <c r="C4085" s="3">
        <f t="shared" ca="1" si="380"/>
        <v>8</v>
      </c>
      <c r="D4085" s="2">
        <f t="shared" ca="1" si="378"/>
        <v>1020.5070440427652</v>
      </c>
      <c r="E4085" s="3"/>
      <c r="F4085" s="1">
        <v>36747</v>
      </c>
      <c r="G4085" s="2">
        <v>1021.010336887742</v>
      </c>
      <c r="H4085" s="4">
        <f t="shared" si="381"/>
        <v>1.0001095890410958</v>
      </c>
      <c r="I4085" s="4">
        <f t="shared" si="382"/>
        <v>1.0210103368877428</v>
      </c>
      <c r="J4085" s="13"/>
    </row>
    <row r="4086" spans="1:10" x14ac:dyDescent="0.25">
      <c r="A4086" s="1">
        <f t="shared" si="383"/>
        <v>36746</v>
      </c>
      <c r="B4086" s="2">
        <f t="shared" ca="1" si="379"/>
        <v>73</v>
      </c>
      <c r="C4086" s="3">
        <f t="shared" ca="1" si="380"/>
        <v>3</v>
      </c>
      <c r="D4086" s="2">
        <f t="shared" ca="1" si="378"/>
        <v>1020.4231736449312</v>
      </c>
      <c r="E4086" s="3"/>
      <c r="F4086" s="1">
        <v>36746</v>
      </c>
      <c r="G4086" s="2">
        <v>1020.8984576047169</v>
      </c>
      <c r="H4086" s="4">
        <f t="shared" si="381"/>
        <v>1.0002465753424659</v>
      </c>
      <c r="I4086" s="4">
        <f t="shared" si="382"/>
        <v>1.0208984576047178</v>
      </c>
      <c r="J4086" s="13"/>
    </row>
    <row r="4087" spans="1:10" x14ac:dyDescent="0.25">
      <c r="A4087" s="1">
        <f t="shared" si="383"/>
        <v>36745</v>
      </c>
      <c r="B4087" s="2">
        <f t="shared" ca="1" si="379"/>
        <v>88</v>
      </c>
      <c r="C4087" s="3">
        <f t="shared" ca="1" si="380"/>
        <v>8</v>
      </c>
      <c r="D4087" s="2">
        <f t="shared" ca="1" si="378"/>
        <v>1020.1995682601071</v>
      </c>
      <c r="E4087" s="3"/>
      <c r="F4087" s="1">
        <v>36745</v>
      </c>
      <c r="G4087" s="2">
        <v>1020.6467912726222</v>
      </c>
      <c r="H4087" s="4">
        <f t="shared" si="381"/>
        <v>1.0002465753424659</v>
      </c>
      <c r="I4087" s="4">
        <f t="shared" si="382"/>
        <v>1.0206467912726229</v>
      </c>
      <c r="J4087" s="13"/>
    </row>
    <row r="4088" spans="1:10" x14ac:dyDescent="0.25">
      <c r="A4088" s="1">
        <f t="shared" si="383"/>
        <v>36742</v>
      </c>
      <c r="B4088" s="2">
        <f t="shared" ca="1" si="379"/>
        <v>59</v>
      </c>
      <c r="C4088" s="3">
        <f t="shared" ca="1" si="380"/>
        <v>9</v>
      </c>
      <c r="D4088" s="2">
        <f t="shared" ca="1" si="378"/>
        <v>1019.9480742144102</v>
      </c>
      <c r="E4088" s="3"/>
      <c r="F4088" s="1">
        <v>36742</v>
      </c>
      <c r="G4088" s="2">
        <v>1020.3951869799421</v>
      </c>
      <c r="H4088" s="4">
        <f t="shared" si="381"/>
        <v>1.0001643835616438</v>
      </c>
      <c r="I4088" s="4">
        <f t="shared" si="382"/>
        <v>1.0203951869799428</v>
      </c>
      <c r="J4088" s="13"/>
    </row>
    <row r="4089" spans="1:10" x14ac:dyDescent="0.25">
      <c r="A4089" s="1">
        <f t="shared" si="383"/>
        <v>36741</v>
      </c>
      <c r="B4089" s="2">
        <f t="shared" ca="1" si="379"/>
        <v>62</v>
      </c>
      <c r="C4089" s="3">
        <f t="shared" ca="1" si="380"/>
        <v>2</v>
      </c>
      <c r="D4089" s="2">
        <f t="shared" ca="1" si="378"/>
        <v>1019.8921897108644</v>
      </c>
      <c r="E4089" s="3"/>
      <c r="F4089" s="1">
        <v>36741</v>
      </c>
      <c r="G4089" s="2">
        <v>1020.2274783533635</v>
      </c>
      <c r="H4089" s="4">
        <f t="shared" si="381"/>
        <v>1.0001095890410958</v>
      </c>
      <c r="I4089" s="4">
        <f t="shared" si="382"/>
        <v>1.0202274783533642</v>
      </c>
      <c r="J4089" s="13"/>
    </row>
    <row r="4090" spans="1:10" x14ac:dyDescent="0.25">
      <c r="A4090" s="1">
        <f t="shared" si="383"/>
        <v>36740</v>
      </c>
      <c r="B4090" s="2">
        <f t="shared" ca="1" si="379"/>
        <v>67</v>
      </c>
      <c r="C4090" s="3">
        <f t="shared" ca="1" si="380"/>
        <v>7</v>
      </c>
      <c r="D4090" s="2">
        <f t="shared" ca="1" si="378"/>
        <v>1019.6966314527775</v>
      </c>
      <c r="E4090" s="3"/>
      <c r="F4090" s="1">
        <v>36740</v>
      </c>
      <c r="G4090" s="2">
        <v>1020.1156848536535</v>
      </c>
      <c r="H4090" s="4">
        <f t="shared" si="381"/>
        <v>1.000027397260274</v>
      </c>
      <c r="I4090" s="4">
        <f t="shared" si="382"/>
        <v>1.0201156848536543</v>
      </c>
      <c r="J4090" s="13"/>
    </row>
    <row r="4091" spans="1:10" x14ac:dyDescent="0.25">
      <c r="A4091" s="1">
        <f t="shared" si="383"/>
        <v>36739</v>
      </c>
      <c r="B4091" s="2">
        <f t="shared" ca="1" si="379"/>
        <v>59</v>
      </c>
      <c r="C4091" s="3">
        <f t="shared" ca="1" si="380"/>
        <v>9</v>
      </c>
      <c r="D4091" s="2">
        <f t="shared" ca="1" si="378"/>
        <v>1019.4452613883255</v>
      </c>
      <c r="E4091" s="3"/>
      <c r="F4091" s="1">
        <v>36739</v>
      </c>
      <c r="G4091" s="2">
        <v>1020.0877372444139</v>
      </c>
      <c r="H4091" s="4">
        <f t="shared" si="381"/>
        <v>1.000027397260274</v>
      </c>
      <c r="I4091" s="4">
        <f t="shared" si="382"/>
        <v>1.0200877372444148</v>
      </c>
      <c r="J4091" s="13"/>
    </row>
    <row r="4092" spans="1:10" x14ac:dyDescent="0.25">
      <c r="A4092" s="1">
        <f t="shared" si="383"/>
        <v>36738</v>
      </c>
      <c r="B4092" s="2">
        <f t="shared" ca="1" si="379"/>
        <v>95</v>
      </c>
      <c r="C4092" s="3">
        <f t="shared" ca="1" si="380"/>
        <v>5</v>
      </c>
      <c r="D4092" s="2">
        <f t="shared" ca="1" si="378"/>
        <v>1019.3056304800407</v>
      </c>
      <c r="E4092" s="3"/>
      <c r="F4092" s="1">
        <v>36738</v>
      </c>
      <c r="G4092" s="2">
        <v>1020.0597904008413</v>
      </c>
      <c r="H4092" s="4">
        <f t="shared" si="381"/>
        <v>1.000054794520548</v>
      </c>
      <c r="I4092" s="4">
        <f t="shared" si="382"/>
        <v>1.0200597904008422</v>
      </c>
      <c r="J4092" s="13"/>
    </row>
    <row r="4093" spans="1:10" x14ac:dyDescent="0.25">
      <c r="A4093" s="1">
        <f t="shared" si="383"/>
        <v>36735</v>
      </c>
      <c r="B4093" s="2">
        <f t="shared" ca="1" si="379"/>
        <v>56</v>
      </c>
      <c r="C4093" s="3">
        <f t="shared" ca="1" si="380"/>
        <v>6</v>
      </c>
      <c r="D4093" s="2">
        <f t="shared" ca="1" si="378"/>
        <v>1019.138100929203</v>
      </c>
      <c r="E4093" s="3"/>
      <c r="F4093" s="1">
        <v>36735</v>
      </c>
      <c r="G4093" s="2">
        <v>1020.0038997761959</v>
      </c>
      <c r="H4093" s="4">
        <f t="shared" si="381"/>
        <v>1.0002191780821919</v>
      </c>
      <c r="I4093" s="4">
        <f t="shared" si="382"/>
        <v>1.0200038997761969</v>
      </c>
      <c r="J4093" s="13"/>
    </row>
    <row r="4094" spans="1:10" x14ac:dyDescent="0.25">
      <c r="A4094" s="1">
        <f t="shared" si="383"/>
        <v>36734</v>
      </c>
      <c r="B4094" s="2">
        <f t="shared" ca="1" si="379"/>
        <v>61</v>
      </c>
      <c r="C4094" s="3">
        <f t="shared" ca="1" si="380"/>
        <v>1</v>
      </c>
      <c r="D4094" s="2">
        <f t="shared" ca="1" si="378"/>
        <v>1019.1101801023508</v>
      </c>
      <c r="E4094" s="3"/>
      <c r="F4094" s="1">
        <v>36734</v>
      </c>
      <c r="G4094" s="2">
        <v>1019.780386266877</v>
      </c>
      <c r="H4094" s="4">
        <f t="shared" si="381"/>
        <v>1.000027397260274</v>
      </c>
      <c r="I4094" s="4">
        <f t="shared" si="382"/>
        <v>1.0197803862668779</v>
      </c>
      <c r="J4094" s="13"/>
    </row>
    <row r="4095" spans="1:10" x14ac:dyDescent="0.25">
      <c r="A4095" s="1">
        <f t="shared" si="383"/>
        <v>36733</v>
      </c>
      <c r="B4095" s="2">
        <f t="shared" ca="1" si="379"/>
        <v>1</v>
      </c>
      <c r="C4095" s="3">
        <f t="shared" ca="1" si="380"/>
        <v>1</v>
      </c>
      <c r="D4095" s="2">
        <f t="shared" ca="1" si="378"/>
        <v>1019.0822600404318</v>
      </c>
      <c r="E4095" s="3"/>
      <c r="F4095" s="1">
        <v>36733</v>
      </c>
      <c r="G4095" s="2">
        <v>1019.7524478436484</v>
      </c>
      <c r="H4095" s="4">
        <f t="shared" si="381"/>
        <v>1.0001917808219178</v>
      </c>
      <c r="I4095" s="4">
        <f t="shared" si="382"/>
        <v>1.0197524478436493</v>
      </c>
      <c r="J4095" s="13"/>
    </row>
    <row r="4096" spans="1:10" x14ac:dyDescent="0.25">
      <c r="A4096" s="1">
        <f t="shared" si="383"/>
        <v>36732</v>
      </c>
      <c r="B4096" s="2">
        <f t="shared" ca="1" si="379"/>
        <v>28</v>
      </c>
      <c r="C4096" s="3">
        <f t="shared" ca="1" si="380"/>
        <v>8</v>
      </c>
      <c r="D4096" s="2">
        <f t="shared" ca="1" si="378"/>
        <v>1018.8589484900778</v>
      </c>
      <c r="E4096" s="3"/>
      <c r="F4096" s="1">
        <v>36732</v>
      </c>
      <c r="G4096" s="2">
        <v>1019.5569163802329</v>
      </c>
      <c r="H4096" s="4">
        <f t="shared" si="381"/>
        <v>1.000027397260274</v>
      </c>
      <c r="I4096" s="4">
        <f t="shared" si="382"/>
        <v>1.0195569163802338</v>
      </c>
      <c r="J4096" s="13"/>
    </row>
    <row r="4097" spans="1:10" x14ac:dyDescent="0.25">
      <c r="A4097" s="1">
        <f t="shared" si="383"/>
        <v>36731</v>
      </c>
      <c r="B4097" s="2">
        <f t="shared" ca="1" si="379"/>
        <v>7</v>
      </c>
      <c r="C4097" s="3">
        <f t="shared" ca="1" si="380"/>
        <v>7</v>
      </c>
      <c r="D4097" s="2">
        <f t="shared" ref="D4097:D4160" ca="1" si="384">D4098*(1+(C4098/36500))</f>
        <v>1018.6635883498462</v>
      </c>
      <c r="E4097" s="3"/>
      <c r="F4097" s="1">
        <v>36731</v>
      </c>
      <c r="G4097" s="2">
        <v>1019.5289840792992</v>
      </c>
      <c r="H4097" s="4">
        <f t="shared" si="381"/>
        <v>1.0002191780821919</v>
      </c>
      <c r="I4097" s="4">
        <f t="shared" si="382"/>
        <v>1.0195289840793</v>
      </c>
      <c r="J4097" s="13"/>
    </row>
    <row r="4098" spans="1:10" x14ac:dyDescent="0.25">
      <c r="A4098" s="1">
        <f t="shared" si="383"/>
        <v>36728</v>
      </c>
      <c r="B4098" s="2">
        <f t="shared" ca="1" si="379"/>
        <v>93</v>
      </c>
      <c r="C4098" s="3">
        <f t="shared" ca="1" si="380"/>
        <v>3</v>
      </c>
      <c r="D4098" s="2">
        <f t="shared" ca="1" si="384"/>
        <v>1018.5798694564661</v>
      </c>
      <c r="E4098" s="3"/>
      <c r="F4098" s="1">
        <v>36728</v>
      </c>
      <c r="G4098" s="2">
        <v>1019.3055746382826</v>
      </c>
      <c r="H4098" s="4">
        <f t="shared" si="381"/>
        <v>1.000054794520548</v>
      </c>
      <c r="I4098" s="4">
        <f t="shared" si="382"/>
        <v>1.0193055746382833</v>
      </c>
      <c r="J4098" s="13"/>
    </row>
    <row r="4099" spans="1:10" x14ac:dyDescent="0.25">
      <c r="A4099" s="1">
        <f t="shared" si="383"/>
        <v>36727</v>
      </c>
      <c r="B4099" s="2">
        <f t="shared" ref="B4099:B4162" ca="1" si="385">INT(RAND()*100)</f>
        <v>14</v>
      </c>
      <c r="C4099" s="3">
        <f t="shared" ref="C4099:C4162" ca="1" si="386">MOD(B4099,10)</f>
        <v>4</v>
      </c>
      <c r="D4099" s="2">
        <f t="shared" ca="1" si="384"/>
        <v>1018.4682564968501</v>
      </c>
      <c r="E4099" s="3"/>
      <c r="F4099" s="1">
        <v>36727</v>
      </c>
      <c r="G4099" s="2">
        <v>1019.2497253382639</v>
      </c>
      <c r="H4099" s="4">
        <f t="shared" ref="H4099:H4162" si="387">G4099/G4100</f>
        <v>1.000082191780822</v>
      </c>
      <c r="I4099" s="4">
        <f t="shared" ref="I4099:I4162" si="388">H4099*I4100</f>
        <v>1.0192497253382646</v>
      </c>
      <c r="J4099" s="13"/>
    </row>
    <row r="4100" spans="1:10" x14ac:dyDescent="0.25">
      <c r="A4100" s="1">
        <f t="shared" si="383"/>
        <v>36726</v>
      </c>
      <c r="B4100" s="2">
        <f t="shared" ca="1" si="385"/>
        <v>79</v>
      </c>
      <c r="C4100" s="3">
        <f t="shared" ca="1" si="386"/>
        <v>9</v>
      </c>
      <c r="D4100" s="2">
        <f t="shared" ca="1" si="384"/>
        <v>1018.2171892447075</v>
      </c>
      <c r="E4100" s="3"/>
      <c r="F4100" s="1">
        <v>36726</v>
      </c>
      <c r="G4100" s="2">
        <v>1019.1659582732003</v>
      </c>
      <c r="H4100" s="4">
        <f t="shared" si="387"/>
        <v>1.0001369863013698</v>
      </c>
      <c r="I4100" s="4">
        <f t="shared" si="388"/>
        <v>1.0191659582732009</v>
      </c>
      <c r="J4100" s="13"/>
    </row>
    <row r="4101" spans="1:10" x14ac:dyDescent="0.25">
      <c r="A4101" s="1">
        <f t="shared" si="383"/>
        <v>36725</v>
      </c>
      <c r="B4101" s="2">
        <f t="shared" ca="1" si="385"/>
        <v>55</v>
      </c>
      <c r="C4101" s="3">
        <f t="shared" ca="1" si="386"/>
        <v>5</v>
      </c>
      <c r="D4101" s="2">
        <f t="shared" ca="1" si="384"/>
        <v>1018.0777265424414</v>
      </c>
      <c r="E4101" s="3"/>
      <c r="F4101" s="1">
        <v>36725</v>
      </c>
      <c r="G4101" s="2">
        <v>1019.0263656203756</v>
      </c>
      <c r="H4101" s="4">
        <f t="shared" si="387"/>
        <v>1.0001095890410958</v>
      </c>
      <c r="I4101" s="4">
        <f t="shared" si="388"/>
        <v>1.0190263656203762</v>
      </c>
      <c r="J4101" s="13"/>
    </row>
    <row r="4102" spans="1:10" x14ac:dyDescent="0.25">
      <c r="A4102" s="1">
        <f t="shared" si="383"/>
        <v>36724</v>
      </c>
      <c r="B4102" s="2">
        <f t="shared" ca="1" si="385"/>
        <v>87</v>
      </c>
      <c r="C4102" s="3">
        <f t="shared" ca="1" si="386"/>
        <v>7</v>
      </c>
      <c r="D4102" s="2">
        <f t="shared" ca="1" si="384"/>
        <v>1017.8825161968693</v>
      </c>
      <c r="E4102" s="3"/>
      <c r="F4102" s="1">
        <v>36724</v>
      </c>
      <c r="G4102" s="2">
        <v>1018.9147037350349</v>
      </c>
      <c r="H4102" s="4">
        <f t="shared" si="387"/>
        <v>1.0001643835616438</v>
      </c>
      <c r="I4102" s="4">
        <f t="shared" si="388"/>
        <v>1.0189147037350355</v>
      </c>
      <c r="J4102" s="13"/>
    </row>
    <row r="4103" spans="1:10" x14ac:dyDescent="0.25">
      <c r="A4103" s="1">
        <f t="shared" si="383"/>
        <v>36721</v>
      </c>
      <c r="B4103" s="2">
        <f t="shared" ca="1" si="385"/>
        <v>31</v>
      </c>
      <c r="C4103" s="3">
        <f t="shared" ca="1" si="386"/>
        <v>1</v>
      </c>
      <c r="D4103" s="2">
        <f t="shared" ca="1" si="384"/>
        <v>1017.8546297686564</v>
      </c>
      <c r="E4103" s="3"/>
      <c r="F4103" s="1">
        <v>36721</v>
      </c>
      <c r="G4103" s="2">
        <v>1018.747238435566</v>
      </c>
      <c r="H4103" s="4">
        <f t="shared" si="387"/>
        <v>1.0001095890410958</v>
      </c>
      <c r="I4103" s="4">
        <f t="shared" si="388"/>
        <v>1.0187472384355667</v>
      </c>
      <c r="J4103" s="13"/>
    </row>
    <row r="4104" spans="1:10" x14ac:dyDescent="0.25">
      <c r="A4104" s="1">
        <f t="shared" ref="A4104:A4167" si="389">IF(WEEKDAY(A4103-1, 1)=7,A4103-2,IF(WEEKDAY(A4103-1,1)=1,A4103-3,A4103-1))</f>
        <v>36720</v>
      </c>
      <c r="B4104" s="2">
        <f t="shared" ca="1" si="385"/>
        <v>23</v>
      </c>
      <c r="C4104" s="3">
        <f t="shared" ca="1" si="386"/>
        <v>3</v>
      </c>
      <c r="D4104" s="2">
        <f t="shared" ca="1" si="384"/>
        <v>1017.7709773595583</v>
      </c>
      <c r="E4104" s="3"/>
      <c r="F4104" s="1">
        <v>36720</v>
      </c>
      <c r="G4104" s="2">
        <v>1018.6356071361539</v>
      </c>
      <c r="H4104" s="4">
        <f t="shared" si="387"/>
        <v>1.000082191780822</v>
      </c>
      <c r="I4104" s="4">
        <f t="shared" si="388"/>
        <v>1.0186356071361546</v>
      </c>
      <c r="J4104" s="13"/>
    </row>
    <row r="4105" spans="1:10" x14ac:dyDescent="0.25">
      <c r="A4105" s="1">
        <f t="shared" si="389"/>
        <v>36719</v>
      </c>
      <c r="B4105" s="2">
        <f t="shared" ca="1" si="385"/>
        <v>40</v>
      </c>
      <c r="C4105" s="3">
        <f t="shared" ca="1" si="386"/>
        <v>0</v>
      </c>
      <c r="D4105" s="2">
        <f t="shared" ca="1" si="384"/>
        <v>1017.7709773595583</v>
      </c>
      <c r="E4105" s="3"/>
      <c r="F4105" s="1">
        <v>36719</v>
      </c>
      <c r="G4105" s="2">
        <v>1018.5518905424105</v>
      </c>
      <c r="H4105" s="4">
        <f t="shared" si="387"/>
        <v>1.0001095890410958</v>
      </c>
      <c r="I4105" s="4">
        <f t="shared" si="388"/>
        <v>1.0185518905424114</v>
      </c>
      <c r="J4105" s="13"/>
    </row>
    <row r="4106" spans="1:10" x14ac:dyDescent="0.25">
      <c r="A4106" s="1">
        <f t="shared" si="389"/>
        <v>36718</v>
      </c>
      <c r="B4106" s="2">
        <f t="shared" ca="1" si="385"/>
        <v>42</v>
      </c>
      <c r="C4106" s="3">
        <f t="shared" ca="1" si="386"/>
        <v>2</v>
      </c>
      <c r="D4106" s="2">
        <f t="shared" ca="1" si="384"/>
        <v>1017.7152121424546</v>
      </c>
      <c r="E4106" s="3"/>
      <c r="F4106" s="1">
        <v>36718</v>
      </c>
      <c r="G4106" s="2">
        <v>1018.440280648641</v>
      </c>
      <c r="H4106" s="4">
        <f t="shared" si="387"/>
        <v>1</v>
      </c>
      <c r="I4106" s="4">
        <f t="shared" si="388"/>
        <v>1.0184402806486417</v>
      </c>
      <c r="J4106" s="13"/>
    </row>
    <row r="4107" spans="1:10" x14ac:dyDescent="0.25">
      <c r="A4107" s="1">
        <f t="shared" si="389"/>
        <v>36717</v>
      </c>
      <c r="B4107" s="2">
        <f t="shared" ca="1" si="385"/>
        <v>32</v>
      </c>
      <c r="C4107" s="3">
        <f t="shared" ca="1" si="386"/>
        <v>2</v>
      </c>
      <c r="D4107" s="2">
        <f t="shared" ca="1" si="384"/>
        <v>1017.6594499808117</v>
      </c>
      <c r="E4107" s="3"/>
      <c r="F4107" s="1">
        <v>36717</v>
      </c>
      <c r="G4107" s="2">
        <v>1018.440280648641</v>
      </c>
      <c r="H4107" s="4">
        <f t="shared" si="387"/>
        <v>1</v>
      </c>
      <c r="I4107" s="4">
        <f t="shared" si="388"/>
        <v>1.0184402806486417</v>
      </c>
      <c r="J4107" s="13"/>
    </row>
    <row r="4108" spans="1:10" x14ac:dyDescent="0.25">
      <c r="A4108" s="1">
        <f t="shared" si="389"/>
        <v>36714</v>
      </c>
      <c r="B4108" s="2">
        <f t="shared" ca="1" si="385"/>
        <v>96</v>
      </c>
      <c r="C4108" s="3">
        <f t="shared" ca="1" si="386"/>
        <v>6</v>
      </c>
      <c r="D4108" s="2">
        <f t="shared" ca="1" si="384"/>
        <v>1017.4921909905119</v>
      </c>
      <c r="E4108" s="3"/>
      <c r="F4108" s="1">
        <v>36714</v>
      </c>
      <c r="G4108" s="2">
        <v>1018.440280648641</v>
      </c>
      <c r="H4108" s="4">
        <f t="shared" si="387"/>
        <v>1.000054794520548</v>
      </c>
      <c r="I4108" s="4">
        <f t="shared" si="388"/>
        <v>1.0184402806486417</v>
      </c>
      <c r="J4108" s="13"/>
    </row>
    <row r="4109" spans="1:10" x14ac:dyDescent="0.25">
      <c r="A4109" s="1">
        <f t="shared" si="389"/>
        <v>36713</v>
      </c>
      <c r="B4109" s="2">
        <f t="shared" ca="1" si="385"/>
        <v>13</v>
      </c>
      <c r="C4109" s="3">
        <f t="shared" ca="1" si="386"/>
        <v>3</v>
      </c>
      <c r="D4109" s="2">
        <f t="shared" ca="1" si="384"/>
        <v>1017.4085683684541</v>
      </c>
      <c r="E4109" s="3"/>
      <c r="F4109" s="1">
        <v>36713</v>
      </c>
      <c r="G4109" s="2">
        <v>1018.3844787593938</v>
      </c>
      <c r="H4109" s="4">
        <f t="shared" si="387"/>
        <v>1.0001643835616438</v>
      </c>
      <c r="I4109" s="4">
        <f t="shared" si="388"/>
        <v>1.0183844787593945</v>
      </c>
      <c r="J4109" s="13"/>
    </row>
    <row r="4110" spans="1:10" x14ac:dyDescent="0.25">
      <c r="A4110" s="1">
        <f t="shared" si="389"/>
        <v>36712</v>
      </c>
      <c r="B4110" s="2">
        <f t="shared" ca="1" si="385"/>
        <v>4</v>
      </c>
      <c r="C4110" s="3">
        <f t="shared" ca="1" si="386"/>
        <v>4</v>
      </c>
      <c r="D4110" s="2">
        <f t="shared" ca="1" si="384"/>
        <v>1017.2970837565357</v>
      </c>
      <c r="E4110" s="3"/>
      <c r="F4110" s="1">
        <v>36712</v>
      </c>
      <c r="G4110" s="2">
        <v>1018.2171006058695</v>
      </c>
      <c r="H4110" s="4">
        <f t="shared" si="387"/>
        <v>1</v>
      </c>
      <c r="I4110" s="4">
        <f t="shared" si="388"/>
        <v>1.0182171006058702</v>
      </c>
      <c r="J4110" s="13"/>
    </row>
    <row r="4111" spans="1:10" x14ac:dyDescent="0.25">
      <c r="A4111" s="1">
        <f t="shared" si="389"/>
        <v>36711</v>
      </c>
      <c r="B4111" s="2">
        <f t="shared" ca="1" si="385"/>
        <v>51</v>
      </c>
      <c r="C4111" s="3">
        <f t="shared" ca="1" si="386"/>
        <v>1</v>
      </c>
      <c r="D4111" s="2">
        <f t="shared" ca="1" si="384"/>
        <v>1017.2692133671284</v>
      </c>
      <c r="E4111" s="3"/>
      <c r="F4111" s="1">
        <v>36711</v>
      </c>
      <c r="G4111" s="2">
        <v>1018.2171006058695</v>
      </c>
      <c r="H4111" s="4">
        <f t="shared" si="387"/>
        <v>1.000027397260274</v>
      </c>
      <c r="I4111" s="4">
        <f t="shared" si="388"/>
        <v>1.0182171006058702</v>
      </c>
      <c r="J4111" s="13"/>
    </row>
    <row r="4112" spans="1:10" x14ac:dyDescent="0.25">
      <c r="A4112" s="1">
        <f t="shared" si="389"/>
        <v>36710</v>
      </c>
      <c r="B4112" s="2">
        <f t="shared" ca="1" si="385"/>
        <v>97</v>
      </c>
      <c r="C4112" s="3">
        <f t="shared" ca="1" si="386"/>
        <v>7</v>
      </c>
      <c r="D4112" s="2">
        <f t="shared" ca="1" si="384"/>
        <v>1017.0741580491463</v>
      </c>
      <c r="E4112" s="3"/>
      <c r="F4112" s="1">
        <v>36710</v>
      </c>
      <c r="G4112" s="2">
        <v>1018.1892050112116</v>
      </c>
      <c r="H4112" s="4">
        <f t="shared" si="387"/>
        <v>1.000082191780822</v>
      </c>
      <c r="I4112" s="4">
        <f t="shared" si="388"/>
        <v>1.0181892050112122</v>
      </c>
      <c r="J4112" s="13"/>
    </row>
    <row r="4113" spans="1:10" x14ac:dyDescent="0.25">
      <c r="A4113" s="1">
        <f t="shared" si="389"/>
        <v>36707</v>
      </c>
      <c r="B4113" s="2">
        <f t="shared" ca="1" si="385"/>
        <v>64</v>
      </c>
      <c r="C4113" s="3">
        <f t="shared" ca="1" si="386"/>
        <v>4</v>
      </c>
      <c r="D4113" s="2">
        <f t="shared" ca="1" si="384"/>
        <v>1016.9627100809183</v>
      </c>
      <c r="E4113" s="3"/>
      <c r="F4113" s="1">
        <v>36707</v>
      </c>
      <c r="G4113" s="2">
        <v>1018.1055251050385</v>
      </c>
      <c r="H4113" s="4">
        <f t="shared" si="387"/>
        <v>1.000054794520548</v>
      </c>
      <c r="I4113" s="4">
        <f t="shared" si="388"/>
        <v>1.018105525105039</v>
      </c>
      <c r="J4113" s="13"/>
    </row>
    <row r="4114" spans="1:10" x14ac:dyDescent="0.25">
      <c r="A4114" s="1">
        <f t="shared" si="389"/>
        <v>36706</v>
      </c>
      <c r="B4114" s="2">
        <f t="shared" ca="1" si="385"/>
        <v>39</v>
      </c>
      <c r="C4114" s="3">
        <f t="shared" ca="1" si="386"/>
        <v>9</v>
      </c>
      <c r="D4114" s="2">
        <f t="shared" ca="1" si="384"/>
        <v>1016.712013967885</v>
      </c>
      <c r="E4114" s="3"/>
      <c r="F4114" s="1">
        <v>36706</v>
      </c>
      <c r="G4114" s="2">
        <v>1018.0497415575559</v>
      </c>
      <c r="H4114" s="4">
        <f t="shared" si="387"/>
        <v>1.0001917808219178</v>
      </c>
      <c r="I4114" s="4">
        <f t="shared" si="388"/>
        <v>1.0180497415575565</v>
      </c>
      <c r="J4114" s="13"/>
    </row>
    <row r="4115" spans="1:10" x14ac:dyDescent="0.25">
      <c r="A4115" s="1">
        <f t="shared" si="389"/>
        <v>36705</v>
      </c>
      <c r="B4115" s="2">
        <f t="shared" ca="1" si="385"/>
        <v>58</v>
      </c>
      <c r="C4115" s="3">
        <f t="shared" ca="1" si="386"/>
        <v>8</v>
      </c>
      <c r="D4115" s="2">
        <f t="shared" ca="1" si="384"/>
        <v>1016.4892218096801</v>
      </c>
      <c r="E4115" s="3"/>
      <c r="F4115" s="1">
        <v>36705</v>
      </c>
      <c r="G4115" s="2">
        <v>1017.8545365779381</v>
      </c>
      <c r="H4115" s="4">
        <f t="shared" si="387"/>
        <v>1.0001643835616438</v>
      </c>
      <c r="I4115" s="4">
        <f t="shared" si="388"/>
        <v>1.0178545365779388</v>
      </c>
      <c r="J4115" s="13"/>
    </row>
    <row r="4116" spans="1:10" x14ac:dyDescent="0.25">
      <c r="A4116" s="1">
        <f t="shared" si="389"/>
        <v>36704</v>
      </c>
      <c r="B4116" s="2">
        <f t="shared" ca="1" si="385"/>
        <v>31</v>
      </c>
      <c r="C4116" s="3">
        <f t="shared" ca="1" si="386"/>
        <v>1</v>
      </c>
      <c r="D4116" s="2">
        <f t="shared" ca="1" si="384"/>
        <v>1016.4613735528703</v>
      </c>
      <c r="E4116" s="3"/>
      <c r="F4116" s="1">
        <v>36704</v>
      </c>
      <c r="G4116" s="2">
        <v>1017.6872455238794</v>
      </c>
      <c r="H4116" s="4">
        <f t="shared" si="387"/>
        <v>1.0001369863013698</v>
      </c>
      <c r="I4116" s="4">
        <f t="shared" si="388"/>
        <v>1.0176872455238801</v>
      </c>
      <c r="J4116" s="13"/>
    </row>
    <row r="4117" spans="1:10" x14ac:dyDescent="0.25">
      <c r="A4117" s="1">
        <f t="shared" si="389"/>
        <v>36703</v>
      </c>
      <c r="B4117" s="2">
        <f t="shared" ca="1" si="385"/>
        <v>5</v>
      </c>
      <c r="C4117" s="3">
        <f t="shared" ca="1" si="386"/>
        <v>5</v>
      </c>
      <c r="D4117" s="2">
        <f t="shared" ca="1" si="384"/>
        <v>1016.322151340358</v>
      </c>
      <c r="E4117" s="3"/>
      <c r="F4117" s="1">
        <v>36703</v>
      </c>
      <c r="G4117" s="2">
        <v>1017.5478554067004</v>
      </c>
      <c r="H4117" s="4">
        <f t="shared" si="387"/>
        <v>1.0001369863013698</v>
      </c>
      <c r="I4117" s="4">
        <f t="shared" si="388"/>
        <v>1.0175478554067012</v>
      </c>
      <c r="J4117" s="13"/>
    </row>
    <row r="4118" spans="1:10" x14ac:dyDescent="0.25">
      <c r="A4118" s="1">
        <f t="shared" si="389"/>
        <v>36700</v>
      </c>
      <c r="B4118" s="2">
        <f t="shared" ca="1" si="385"/>
        <v>80</v>
      </c>
      <c r="C4118" s="3">
        <f t="shared" ca="1" si="386"/>
        <v>0</v>
      </c>
      <c r="D4118" s="2">
        <f t="shared" ca="1" si="384"/>
        <v>1016.322151340358</v>
      </c>
      <c r="E4118" s="3"/>
      <c r="F4118" s="1">
        <v>36700</v>
      </c>
      <c r="G4118" s="2">
        <v>1017.4084843814427</v>
      </c>
      <c r="H4118" s="4">
        <f t="shared" si="387"/>
        <v>1.0001917808219178</v>
      </c>
      <c r="I4118" s="4">
        <f t="shared" si="388"/>
        <v>1.0174084843814435</v>
      </c>
      <c r="J4118" s="13"/>
    </row>
    <row r="4119" spans="1:10" x14ac:dyDescent="0.25">
      <c r="A4119" s="1">
        <f t="shared" si="389"/>
        <v>36699</v>
      </c>
      <c r="B4119" s="2">
        <f t="shared" ca="1" si="385"/>
        <v>72</v>
      </c>
      <c r="C4119" s="3">
        <f t="shared" ca="1" si="386"/>
        <v>2</v>
      </c>
      <c r="D4119" s="2">
        <f t="shared" ca="1" si="384"/>
        <v>1016.2664655066316</v>
      </c>
      <c r="E4119" s="3"/>
      <c r="F4119" s="1">
        <v>36699</v>
      </c>
      <c r="G4119" s="2">
        <v>1017.2134023590725</v>
      </c>
      <c r="H4119" s="4">
        <f t="shared" si="387"/>
        <v>1.0001917808219178</v>
      </c>
      <c r="I4119" s="4">
        <f t="shared" si="388"/>
        <v>1.0172134023590733</v>
      </c>
      <c r="J4119" s="13"/>
    </row>
    <row r="4120" spans="1:10" x14ac:dyDescent="0.25">
      <c r="A4120" s="1">
        <f t="shared" si="389"/>
        <v>36698</v>
      </c>
      <c r="B4120" s="2">
        <f t="shared" ca="1" si="385"/>
        <v>31</v>
      </c>
      <c r="C4120" s="3">
        <f t="shared" ca="1" si="386"/>
        <v>1</v>
      </c>
      <c r="D4120" s="2">
        <f t="shared" ca="1" si="384"/>
        <v>1016.2386233525671</v>
      </c>
      <c r="E4120" s="3"/>
      <c r="F4120" s="1">
        <v>36698</v>
      </c>
      <c r="G4120" s="2">
        <v>1017.018357742519</v>
      </c>
      <c r="H4120" s="4">
        <f t="shared" si="387"/>
        <v>1.000027397260274</v>
      </c>
      <c r="I4120" s="4">
        <f t="shared" si="388"/>
        <v>1.01701835774252</v>
      </c>
      <c r="J4120" s="13"/>
    </row>
    <row r="4121" spans="1:10" x14ac:dyDescent="0.25">
      <c r="A4121" s="1">
        <f t="shared" si="389"/>
        <v>36697</v>
      </c>
      <c r="B4121" s="2">
        <f t="shared" ca="1" si="385"/>
        <v>63</v>
      </c>
      <c r="C4121" s="3">
        <f t="shared" ca="1" si="386"/>
        <v>3</v>
      </c>
      <c r="D4121" s="2">
        <f t="shared" ca="1" si="384"/>
        <v>1016.1551037549981</v>
      </c>
      <c r="E4121" s="3"/>
      <c r="F4121" s="1">
        <v>36697</v>
      </c>
      <c r="G4121" s="2">
        <v>1016.9904949892316</v>
      </c>
      <c r="H4121" s="4">
        <f t="shared" si="387"/>
        <v>1.0001917808219178</v>
      </c>
      <c r="I4121" s="4">
        <f t="shared" si="388"/>
        <v>1.0169904949892326</v>
      </c>
      <c r="J4121" s="13"/>
    </row>
    <row r="4122" spans="1:10" x14ac:dyDescent="0.25">
      <c r="A4122" s="1">
        <f t="shared" si="389"/>
        <v>36696</v>
      </c>
      <c r="B4122" s="2">
        <f t="shared" ca="1" si="385"/>
        <v>11</v>
      </c>
      <c r="C4122" s="3">
        <f t="shared" ca="1" si="386"/>
        <v>1</v>
      </c>
      <c r="D4122" s="2">
        <f t="shared" ca="1" si="384"/>
        <v>1016.1272646518569</v>
      </c>
      <c r="E4122" s="3"/>
      <c r="F4122" s="1">
        <v>36696</v>
      </c>
      <c r="G4122" s="2">
        <v>1016.7954931138398</v>
      </c>
      <c r="H4122" s="4">
        <f t="shared" si="387"/>
        <v>1.000054794520548</v>
      </c>
      <c r="I4122" s="4">
        <f t="shared" si="388"/>
        <v>1.0167954931138408</v>
      </c>
      <c r="J4122" s="13"/>
    </row>
    <row r="4123" spans="1:10" x14ac:dyDescent="0.25">
      <c r="A4123" s="1">
        <f t="shared" si="389"/>
        <v>36693</v>
      </c>
      <c r="B4123" s="2">
        <f t="shared" ca="1" si="385"/>
        <v>95</v>
      </c>
      <c r="C4123" s="3">
        <f t="shared" ca="1" si="386"/>
        <v>5</v>
      </c>
      <c r="D4123" s="2">
        <f t="shared" ca="1" si="384"/>
        <v>1015.9880882014183</v>
      </c>
      <c r="E4123" s="3"/>
      <c r="F4123" s="1">
        <v>36693</v>
      </c>
      <c r="G4123" s="2">
        <v>1016.739781344999</v>
      </c>
      <c r="H4123" s="4">
        <f t="shared" si="387"/>
        <v>1.0001095890410958</v>
      </c>
      <c r="I4123" s="4">
        <f t="shared" si="388"/>
        <v>1.0167397813449999</v>
      </c>
      <c r="J4123" s="13"/>
    </row>
    <row r="4124" spans="1:10" x14ac:dyDescent="0.25">
      <c r="A4124" s="1">
        <f t="shared" si="389"/>
        <v>36692</v>
      </c>
      <c r="B4124" s="2">
        <f t="shared" ca="1" si="385"/>
        <v>12</v>
      </c>
      <c r="C4124" s="3">
        <f t="shared" ca="1" si="386"/>
        <v>2</v>
      </c>
      <c r="D4124" s="2">
        <f t="shared" ca="1" si="384"/>
        <v>1015.9324206715185</v>
      </c>
      <c r="E4124" s="3"/>
      <c r="F4124" s="1">
        <v>36692</v>
      </c>
      <c r="G4124" s="2">
        <v>1016.628370016778</v>
      </c>
      <c r="H4124" s="4">
        <f t="shared" si="387"/>
        <v>1.0002465753424659</v>
      </c>
      <c r="I4124" s="4">
        <f t="shared" si="388"/>
        <v>1.0166283700167789</v>
      </c>
      <c r="J4124" s="13"/>
    </row>
    <row r="4125" spans="1:10" x14ac:dyDescent="0.25">
      <c r="A4125" s="1">
        <f t="shared" si="389"/>
        <v>36691</v>
      </c>
      <c r="B4125" s="2">
        <f t="shared" ca="1" si="385"/>
        <v>12</v>
      </c>
      <c r="C4125" s="3">
        <f t="shared" ca="1" si="386"/>
        <v>2</v>
      </c>
      <c r="D4125" s="2">
        <f t="shared" ca="1" si="384"/>
        <v>1015.8767561917271</v>
      </c>
      <c r="E4125" s="3"/>
      <c r="F4125" s="1">
        <v>36691</v>
      </c>
      <c r="G4125" s="2">
        <v>1016.3777563234379</v>
      </c>
      <c r="H4125" s="4">
        <f t="shared" si="387"/>
        <v>1.0001095890410958</v>
      </c>
      <c r="I4125" s="4">
        <f t="shared" si="388"/>
        <v>1.0163777563234386</v>
      </c>
      <c r="J4125" s="13"/>
    </row>
    <row r="4126" spans="1:10" x14ac:dyDescent="0.25">
      <c r="A4126" s="1">
        <f t="shared" si="389"/>
        <v>36690</v>
      </c>
      <c r="B4126" s="2">
        <f t="shared" ca="1" si="385"/>
        <v>74</v>
      </c>
      <c r="C4126" s="3">
        <f t="shared" ca="1" si="386"/>
        <v>4</v>
      </c>
      <c r="D4126" s="2">
        <f t="shared" ca="1" si="384"/>
        <v>1015.7654394312415</v>
      </c>
      <c r="E4126" s="3"/>
      <c r="F4126" s="1">
        <v>36690</v>
      </c>
      <c r="G4126" s="2">
        <v>1016.2663846648445</v>
      </c>
      <c r="H4126" s="4">
        <f t="shared" si="387"/>
        <v>1.0002465753424659</v>
      </c>
      <c r="I4126" s="4">
        <f t="shared" si="388"/>
        <v>1.0162663846648452</v>
      </c>
      <c r="J4126" s="13"/>
    </row>
    <row r="4127" spans="1:10" x14ac:dyDescent="0.25">
      <c r="A4127" s="1">
        <f t="shared" si="389"/>
        <v>36689</v>
      </c>
      <c r="B4127" s="2">
        <f t="shared" ca="1" si="385"/>
        <v>94</v>
      </c>
      <c r="C4127" s="3">
        <f t="shared" ca="1" si="386"/>
        <v>4</v>
      </c>
      <c r="D4127" s="2">
        <f t="shared" ca="1" si="384"/>
        <v>1015.6541348685163</v>
      </c>
      <c r="E4127" s="3"/>
      <c r="F4127" s="1">
        <v>36689</v>
      </c>
      <c r="G4127" s="2">
        <v>1016.0158602061634</v>
      </c>
      <c r="H4127" s="4">
        <f t="shared" si="387"/>
        <v>1</v>
      </c>
      <c r="I4127" s="4">
        <f t="shared" si="388"/>
        <v>1.0160158602061642</v>
      </c>
      <c r="J4127" s="13"/>
    </row>
    <row r="4128" spans="1:10" x14ac:dyDescent="0.25">
      <c r="A4128" s="1">
        <f t="shared" si="389"/>
        <v>36686</v>
      </c>
      <c r="B4128" s="2">
        <f t="shared" ca="1" si="385"/>
        <v>23</v>
      </c>
      <c r="C4128" s="3">
        <f t="shared" ca="1" si="386"/>
        <v>3</v>
      </c>
      <c r="D4128" s="2">
        <f t="shared" ca="1" si="384"/>
        <v>1015.5706633071485</v>
      </c>
      <c r="E4128" s="3"/>
      <c r="F4128" s="1">
        <v>36686</v>
      </c>
      <c r="G4128" s="2">
        <v>1016.0158602061634</v>
      </c>
      <c r="H4128" s="4">
        <f t="shared" si="387"/>
        <v>1.0001369863013698</v>
      </c>
      <c r="I4128" s="4">
        <f t="shared" si="388"/>
        <v>1.0160158602061642</v>
      </c>
      <c r="J4128" s="13"/>
    </row>
    <row r="4129" spans="1:10" x14ac:dyDescent="0.25">
      <c r="A4129" s="1">
        <f t="shared" si="389"/>
        <v>36685</v>
      </c>
      <c r="B4129" s="2">
        <f t="shared" ca="1" si="385"/>
        <v>51</v>
      </c>
      <c r="C4129" s="3">
        <f t="shared" ca="1" si="386"/>
        <v>1</v>
      </c>
      <c r="D4129" s="2">
        <f t="shared" ca="1" si="384"/>
        <v>1015.5428402156357</v>
      </c>
      <c r="E4129" s="3"/>
      <c r="F4129" s="1">
        <v>36685</v>
      </c>
      <c r="G4129" s="2">
        <v>1015.8766990145176</v>
      </c>
      <c r="H4129" s="4">
        <f t="shared" si="387"/>
        <v>1.0001917808219178</v>
      </c>
      <c r="I4129" s="4">
        <f t="shared" si="388"/>
        <v>1.0158766990145185</v>
      </c>
      <c r="J4129" s="13"/>
    </row>
    <row r="4130" spans="1:10" x14ac:dyDescent="0.25">
      <c r="A4130" s="1">
        <f t="shared" si="389"/>
        <v>36684</v>
      </c>
      <c r="B4130" s="2">
        <f t="shared" ca="1" si="385"/>
        <v>38</v>
      </c>
      <c r="C4130" s="3">
        <f t="shared" ca="1" si="386"/>
        <v>8</v>
      </c>
      <c r="D4130" s="2">
        <f t="shared" ca="1" si="384"/>
        <v>1015.3203042585378</v>
      </c>
      <c r="E4130" s="3"/>
      <c r="F4130" s="1">
        <v>36684</v>
      </c>
      <c r="G4130" s="2">
        <v>1015.6819107028759</v>
      </c>
      <c r="H4130" s="4">
        <f t="shared" si="387"/>
        <v>1.0001369863013698</v>
      </c>
      <c r="I4130" s="4">
        <f t="shared" si="388"/>
        <v>1.0156819107028767</v>
      </c>
      <c r="J4130" s="13"/>
    </row>
    <row r="4131" spans="1:10" x14ac:dyDescent="0.25">
      <c r="A4131" s="1">
        <f t="shared" si="389"/>
        <v>36683</v>
      </c>
      <c r="B4131" s="2">
        <f t="shared" ca="1" si="385"/>
        <v>52</v>
      </c>
      <c r="C4131" s="3">
        <f t="shared" ca="1" si="386"/>
        <v>2</v>
      </c>
      <c r="D4131" s="2">
        <f t="shared" ca="1" si="384"/>
        <v>1015.2646733175341</v>
      </c>
      <c r="E4131" s="3"/>
      <c r="F4131" s="1">
        <v>36683</v>
      </c>
      <c r="G4131" s="2">
        <v>1015.5427952514717</v>
      </c>
      <c r="H4131" s="4">
        <f t="shared" si="387"/>
        <v>1.0002465753424659</v>
      </c>
      <c r="I4131" s="4">
        <f t="shared" si="388"/>
        <v>1.0155427952514724</v>
      </c>
      <c r="J4131" s="13"/>
    </row>
    <row r="4132" spans="1:10" x14ac:dyDescent="0.25">
      <c r="A4132" s="1">
        <f t="shared" si="389"/>
        <v>36682</v>
      </c>
      <c r="B4132" s="2">
        <f t="shared" ca="1" si="385"/>
        <v>27</v>
      </c>
      <c r="C4132" s="3">
        <f t="shared" ca="1" si="386"/>
        <v>7</v>
      </c>
      <c r="D4132" s="2">
        <f t="shared" ca="1" si="384"/>
        <v>1015.0700023581777</v>
      </c>
      <c r="E4132" s="3"/>
      <c r="F4132" s="1">
        <v>36682</v>
      </c>
      <c r="G4132" s="2">
        <v>1015.2924491681151</v>
      </c>
      <c r="H4132" s="4">
        <f t="shared" si="387"/>
        <v>1.0001643835616438</v>
      </c>
      <c r="I4132" s="4">
        <f t="shared" si="388"/>
        <v>1.0152924491681157</v>
      </c>
      <c r="J4132" s="13"/>
    </row>
    <row r="4133" spans="1:10" x14ac:dyDescent="0.25">
      <c r="A4133" s="1">
        <f t="shared" si="389"/>
        <v>36679</v>
      </c>
      <c r="B4133" s="2">
        <f t="shared" ca="1" si="385"/>
        <v>49</v>
      </c>
      <c r="C4133" s="3">
        <f t="shared" ca="1" si="386"/>
        <v>9</v>
      </c>
      <c r="D4133" s="2">
        <f t="shared" ca="1" si="384"/>
        <v>1014.8197728251522</v>
      </c>
      <c r="E4133" s="3"/>
      <c r="F4133" s="1">
        <v>36679</v>
      </c>
      <c r="G4133" s="2">
        <v>1015.1255792098889</v>
      </c>
      <c r="H4133" s="4">
        <f t="shared" si="387"/>
        <v>1.0001917808219178</v>
      </c>
      <c r="I4133" s="4">
        <f t="shared" si="388"/>
        <v>1.0151255792098894</v>
      </c>
      <c r="J4133" s="13"/>
    </row>
    <row r="4134" spans="1:10" x14ac:dyDescent="0.25">
      <c r="A4134" s="1">
        <f t="shared" si="389"/>
        <v>36678</v>
      </c>
      <c r="B4134" s="2">
        <f t="shared" ca="1" si="385"/>
        <v>45</v>
      </c>
      <c r="C4134" s="3">
        <f t="shared" ca="1" si="386"/>
        <v>5</v>
      </c>
      <c r="D4134" s="2">
        <f t="shared" ca="1" si="384"/>
        <v>1014.6807754586511</v>
      </c>
      <c r="E4134" s="3"/>
      <c r="F4134" s="1">
        <v>36678</v>
      </c>
      <c r="G4134" s="2">
        <v>1014.9309349209999</v>
      </c>
      <c r="H4134" s="4">
        <f t="shared" si="387"/>
        <v>1.0002191780821919</v>
      </c>
      <c r="I4134" s="4">
        <f t="shared" si="388"/>
        <v>1.0149309349210005</v>
      </c>
      <c r="J4134" s="13"/>
    </row>
    <row r="4135" spans="1:10" x14ac:dyDescent="0.25">
      <c r="A4135" s="1">
        <f t="shared" si="389"/>
        <v>36677</v>
      </c>
      <c r="B4135" s="2">
        <f t="shared" ca="1" si="385"/>
        <v>86</v>
      </c>
      <c r="C4135" s="3">
        <f t="shared" ca="1" si="386"/>
        <v>6</v>
      </c>
      <c r="D4135" s="2">
        <f t="shared" ca="1" si="384"/>
        <v>1014.5140060330018</v>
      </c>
      <c r="E4135" s="3"/>
      <c r="F4135" s="1">
        <v>36677</v>
      </c>
      <c r="G4135" s="2">
        <v>1014.7085330507422</v>
      </c>
      <c r="H4135" s="4">
        <f t="shared" si="387"/>
        <v>1.0001643835616438</v>
      </c>
      <c r="I4135" s="4">
        <f t="shared" si="388"/>
        <v>1.0147085330507428</v>
      </c>
      <c r="J4135" s="13"/>
    </row>
    <row r="4136" spans="1:10" x14ac:dyDescent="0.25">
      <c r="A4136" s="1">
        <f t="shared" si="389"/>
        <v>36676</v>
      </c>
      <c r="B4136" s="2">
        <f t="shared" ca="1" si="385"/>
        <v>87</v>
      </c>
      <c r="C4136" s="3">
        <f t="shared" ca="1" si="386"/>
        <v>7</v>
      </c>
      <c r="D4136" s="2">
        <f t="shared" ca="1" si="384"/>
        <v>1014.3194790096301</v>
      </c>
      <c r="E4136" s="3"/>
      <c r="F4136" s="1">
        <v>36676</v>
      </c>
      <c r="G4136" s="2">
        <v>1014.541759062951</v>
      </c>
      <c r="H4136" s="4">
        <f t="shared" si="387"/>
        <v>1.000027397260274</v>
      </c>
      <c r="I4136" s="4">
        <f t="shared" si="388"/>
        <v>1.0145417590629517</v>
      </c>
      <c r="J4136" s="13"/>
    </row>
    <row r="4137" spans="1:10" x14ac:dyDescent="0.25">
      <c r="A4137" s="1">
        <f t="shared" si="389"/>
        <v>36675</v>
      </c>
      <c r="B4137" s="2">
        <f t="shared" ca="1" si="385"/>
        <v>8</v>
      </c>
      <c r="C4137" s="3">
        <f t="shared" ca="1" si="386"/>
        <v>8</v>
      </c>
      <c r="D4137" s="2">
        <f t="shared" ca="1" si="384"/>
        <v>1014.097211127739</v>
      </c>
      <c r="E4137" s="3"/>
      <c r="F4137" s="1">
        <v>36675</v>
      </c>
      <c r="G4137" s="2">
        <v>1014.5139641598232</v>
      </c>
      <c r="H4137" s="4">
        <f t="shared" si="387"/>
        <v>1.000027397260274</v>
      </c>
      <c r="I4137" s="4">
        <f t="shared" si="388"/>
        <v>1.014513964159824</v>
      </c>
      <c r="J4137" s="13"/>
    </row>
    <row r="4138" spans="1:10" x14ac:dyDescent="0.25">
      <c r="A4138" s="1">
        <f t="shared" si="389"/>
        <v>36672</v>
      </c>
      <c r="B4138" s="2">
        <f t="shared" ca="1" si="385"/>
        <v>54</v>
      </c>
      <c r="C4138" s="3">
        <f t="shared" ca="1" si="386"/>
        <v>4</v>
      </c>
      <c r="D4138" s="2">
        <f t="shared" ca="1" si="384"/>
        <v>1013.986089364521</v>
      </c>
      <c r="E4138" s="3"/>
      <c r="F4138" s="1">
        <v>36672</v>
      </c>
      <c r="G4138" s="2">
        <v>1014.4861700181789</v>
      </c>
      <c r="H4138" s="4">
        <f t="shared" si="387"/>
        <v>1.0001917808219178</v>
      </c>
      <c r="I4138" s="4">
        <f t="shared" si="388"/>
        <v>1.0144861700181795</v>
      </c>
      <c r="J4138" s="13"/>
    </row>
    <row r="4139" spans="1:10" x14ac:dyDescent="0.25">
      <c r="A4139" s="1">
        <f t="shared" si="389"/>
        <v>36671</v>
      </c>
      <c r="B4139" s="2">
        <f t="shared" ca="1" si="385"/>
        <v>41</v>
      </c>
      <c r="C4139" s="3">
        <f t="shared" ca="1" si="386"/>
        <v>1</v>
      </c>
      <c r="D4139" s="2">
        <f t="shared" ca="1" si="384"/>
        <v>1013.9583096848036</v>
      </c>
      <c r="E4139" s="3"/>
      <c r="F4139" s="1">
        <v>36671</v>
      </c>
      <c r="G4139" s="2">
        <v>1014.2916483321974</v>
      </c>
      <c r="H4139" s="4">
        <f t="shared" si="387"/>
        <v>1.0001643835616438</v>
      </c>
      <c r="I4139" s="4">
        <f t="shared" si="388"/>
        <v>1.014291648332198</v>
      </c>
      <c r="J4139" s="13"/>
    </row>
    <row r="4140" spans="1:10" x14ac:dyDescent="0.25">
      <c r="A4140" s="1">
        <f t="shared" si="389"/>
        <v>36670</v>
      </c>
      <c r="B4140" s="2">
        <f t="shared" ca="1" si="385"/>
        <v>6</v>
      </c>
      <c r="C4140" s="3">
        <f t="shared" ca="1" si="386"/>
        <v>6</v>
      </c>
      <c r="D4140" s="2">
        <f t="shared" ca="1" si="384"/>
        <v>1013.7916590011322</v>
      </c>
      <c r="E4140" s="3"/>
      <c r="F4140" s="1">
        <v>36670</v>
      </c>
      <c r="G4140" s="2">
        <v>1014.1249428621378</v>
      </c>
      <c r="H4140" s="4">
        <f t="shared" si="387"/>
        <v>1.0002191780821919</v>
      </c>
      <c r="I4140" s="4">
        <f t="shared" si="388"/>
        <v>1.0141249428621384</v>
      </c>
      <c r="J4140" s="13"/>
    </row>
    <row r="4141" spans="1:10" x14ac:dyDescent="0.25">
      <c r="A4141" s="1">
        <f t="shared" si="389"/>
        <v>36669</v>
      </c>
      <c r="B4141" s="2">
        <f t="shared" ca="1" si="385"/>
        <v>43</v>
      </c>
      <c r="C4141" s="3">
        <f t="shared" ca="1" si="386"/>
        <v>3</v>
      </c>
      <c r="D4141" s="2">
        <f t="shared" ca="1" si="384"/>
        <v>1013.7083405073918</v>
      </c>
      <c r="E4141" s="3"/>
      <c r="F4141" s="1">
        <v>36669</v>
      </c>
      <c r="G4141" s="2">
        <v>1013.9027176089631</v>
      </c>
      <c r="H4141" s="4">
        <f t="shared" si="387"/>
        <v>1.0002191780821919</v>
      </c>
      <c r="I4141" s="4">
        <f t="shared" si="388"/>
        <v>1.0139027176089637</v>
      </c>
      <c r="J4141" s="13"/>
    </row>
    <row r="4142" spans="1:10" x14ac:dyDescent="0.25">
      <c r="A4142" s="1">
        <f t="shared" si="389"/>
        <v>36668</v>
      </c>
      <c r="B4142" s="2">
        <f t="shared" ca="1" si="385"/>
        <v>15</v>
      </c>
      <c r="C4142" s="3">
        <f t="shared" ca="1" si="386"/>
        <v>5</v>
      </c>
      <c r="D4142" s="2">
        <f t="shared" ca="1" si="384"/>
        <v>1013.5694953710396</v>
      </c>
      <c r="E4142" s="3"/>
      <c r="F4142" s="1">
        <v>36668</v>
      </c>
      <c r="G4142" s="2">
        <v>1013.6805410520202</v>
      </c>
      <c r="H4142" s="4">
        <f t="shared" si="387"/>
        <v>1.000054794520548</v>
      </c>
      <c r="I4142" s="4">
        <f t="shared" si="388"/>
        <v>1.0136805410520207</v>
      </c>
      <c r="J4142" s="13"/>
    </row>
    <row r="4143" spans="1:10" x14ac:dyDescent="0.25">
      <c r="A4143" s="1">
        <f t="shared" si="389"/>
        <v>36665</v>
      </c>
      <c r="B4143" s="2">
        <f t="shared" ca="1" si="385"/>
        <v>15</v>
      </c>
      <c r="C4143" s="3">
        <f t="shared" ca="1" si="386"/>
        <v>5</v>
      </c>
      <c r="D4143" s="2">
        <f t="shared" ca="1" si="384"/>
        <v>1013.430669251964</v>
      </c>
      <c r="E4143" s="3"/>
      <c r="F4143" s="1">
        <v>36665</v>
      </c>
      <c r="G4143" s="2">
        <v>1013.6249999561321</v>
      </c>
      <c r="H4143" s="4">
        <f t="shared" si="387"/>
        <v>1.0002191780821919</v>
      </c>
      <c r="I4143" s="4">
        <f t="shared" si="388"/>
        <v>1.0136249999561326</v>
      </c>
      <c r="J4143" s="13"/>
    </row>
    <row r="4144" spans="1:10" x14ac:dyDescent="0.25">
      <c r="A4144" s="1">
        <f t="shared" si="389"/>
        <v>36664</v>
      </c>
      <c r="B4144" s="2">
        <f t="shared" ca="1" si="385"/>
        <v>30</v>
      </c>
      <c r="C4144" s="3">
        <f t="shared" ca="1" si="386"/>
        <v>0</v>
      </c>
      <c r="D4144" s="2">
        <f t="shared" ca="1" si="384"/>
        <v>1013.430669251964</v>
      </c>
      <c r="E4144" s="3"/>
      <c r="F4144" s="1">
        <v>36664</v>
      </c>
      <c r="G4144" s="2">
        <v>1013.4028842554733</v>
      </c>
      <c r="H4144" s="4">
        <f t="shared" si="387"/>
        <v>1.0001095890410958</v>
      </c>
      <c r="I4144" s="4">
        <f t="shared" si="388"/>
        <v>1.0134028842554739</v>
      </c>
      <c r="J4144" s="13"/>
    </row>
    <row r="4145" spans="1:10" x14ac:dyDescent="0.25">
      <c r="A4145" s="1">
        <f t="shared" si="389"/>
        <v>36663</v>
      </c>
      <c r="B4145" s="2">
        <f t="shared" ca="1" si="385"/>
        <v>14</v>
      </c>
      <c r="C4145" s="3">
        <f t="shared" ca="1" si="386"/>
        <v>4</v>
      </c>
      <c r="D4145" s="2">
        <f t="shared" ca="1" si="384"/>
        <v>1013.3196205264269</v>
      </c>
      <c r="E4145" s="3"/>
      <c r="F4145" s="1">
        <v>36663</v>
      </c>
      <c r="G4145" s="2">
        <v>1013.2918385745337</v>
      </c>
      <c r="H4145" s="4">
        <f t="shared" si="387"/>
        <v>1.000082191780822</v>
      </c>
      <c r="I4145" s="4">
        <f t="shared" si="388"/>
        <v>1.0132918385745342</v>
      </c>
      <c r="J4145" s="13"/>
    </row>
    <row r="4146" spans="1:10" x14ac:dyDescent="0.25">
      <c r="A4146" s="1">
        <f t="shared" si="389"/>
        <v>36662</v>
      </c>
      <c r="B4146" s="2">
        <f t="shared" ca="1" si="385"/>
        <v>4</v>
      </c>
      <c r="C4146" s="3">
        <f t="shared" ca="1" si="386"/>
        <v>4</v>
      </c>
      <c r="D4146" s="2">
        <f t="shared" ca="1" si="384"/>
        <v>1013.2085839692796</v>
      </c>
      <c r="E4146" s="3"/>
      <c r="F4146" s="1">
        <v>36662</v>
      </c>
      <c r="G4146" s="2">
        <v>1013.2085611585479</v>
      </c>
      <c r="H4146" s="4">
        <f t="shared" si="387"/>
        <v>1</v>
      </c>
      <c r="I4146" s="4">
        <f t="shared" si="388"/>
        <v>1.0132085611585484</v>
      </c>
      <c r="J4146" s="13"/>
    </row>
    <row r="4147" spans="1:10" x14ac:dyDescent="0.25">
      <c r="A4147" s="1">
        <f t="shared" si="389"/>
        <v>36661</v>
      </c>
      <c r="B4147" s="2">
        <f t="shared" ca="1" si="385"/>
        <v>50</v>
      </c>
      <c r="C4147" s="3">
        <f t="shared" ca="1" si="386"/>
        <v>0</v>
      </c>
      <c r="D4147" s="2">
        <f t="shared" ca="1" si="384"/>
        <v>1013.2085839692796</v>
      </c>
      <c r="E4147" s="3"/>
      <c r="F4147" s="1">
        <v>36661</v>
      </c>
      <c r="G4147" s="2">
        <v>1013.2085611585479</v>
      </c>
      <c r="H4147" s="4">
        <f t="shared" si="387"/>
        <v>1.0001917808219178</v>
      </c>
      <c r="I4147" s="4">
        <f t="shared" si="388"/>
        <v>1.0132085611585484</v>
      </c>
      <c r="J4147" s="13"/>
    </row>
    <row r="4148" spans="1:10" x14ac:dyDescent="0.25">
      <c r="A4148" s="1">
        <f t="shared" si="389"/>
        <v>36658</v>
      </c>
      <c r="B4148" s="2">
        <f t="shared" ca="1" si="385"/>
        <v>34</v>
      </c>
      <c r="C4148" s="3">
        <f t="shared" ca="1" si="386"/>
        <v>4</v>
      </c>
      <c r="D4148" s="2">
        <f t="shared" ca="1" si="384"/>
        <v>1013.0975595791888</v>
      </c>
      <c r="E4148" s="3"/>
      <c r="F4148" s="1">
        <v>36658</v>
      </c>
      <c r="G4148" s="2">
        <v>1013.0142844464623</v>
      </c>
      <c r="H4148" s="4">
        <f t="shared" si="387"/>
        <v>1</v>
      </c>
      <c r="I4148" s="4">
        <f t="shared" si="388"/>
        <v>1.0130142844464627</v>
      </c>
      <c r="J4148" s="13"/>
    </row>
    <row r="4149" spans="1:10" x14ac:dyDescent="0.25">
      <c r="A4149" s="1">
        <f t="shared" si="389"/>
        <v>36657</v>
      </c>
      <c r="B4149" s="2">
        <f t="shared" ca="1" si="385"/>
        <v>64</v>
      </c>
      <c r="C4149" s="3">
        <f t="shared" ca="1" si="386"/>
        <v>4</v>
      </c>
      <c r="D4149" s="2">
        <f t="shared" ca="1" si="384"/>
        <v>1012.9865473548213</v>
      </c>
      <c r="E4149" s="3"/>
      <c r="F4149" s="1">
        <v>36657</v>
      </c>
      <c r="G4149" s="2">
        <v>1013.0142844464623</v>
      </c>
      <c r="H4149" s="4">
        <f t="shared" si="387"/>
        <v>1.0001643835616438</v>
      </c>
      <c r="I4149" s="4">
        <f t="shared" si="388"/>
        <v>1.0130142844464627</v>
      </c>
      <c r="J4149" s="13"/>
    </row>
    <row r="4150" spans="1:10" x14ac:dyDescent="0.25">
      <c r="A4150" s="1">
        <f t="shared" si="389"/>
        <v>36656</v>
      </c>
      <c r="B4150" s="2">
        <f t="shared" ca="1" si="385"/>
        <v>27</v>
      </c>
      <c r="C4150" s="3">
        <f t="shared" ca="1" si="386"/>
        <v>7</v>
      </c>
      <c r="D4150" s="2">
        <f t="shared" ca="1" si="384"/>
        <v>1012.7923132125612</v>
      </c>
      <c r="E4150" s="3"/>
      <c r="F4150" s="1">
        <v>36656</v>
      </c>
      <c r="G4150" s="2">
        <v>1012.8477889195166</v>
      </c>
      <c r="H4150" s="4">
        <f t="shared" si="387"/>
        <v>1.0001917808219178</v>
      </c>
      <c r="I4150" s="4">
        <f t="shared" si="388"/>
        <v>1.0128477889195171</v>
      </c>
      <c r="J4150" s="13"/>
    </row>
    <row r="4151" spans="1:10" x14ac:dyDescent="0.25">
      <c r="A4151" s="1">
        <f t="shared" si="389"/>
        <v>36655</v>
      </c>
      <c r="B4151" s="2">
        <f t="shared" ca="1" si="385"/>
        <v>88</v>
      </c>
      <c r="C4151" s="3">
        <f t="shared" ca="1" si="386"/>
        <v>8</v>
      </c>
      <c r="D4151" s="2">
        <f t="shared" ca="1" si="384"/>
        <v>1012.5703799785932</v>
      </c>
      <c r="E4151" s="3"/>
      <c r="F4151" s="1">
        <v>36655</v>
      </c>
      <c r="G4151" s="2">
        <v>1012.6535813833608</v>
      </c>
      <c r="H4151" s="4">
        <f t="shared" si="387"/>
        <v>1.0001095890410958</v>
      </c>
      <c r="I4151" s="4">
        <f t="shared" si="388"/>
        <v>1.0126535813833613</v>
      </c>
      <c r="J4151" s="13"/>
    </row>
    <row r="4152" spans="1:10" x14ac:dyDescent="0.25">
      <c r="A4152" s="1">
        <f t="shared" si="389"/>
        <v>36654</v>
      </c>
      <c r="B4152" s="2">
        <f t="shared" ca="1" si="385"/>
        <v>88</v>
      </c>
      <c r="C4152" s="3">
        <f t="shared" ca="1" si="386"/>
        <v>8</v>
      </c>
      <c r="D4152" s="2">
        <f t="shared" ca="1" si="384"/>
        <v>1012.3484953768667</v>
      </c>
      <c r="E4152" s="3"/>
      <c r="F4152" s="1">
        <v>36654</v>
      </c>
      <c r="G4152" s="2">
        <v>1012.5426178088065</v>
      </c>
      <c r="H4152" s="4">
        <f t="shared" si="387"/>
        <v>1.0001369863013698</v>
      </c>
      <c r="I4152" s="4">
        <f t="shared" si="388"/>
        <v>1.0125426178088068</v>
      </c>
      <c r="J4152" s="13"/>
    </row>
    <row r="4153" spans="1:10" x14ac:dyDescent="0.25">
      <c r="A4153" s="1">
        <f t="shared" si="389"/>
        <v>36651</v>
      </c>
      <c r="B4153" s="2">
        <f t="shared" ca="1" si="385"/>
        <v>76</v>
      </c>
      <c r="C4153" s="3">
        <f t="shared" ca="1" si="386"/>
        <v>6</v>
      </c>
      <c r="D4153" s="2">
        <f t="shared" ca="1" si="384"/>
        <v>1012.1821092767117</v>
      </c>
      <c r="E4153" s="3"/>
      <c r="F4153" s="1">
        <v>36651</v>
      </c>
      <c r="G4153" s="2">
        <v>1012.4039323386232</v>
      </c>
      <c r="H4153" s="4">
        <f t="shared" si="387"/>
        <v>1.0001095890410958</v>
      </c>
      <c r="I4153" s="4">
        <f t="shared" si="388"/>
        <v>1.0124039323386236</v>
      </c>
      <c r="J4153" s="13"/>
    </row>
    <row r="4154" spans="1:10" x14ac:dyDescent="0.25">
      <c r="A4154" s="1">
        <f t="shared" si="389"/>
        <v>36650</v>
      </c>
      <c r="B4154" s="2">
        <f t="shared" ca="1" si="385"/>
        <v>28</v>
      </c>
      <c r="C4154" s="3">
        <f t="shared" ca="1" si="386"/>
        <v>8</v>
      </c>
      <c r="D4154" s="2">
        <f t="shared" ca="1" si="384"/>
        <v>1011.9603097567649</v>
      </c>
      <c r="E4154" s="3"/>
      <c r="F4154" s="1">
        <v>36650</v>
      </c>
      <c r="G4154" s="2">
        <v>1012.2929961198704</v>
      </c>
      <c r="H4154" s="4">
        <f t="shared" si="387"/>
        <v>1.0001917808219178</v>
      </c>
      <c r="I4154" s="4">
        <f t="shared" si="388"/>
        <v>1.0122929961198708</v>
      </c>
      <c r="J4154" s="13"/>
    </row>
    <row r="4155" spans="1:10" x14ac:dyDescent="0.25">
      <c r="A4155" s="1">
        <f t="shared" si="389"/>
        <v>36649</v>
      </c>
      <c r="B4155" s="2">
        <f t="shared" ca="1" si="385"/>
        <v>55</v>
      </c>
      <c r="C4155" s="3">
        <f t="shared" ca="1" si="386"/>
        <v>5</v>
      </c>
      <c r="D4155" s="2">
        <f t="shared" ca="1" si="384"/>
        <v>1011.8217040438822</v>
      </c>
      <c r="E4155" s="3"/>
      <c r="F4155" s="1">
        <v>36649</v>
      </c>
      <c r="G4155" s="2">
        <v>1012.0988949619325</v>
      </c>
      <c r="H4155" s="4">
        <f t="shared" si="387"/>
        <v>1.0001095890410958</v>
      </c>
      <c r="I4155" s="4">
        <f t="shared" si="388"/>
        <v>1.0120988949619329</v>
      </c>
      <c r="J4155" s="13"/>
    </row>
    <row r="4156" spans="1:10" x14ac:dyDescent="0.25">
      <c r="A4156" s="1">
        <f t="shared" si="389"/>
        <v>36648</v>
      </c>
      <c r="B4156" s="2">
        <f t="shared" ca="1" si="385"/>
        <v>99</v>
      </c>
      <c r="C4156" s="3">
        <f t="shared" ca="1" si="386"/>
        <v>9</v>
      </c>
      <c r="D4156" s="2">
        <f t="shared" ca="1" si="384"/>
        <v>1011.57227526368</v>
      </c>
      <c r="E4156" s="3"/>
      <c r="F4156" s="1">
        <v>36648</v>
      </c>
      <c r="G4156" s="2">
        <v>1011.9879921682704</v>
      </c>
      <c r="H4156" s="4">
        <f t="shared" si="387"/>
        <v>1.000054794520548</v>
      </c>
      <c r="I4156" s="4">
        <f t="shared" si="388"/>
        <v>1.0119879921682708</v>
      </c>
      <c r="J4156" s="13"/>
    </row>
    <row r="4157" spans="1:10" x14ac:dyDescent="0.25">
      <c r="A4157" s="1">
        <f t="shared" si="389"/>
        <v>36647</v>
      </c>
      <c r="B4157" s="2">
        <f t="shared" ca="1" si="385"/>
        <v>73</v>
      </c>
      <c r="C4157" s="3">
        <f t="shared" ca="1" si="386"/>
        <v>3</v>
      </c>
      <c r="D4157" s="2">
        <f t="shared" ca="1" si="384"/>
        <v>1011.4891391700495</v>
      </c>
      <c r="E4157" s="3"/>
      <c r="F4157" s="1">
        <v>36647</v>
      </c>
      <c r="G4157" s="2">
        <v>1011.9325438097054</v>
      </c>
      <c r="H4157" s="4">
        <f t="shared" si="387"/>
        <v>1.0002465753424659</v>
      </c>
      <c r="I4157" s="4">
        <f t="shared" si="388"/>
        <v>1.0119325438097058</v>
      </c>
      <c r="J4157" s="13"/>
    </row>
    <row r="4158" spans="1:10" x14ac:dyDescent="0.25">
      <c r="A4158" s="1">
        <f t="shared" si="389"/>
        <v>36644</v>
      </c>
      <c r="B4158" s="2">
        <f t="shared" ca="1" si="385"/>
        <v>81</v>
      </c>
      <c r="C4158" s="3">
        <f t="shared" ca="1" si="386"/>
        <v>1</v>
      </c>
      <c r="D4158" s="2">
        <f t="shared" ca="1" si="384"/>
        <v>1011.4614278980523</v>
      </c>
      <c r="E4158" s="3"/>
      <c r="F4158" s="1">
        <v>36644</v>
      </c>
      <c r="G4158" s="2">
        <v>1011.6830877058874</v>
      </c>
      <c r="H4158" s="4">
        <f t="shared" si="387"/>
        <v>1</v>
      </c>
      <c r="I4158" s="4">
        <f t="shared" si="388"/>
        <v>1.0116830877058878</v>
      </c>
      <c r="J4158" s="13"/>
    </row>
    <row r="4159" spans="1:10" x14ac:dyDescent="0.25">
      <c r="A4159" s="1">
        <f t="shared" si="389"/>
        <v>36643</v>
      </c>
      <c r="B4159" s="2">
        <f t="shared" ca="1" si="385"/>
        <v>15</v>
      </c>
      <c r="C4159" s="3">
        <f t="shared" ca="1" si="386"/>
        <v>5</v>
      </c>
      <c r="D4159" s="2">
        <f t="shared" ca="1" si="384"/>
        <v>1011.3228905157899</v>
      </c>
      <c r="E4159" s="3"/>
      <c r="F4159" s="1">
        <v>36643</v>
      </c>
      <c r="G4159" s="2">
        <v>1011.6830877058874</v>
      </c>
      <c r="H4159" s="4">
        <f t="shared" si="387"/>
        <v>1.0001095890410958</v>
      </c>
      <c r="I4159" s="4">
        <f t="shared" si="388"/>
        <v>1.0116830877058878</v>
      </c>
      <c r="J4159" s="13"/>
    </row>
    <row r="4160" spans="1:10" x14ac:dyDescent="0.25">
      <c r="A4160" s="1">
        <f t="shared" si="389"/>
        <v>36642</v>
      </c>
      <c r="B4160" s="2">
        <f t="shared" ca="1" si="385"/>
        <v>72</v>
      </c>
      <c r="C4160" s="3">
        <f t="shared" ca="1" si="386"/>
        <v>2</v>
      </c>
      <c r="D4160" s="2">
        <f t="shared" ca="1" si="384"/>
        <v>1011.2674785991543</v>
      </c>
      <c r="E4160" s="3"/>
      <c r="F4160" s="1">
        <v>36642</v>
      </c>
      <c r="G4160" s="2">
        <v>1011.5722304751505</v>
      </c>
      <c r="H4160" s="4">
        <f t="shared" si="387"/>
        <v>1</v>
      </c>
      <c r="I4160" s="4">
        <f t="shared" si="388"/>
        <v>1.0115722304751509</v>
      </c>
      <c r="J4160" s="13"/>
    </row>
    <row r="4161" spans="1:10" x14ac:dyDescent="0.25">
      <c r="A4161" s="1">
        <f t="shared" si="389"/>
        <v>36641</v>
      </c>
      <c r="B4161" s="2">
        <f t="shared" ca="1" si="385"/>
        <v>8</v>
      </c>
      <c r="C4161" s="3">
        <f t="shared" ca="1" si="386"/>
        <v>8</v>
      </c>
      <c r="D4161" s="2">
        <f t="shared" ref="D4161:D4224" ca="1" si="390">D4162*(1+(C4162/36500))</f>
        <v>1011.045879502277</v>
      </c>
      <c r="E4161" s="3"/>
      <c r="F4161" s="1">
        <v>36641</v>
      </c>
      <c r="G4161" s="2">
        <v>1011.5722304751505</v>
      </c>
      <c r="H4161" s="4">
        <f t="shared" si="387"/>
        <v>1.0001917808219178</v>
      </c>
      <c r="I4161" s="4">
        <f t="shared" si="388"/>
        <v>1.0115722304751509</v>
      </c>
      <c r="J4161" s="13"/>
    </row>
    <row r="4162" spans="1:10" x14ac:dyDescent="0.25">
      <c r="A4162" s="1">
        <f t="shared" si="389"/>
        <v>36640</v>
      </c>
      <c r="B4162" s="2">
        <f t="shared" ca="1" si="385"/>
        <v>14</v>
      </c>
      <c r="C4162" s="3">
        <f t="shared" ca="1" si="386"/>
        <v>4</v>
      </c>
      <c r="D4162" s="2">
        <f t="shared" ca="1" si="390"/>
        <v>1010.9350920949242</v>
      </c>
      <c r="E4162" s="3"/>
      <c r="F4162" s="1">
        <v>36640</v>
      </c>
      <c r="G4162" s="2">
        <v>1011.3782675197357</v>
      </c>
      <c r="H4162" s="4">
        <f t="shared" si="387"/>
        <v>1.0002465753424659</v>
      </c>
      <c r="I4162" s="4">
        <f t="shared" si="388"/>
        <v>1.011378267519736</v>
      </c>
      <c r="J4162" s="13"/>
    </row>
    <row r="4163" spans="1:10" x14ac:dyDescent="0.25">
      <c r="A4163" s="1">
        <f t="shared" si="389"/>
        <v>36637</v>
      </c>
      <c r="B4163" s="2">
        <f t="shared" ref="B4163:B4226" ca="1" si="391">INT(RAND()*100)</f>
        <v>18</v>
      </c>
      <c r="C4163" s="3">
        <f t="shared" ref="C4163:C4226" ca="1" si="392">MOD(B4163,10)</f>
        <v>8</v>
      </c>
      <c r="D4163" s="2">
        <f t="shared" ca="1" si="390"/>
        <v>1010.7135658339195</v>
      </c>
      <c r="E4163" s="3"/>
      <c r="F4163" s="1">
        <v>36637</v>
      </c>
      <c r="G4163" s="2">
        <v>1011.1289480530924</v>
      </c>
      <c r="H4163" s="4">
        <f t="shared" ref="H4163:H4226" si="393">G4163/G4164</f>
        <v>1.0002465753424659</v>
      </c>
      <c r="I4163" s="4">
        <f t="shared" ref="I4163:I4226" si="394">H4163*I4164</f>
        <v>1.0111289480530927</v>
      </c>
      <c r="J4163" s="13"/>
    </row>
    <row r="4164" spans="1:10" x14ac:dyDescent="0.25">
      <c r="A4164" s="1">
        <f t="shared" si="389"/>
        <v>36636</v>
      </c>
      <c r="B4164" s="2">
        <f t="shared" ca="1" si="391"/>
        <v>79</v>
      </c>
      <c r="C4164" s="3">
        <f t="shared" ca="1" si="392"/>
        <v>9</v>
      </c>
      <c r="D4164" s="2">
        <f t="shared" ca="1" si="390"/>
        <v>1010.4644102259184</v>
      </c>
      <c r="E4164" s="3"/>
      <c r="F4164" s="1">
        <v>36636</v>
      </c>
      <c r="G4164" s="2">
        <v>1010.8796900473271</v>
      </c>
      <c r="H4164" s="4">
        <f t="shared" si="393"/>
        <v>1.000027397260274</v>
      </c>
      <c r="I4164" s="4">
        <f t="shared" si="394"/>
        <v>1.0108796900473276</v>
      </c>
      <c r="J4164" s="13"/>
    </row>
    <row r="4165" spans="1:10" x14ac:dyDescent="0.25">
      <c r="A4165" s="1">
        <f t="shared" si="389"/>
        <v>36635</v>
      </c>
      <c r="B4165" s="2">
        <f t="shared" ca="1" si="391"/>
        <v>75</v>
      </c>
      <c r="C4165" s="3">
        <f t="shared" ca="1" si="392"/>
        <v>5</v>
      </c>
      <c r="D4165" s="2">
        <f t="shared" ca="1" si="390"/>
        <v>1010.3260094027127</v>
      </c>
      <c r="E4165" s="3"/>
      <c r="F4165" s="1">
        <v>36635</v>
      </c>
      <c r="G4165" s="2">
        <v>1010.8519954721087</v>
      </c>
      <c r="H4165" s="4">
        <f t="shared" si="393"/>
        <v>1</v>
      </c>
      <c r="I4165" s="4">
        <f t="shared" si="394"/>
        <v>1.0108519954721091</v>
      </c>
      <c r="J4165" s="13"/>
    </row>
    <row r="4166" spans="1:10" x14ac:dyDescent="0.25">
      <c r="A4166" s="1">
        <f t="shared" si="389"/>
        <v>36634</v>
      </c>
      <c r="B4166" s="2">
        <f t="shared" ca="1" si="391"/>
        <v>80</v>
      </c>
      <c r="C4166" s="3">
        <f t="shared" ca="1" si="392"/>
        <v>0</v>
      </c>
      <c r="D4166" s="2">
        <f t="shared" ca="1" si="390"/>
        <v>1010.3260094027127</v>
      </c>
      <c r="E4166" s="3"/>
      <c r="F4166" s="1">
        <v>36634</v>
      </c>
      <c r="G4166" s="2">
        <v>1010.8519954721087</v>
      </c>
      <c r="H4166" s="4">
        <f t="shared" si="393"/>
        <v>1.0002465753424659</v>
      </c>
      <c r="I4166" s="4">
        <f t="shared" si="394"/>
        <v>1.0108519954721091</v>
      </c>
      <c r="J4166" s="13"/>
    </row>
    <row r="4167" spans="1:10" x14ac:dyDescent="0.25">
      <c r="A4167" s="1">
        <f t="shared" si="389"/>
        <v>36633</v>
      </c>
      <c r="B4167" s="2">
        <f t="shared" ca="1" si="391"/>
        <v>37</v>
      </c>
      <c r="C4167" s="3">
        <f t="shared" ca="1" si="392"/>
        <v>7</v>
      </c>
      <c r="D4167" s="2">
        <f t="shared" ca="1" si="390"/>
        <v>1010.1322854027724</v>
      </c>
      <c r="E4167" s="3"/>
      <c r="F4167" s="1">
        <v>36633</v>
      </c>
      <c r="G4167" s="2">
        <v>1010.6028057391866</v>
      </c>
      <c r="H4167" s="4">
        <f t="shared" si="393"/>
        <v>1.000054794520548</v>
      </c>
      <c r="I4167" s="4">
        <f t="shared" si="394"/>
        <v>1.0106028057391869</v>
      </c>
      <c r="J4167" s="13"/>
    </row>
    <row r="4168" spans="1:10" x14ac:dyDescent="0.25">
      <c r="A4168" s="1">
        <f t="shared" ref="A4168:A4231" si="395">IF(WEEKDAY(A4167-1, 1)=7,A4167-2,IF(WEEKDAY(A4167-1,1)=1,A4167-3,A4167-1))</f>
        <v>36630</v>
      </c>
      <c r="B4168" s="2">
        <f t="shared" ca="1" si="391"/>
        <v>45</v>
      </c>
      <c r="C4168" s="3">
        <f t="shared" ca="1" si="392"/>
        <v>5</v>
      </c>
      <c r="D4168" s="2">
        <f t="shared" ca="1" si="390"/>
        <v>1009.9939300698861</v>
      </c>
      <c r="E4168" s="3"/>
      <c r="F4168" s="1">
        <v>36630</v>
      </c>
      <c r="G4168" s="2">
        <v>1010.5474332770891</v>
      </c>
      <c r="H4168" s="4">
        <f t="shared" si="393"/>
        <v>1.0001643835616438</v>
      </c>
      <c r="I4168" s="4">
        <f t="shared" si="394"/>
        <v>1.0105474332770894</v>
      </c>
      <c r="J4168" s="13"/>
    </row>
    <row r="4169" spans="1:10" x14ac:dyDescent="0.25">
      <c r="A4169" s="1">
        <f t="shared" si="395"/>
        <v>36629</v>
      </c>
      <c r="B4169" s="2">
        <f t="shared" ca="1" si="391"/>
        <v>38</v>
      </c>
      <c r="C4169" s="3">
        <f t="shared" ca="1" si="392"/>
        <v>8</v>
      </c>
      <c r="D4169" s="2">
        <f t="shared" ca="1" si="390"/>
        <v>1009.7726100457664</v>
      </c>
      <c r="E4169" s="3"/>
      <c r="F4169" s="1">
        <v>36629</v>
      </c>
      <c r="G4169" s="2">
        <v>1010.3813431932765</v>
      </c>
      <c r="H4169" s="4">
        <f t="shared" si="393"/>
        <v>1.0001095890410958</v>
      </c>
      <c r="I4169" s="4">
        <f t="shared" si="394"/>
        <v>1.0103813431932769</v>
      </c>
      <c r="J4169" s="13"/>
    </row>
    <row r="4170" spans="1:10" x14ac:dyDescent="0.25">
      <c r="A4170" s="1">
        <f t="shared" si="395"/>
        <v>36628</v>
      </c>
      <c r="B4170" s="2">
        <f t="shared" ca="1" si="391"/>
        <v>94</v>
      </c>
      <c r="C4170" s="3">
        <f t="shared" ca="1" si="392"/>
        <v>4</v>
      </c>
      <c r="D4170" s="2">
        <f t="shared" ca="1" si="390"/>
        <v>1009.6619621595024</v>
      </c>
      <c r="E4170" s="3"/>
      <c r="F4170" s="1">
        <v>36628</v>
      </c>
      <c r="G4170" s="2">
        <v>1010.2706286038406</v>
      </c>
      <c r="H4170" s="4">
        <f t="shared" si="393"/>
        <v>1.0001917808219178</v>
      </c>
      <c r="I4170" s="4">
        <f t="shared" si="394"/>
        <v>1.010270628603841</v>
      </c>
      <c r="J4170" s="13"/>
    </row>
    <row r="4171" spans="1:10" x14ac:dyDescent="0.25">
      <c r="A4171" s="1">
        <f t="shared" si="395"/>
        <v>36627</v>
      </c>
      <c r="B4171" s="2">
        <f t="shared" ca="1" si="391"/>
        <v>13</v>
      </c>
      <c r="C4171" s="3">
        <f t="shared" ca="1" si="392"/>
        <v>3</v>
      </c>
      <c r="D4171" s="2">
        <f t="shared" ca="1" si="390"/>
        <v>1009.5789830650039</v>
      </c>
      <c r="E4171" s="3"/>
      <c r="F4171" s="1">
        <v>36627</v>
      </c>
      <c r="G4171" s="2">
        <v>1010.0769152228389</v>
      </c>
      <c r="H4171" s="4">
        <f t="shared" si="393"/>
        <v>1.0001369863013698</v>
      </c>
      <c r="I4171" s="4">
        <f t="shared" si="394"/>
        <v>1.0100769152228393</v>
      </c>
      <c r="J4171" s="13"/>
    </row>
    <row r="4172" spans="1:10" x14ac:dyDescent="0.25">
      <c r="A4172" s="1">
        <f t="shared" si="395"/>
        <v>36626</v>
      </c>
      <c r="B4172" s="2">
        <f t="shared" ca="1" si="391"/>
        <v>62</v>
      </c>
      <c r="C4172" s="3">
        <f t="shared" ca="1" si="392"/>
        <v>2</v>
      </c>
      <c r="D4172" s="2">
        <f t="shared" ca="1" si="390"/>
        <v>1009.5236666997051</v>
      </c>
      <c r="E4172" s="3"/>
      <c r="F4172" s="1">
        <v>36626</v>
      </c>
      <c r="G4172" s="2">
        <v>1009.93856747387</v>
      </c>
      <c r="H4172" s="4">
        <f t="shared" si="393"/>
        <v>1.0001369863013698</v>
      </c>
      <c r="I4172" s="4">
        <f t="shared" si="394"/>
        <v>1.0099385674738703</v>
      </c>
      <c r="J4172" s="13"/>
    </row>
    <row r="4173" spans="1:10" x14ac:dyDescent="0.25">
      <c r="A4173" s="1">
        <f t="shared" si="395"/>
        <v>36623</v>
      </c>
      <c r="B4173" s="2">
        <f t="shared" ca="1" si="391"/>
        <v>99</v>
      </c>
      <c r="C4173" s="3">
        <f t="shared" ca="1" si="392"/>
        <v>9</v>
      </c>
      <c r="D4173" s="2">
        <f t="shared" ca="1" si="390"/>
        <v>1009.2748044191633</v>
      </c>
      <c r="E4173" s="3"/>
      <c r="F4173" s="1">
        <v>36623</v>
      </c>
      <c r="G4173" s="2">
        <v>1009.8002386740517</v>
      </c>
      <c r="H4173" s="4">
        <f t="shared" si="393"/>
        <v>1.000054794520548</v>
      </c>
      <c r="I4173" s="4">
        <f t="shared" si="394"/>
        <v>1.0098002386740521</v>
      </c>
      <c r="J4173" s="13"/>
    </row>
    <row r="4174" spans="1:10" x14ac:dyDescent="0.25">
      <c r="A4174" s="1">
        <f t="shared" si="395"/>
        <v>36622</v>
      </c>
      <c r="B4174" s="2">
        <f t="shared" ca="1" si="391"/>
        <v>86</v>
      </c>
      <c r="C4174" s="3">
        <f t="shared" ca="1" si="392"/>
        <v>6</v>
      </c>
      <c r="D4174" s="2">
        <f t="shared" ca="1" si="390"/>
        <v>1009.1089235002318</v>
      </c>
      <c r="E4174" s="3"/>
      <c r="F4174" s="1">
        <v>36622</v>
      </c>
      <c r="G4174" s="2">
        <v>1009.7449101858223</v>
      </c>
      <c r="H4174" s="4">
        <f t="shared" si="393"/>
        <v>1.0001095890410958</v>
      </c>
      <c r="I4174" s="4">
        <f t="shared" si="394"/>
        <v>1.0097449101858227</v>
      </c>
      <c r="J4174" s="13"/>
    </row>
    <row r="4175" spans="1:10" x14ac:dyDescent="0.25">
      <c r="A4175" s="1">
        <f t="shared" si="395"/>
        <v>36621</v>
      </c>
      <c r="B4175" s="2">
        <f t="shared" ca="1" si="391"/>
        <v>28</v>
      </c>
      <c r="C4175" s="3">
        <f t="shared" ca="1" si="392"/>
        <v>8</v>
      </c>
      <c r="D4175" s="2">
        <f t="shared" ca="1" si="390"/>
        <v>1008.8877974076491</v>
      </c>
      <c r="E4175" s="3"/>
      <c r="F4175" s="1">
        <v>36621</v>
      </c>
      <c r="G4175" s="2">
        <v>1009.6342653348268</v>
      </c>
      <c r="H4175" s="4">
        <f t="shared" si="393"/>
        <v>1.0002465753424659</v>
      </c>
      <c r="I4175" s="4">
        <f t="shared" si="394"/>
        <v>1.0096342653348271</v>
      </c>
      <c r="J4175" s="13"/>
    </row>
    <row r="4176" spans="1:10" x14ac:dyDescent="0.25">
      <c r="A4176" s="1">
        <f t="shared" si="395"/>
        <v>36620</v>
      </c>
      <c r="B4176" s="2">
        <f t="shared" ca="1" si="391"/>
        <v>31</v>
      </c>
      <c r="C4176" s="3">
        <f t="shared" ca="1" si="392"/>
        <v>1</v>
      </c>
      <c r="D4176" s="2">
        <f t="shared" ca="1" si="390"/>
        <v>1008.8601574033366</v>
      </c>
      <c r="E4176" s="3"/>
      <c r="F4176" s="1">
        <v>36620</v>
      </c>
      <c r="G4176" s="2">
        <v>1009.3853757901113</v>
      </c>
      <c r="H4176" s="4">
        <f t="shared" si="393"/>
        <v>1.0001643835616438</v>
      </c>
      <c r="I4176" s="4">
        <f t="shared" si="394"/>
        <v>1.0093853757901117</v>
      </c>
      <c r="J4176" s="13"/>
    </row>
    <row r="4177" spans="1:10" x14ac:dyDescent="0.25">
      <c r="A4177" s="1">
        <f t="shared" si="395"/>
        <v>36619</v>
      </c>
      <c r="B4177" s="2">
        <f t="shared" ca="1" si="391"/>
        <v>32</v>
      </c>
      <c r="C4177" s="3">
        <f t="shared" ca="1" si="392"/>
        <v>2</v>
      </c>
      <c r="D4177" s="2">
        <f t="shared" ca="1" si="390"/>
        <v>1008.8048804235873</v>
      </c>
      <c r="E4177" s="3"/>
      <c r="F4177" s="1">
        <v>36619</v>
      </c>
      <c r="G4177" s="2">
        <v>1009.2194766980514</v>
      </c>
      <c r="H4177" s="4">
        <f t="shared" si="393"/>
        <v>1.000027397260274</v>
      </c>
      <c r="I4177" s="4">
        <f t="shared" si="394"/>
        <v>1.0092194766980518</v>
      </c>
      <c r="J4177" s="13"/>
    </row>
    <row r="4178" spans="1:10" x14ac:dyDescent="0.25">
      <c r="A4178" s="1">
        <f t="shared" si="395"/>
        <v>36616</v>
      </c>
      <c r="B4178" s="2">
        <f t="shared" ca="1" si="391"/>
        <v>52</v>
      </c>
      <c r="C4178" s="3">
        <f t="shared" ca="1" si="392"/>
        <v>2</v>
      </c>
      <c r="D4178" s="2">
        <f t="shared" ca="1" si="390"/>
        <v>1008.7496064725476</v>
      </c>
      <c r="E4178" s="3"/>
      <c r="F4178" s="1">
        <v>36616</v>
      </c>
      <c r="G4178" s="2">
        <v>1009.191827606884</v>
      </c>
      <c r="H4178" s="4">
        <f t="shared" si="393"/>
        <v>1.0002465753424659</v>
      </c>
      <c r="I4178" s="4">
        <f t="shared" si="394"/>
        <v>1.0091918276068845</v>
      </c>
      <c r="J4178" s="13"/>
    </row>
    <row r="4179" spans="1:10" x14ac:dyDescent="0.25">
      <c r="A4179" s="1">
        <f t="shared" si="395"/>
        <v>36615</v>
      </c>
      <c r="B4179" s="2">
        <f t="shared" ca="1" si="391"/>
        <v>79</v>
      </c>
      <c r="C4179" s="3">
        <f t="shared" ca="1" si="392"/>
        <v>9</v>
      </c>
      <c r="D4179" s="2">
        <f t="shared" ca="1" si="390"/>
        <v>1008.5009350091206</v>
      </c>
      <c r="E4179" s="3"/>
      <c r="F4179" s="1">
        <v>36615</v>
      </c>
      <c r="G4179" s="2">
        <v>1008.9430471295095</v>
      </c>
      <c r="H4179" s="4">
        <f t="shared" si="393"/>
        <v>1.000027397260274</v>
      </c>
      <c r="I4179" s="4">
        <f t="shared" si="394"/>
        <v>1.00894304712951</v>
      </c>
      <c r="J4179" s="13"/>
    </row>
    <row r="4180" spans="1:10" x14ac:dyDescent="0.25">
      <c r="A4180" s="1">
        <f t="shared" si="395"/>
        <v>36614</v>
      </c>
      <c r="B4180" s="2">
        <f t="shared" ca="1" si="391"/>
        <v>83</v>
      </c>
      <c r="C4180" s="3">
        <f t="shared" ca="1" si="392"/>
        <v>3</v>
      </c>
      <c r="D4180" s="2">
        <f t="shared" ca="1" si="390"/>
        <v>1008.4180513336684</v>
      </c>
      <c r="E4180" s="3"/>
      <c r="F4180" s="1">
        <v>36614</v>
      </c>
      <c r="G4180" s="2">
        <v>1008.9154056115475</v>
      </c>
      <c r="H4180" s="4">
        <f t="shared" si="393"/>
        <v>1.000054794520548</v>
      </c>
      <c r="I4180" s="4">
        <f t="shared" si="394"/>
        <v>1.0089154056115479</v>
      </c>
      <c r="J4180" s="13"/>
    </row>
    <row r="4181" spans="1:10" x14ac:dyDescent="0.25">
      <c r="A4181" s="1">
        <f t="shared" si="395"/>
        <v>36613</v>
      </c>
      <c r="B4181" s="2">
        <f t="shared" ca="1" si="391"/>
        <v>61</v>
      </c>
      <c r="C4181" s="3">
        <f t="shared" ca="1" si="392"/>
        <v>1</v>
      </c>
      <c r="D4181" s="2">
        <f t="shared" ca="1" si="390"/>
        <v>1008.3904241987588</v>
      </c>
      <c r="E4181" s="3"/>
      <c r="F4181" s="1">
        <v>36613</v>
      </c>
      <c r="G4181" s="2">
        <v>1008.860125604665</v>
      </c>
      <c r="H4181" s="4">
        <f t="shared" si="393"/>
        <v>1.0001095890410958</v>
      </c>
      <c r="I4181" s="4">
        <f t="shared" si="394"/>
        <v>1.0088601256046654</v>
      </c>
      <c r="J4181" s="13"/>
    </row>
    <row r="4182" spans="1:10" x14ac:dyDescent="0.25">
      <c r="A4182" s="1">
        <f t="shared" si="395"/>
        <v>36612</v>
      </c>
      <c r="B4182" s="2">
        <f t="shared" ca="1" si="391"/>
        <v>70</v>
      </c>
      <c r="C4182" s="3">
        <f t="shared" ca="1" si="392"/>
        <v>0</v>
      </c>
      <c r="D4182" s="2">
        <f t="shared" ca="1" si="390"/>
        <v>1008.3904241987588</v>
      </c>
      <c r="E4182" s="3"/>
      <c r="F4182" s="1">
        <v>36612</v>
      </c>
      <c r="G4182" s="2">
        <v>1008.7495777057384</v>
      </c>
      <c r="H4182" s="4">
        <f t="shared" si="393"/>
        <v>1.0001095890410958</v>
      </c>
      <c r="I4182" s="4">
        <f t="shared" si="394"/>
        <v>1.0087495777057389</v>
      </c>
      <c r="J4182" s="13"/>
    </row>
    <row r="4183" spans="1:10" x14ac:dyDescent="0.25">
      <c r="A4183" s="1">
        <f t="shared" si="395"/>
        <v>36609</v>
      </c>
      <c r="B4183" s="2">
        <f t="shared" ca="1" si="391"/>
        <v>36</v>
      </c>
      <c r="C4183" s="3">
        <f t="shared" ca="1" si="392"/>
        <v>6</v>
      </c>
      <c r="D4183" s="2">
        <f t="shared" ca="1" si="390"/>
        <v>1008.2246886335039</v>
      </c>
      <c r="E4183" s="3"/>
      <c r="F4183" s="1">
        <v>36609</v>
      </c>
      <c r="G4183" s="2">
        <v>1008.6390419203225</v>
      </c>
      <c r="H4183" s="4">
        <f t="shared" si="393"/>
        <v>1.0002465753424659</v>
      </c>
      <c r="I4183" s="4">
        <f t="shared" si="394"/>
        <v>1.0086390419203231</v>
      </c>
      <c r="J4183" s="13"/>
    </row>
    <row r="4184" spans="1:10" x14ac:dyDescent="0.25">
      <c r="A4184" s="1">
        <f t="shared" si="395"/>
        <v>36608</v>
      </c>
      <c r="B4184" s="2">
        <f t="shared" ca="1" si="391"/>
        <v>54</v>
      </c>
      <c r="C4184" s="3">
        <f t="shared" ca="1" si="392"/>
        <v>4</v>
      </c>
      <c r="D4184" s="2">
        <f t="shared" ca="1" si="390"/>
        <v>1008.114210363875</v>
      </c>
      <c r="E4184" s="3"/>
      <c r="F4184" s="1">
        <v>36608</v>
      </c>
      <c r="G4184" s="2">
        <v>1008.3903977126672</v>
      </c>
      <c r="H4184" s="4">
        <f t="shared" si="393"/>
        <v>1.000054794520548</v>
      </c>
      <c r="I4184" s="4">
        <f t="shared" si="394"/>
        <v>1.0083903977126678</v>
      </c>
      <c r="J4184" s="13"/>
    </row>
    <row r="4185" spans="1:10" x14ac:dyDescent="0.25">
      <c r="A4185" s="1">
        <f t="shared" si="395"/>
        <v>36607</v>
      </c>
      <c r="B4185" s="2">
        <f t="shared" ca="1" si="391"/>
        <v>77</v>
      </c>
      <c r="C4185" s="3">
        <f t="shared" ca="1" si="392"/>
        <v>7</v>
      </c>
      <c r="D4185" s="2">
        <f t="shared" ca="1" si="390"/>
        <v>1007.9209104632382</v>
      </c>
      <c r="E4185" s="3"/>
      <c r="F4185" s="1">
        <v>36607</v>
      </c>
      <c r="G4185" s="2">
        <v>1008.3351464717646</v>
      </c>
      <c r="H4185" s="4">
        <f t="shared" si="393"/>
        <v>1.000054794520548</v>
      </c>
      <c r="I4185" s="4">
        <f t="shared" si="394"/>
        <v>1.0083351464717651</v>
      </c>
      <c r="J4185" s="13"/>
    </row>
    <row r="4186" spans="1:10" x14ac:dyDescent="0.25">
      <c r="A4186" s="1">
        <f t="shared" si="395"/>
        <v>36606</v>
      </c>
      <c r="B4186" s="2">
        <f t="shared" ca="1" si="391"/>
        <v>59</v>
      </c>
      <c r="C4186" s="3">
        <f t="shared" ca="1" si="392"/>
        <v>9</v>
      </c>
      <c r="D4186" s="2">
        <f t="shared" ca="1" si="390"/>
        <v>1007.6724432854417</v>
      </c>
      <c r="E4186" s="3"/>
      <c r="F4186" s="1">
        <v>36606</v>
      </c>
      <c r="G4186" s="2">
        <v>1008.2798982581613</v>
      </c>
      <c r="H4186" s="4">
        <f t="shared" si="393"/>
        <v>1.000027397260274</v>
      </c>
      <c r="I4186" s="4">
        <f t="shared" si="394"/>
        <v>1.0082798982581618</v>
      </c>
      <c r="J4186" s="13"/>
    </row>
    <row r="4187" spans="1:10" x14ac:dyDescent="0.25">
      <c r="A4187" s="1">
        <f t="shared" si="395"/>
        <v>36605</v>
      </c>
      <c r="B4187" s="2">
        <f t="shared" ca="1" si="391"/>
        <v>25</v>
      </c>
      <c r="C4187" s="3">
        <f t="shared" ca="1" si="392"/>
        <v>5</v>
      </c>
      <c r="D4187" s="2">
        <f t="shared" ca="1" si="390"/>
        <v>1007.5344248710758</v>
      </c>
      <c r="E4187" s="3"/>
      <c r="F4187" s="1">
        <v>36605</v>
      </c>
      <c r="G4187" s="2">
        <v>1008.2522749081638</v>
      </c>
      <c r="H4187" s="4">
        <f t="shared" si="393"/>
        <v>1.0001369863013698</v>
      </c>
      <c r="I4187" s="4">
        <f t="shared" si="394"/>
        <v>1.0082522749081642</v>
      </c>
      <c r="J4187" s="13"/>
    </row>
    <row r="4188" spans="1:10" x14ac:dyDescent="0.25">
      <c r="A4188" s="1">
        <f t="shared" si="395"/>
        <v>36602</v>
      </c>
      <c r="B4188" s="2">
        <f t="shared" ca="1" si="391"/>
        <v>61</v>
      </c>
      <c r="C4188" s="3">
        <f t="shared" ca="1" si="392"/>
        <v>1</v>
      </c>
      <c r="D4188" s="2">
        <f t="shared" ca="1" si="390"/>
        <v>1007.5068219444471</v>
      </c>
      <c r="E4188" s="3"/>
      <c r="F4188" s="1">
        <v>36602</v>
      </c>
      <c r="G4188" s="2">
        <v>1008.1141770756877</v>
      </c>
      <c r="H4188" s="4">
        <f t="shared" si="393"/>
        <v>1.000054794520548</v>
      </c>
      <c r="I4188" s="4">
        <f t="shared" si="394"/>
        <v>1.0081141770756881</v>
      </c>
      <c r="J4188" s="13"/>
    </row>
    <row r="4189" spans="1:10" x14ac:dyDescent="0.25">
      <c r="A4189" s="1">
        <f t="shared" si="395"/>
        <v>36601</v>
      </c>
      <c r="B4189" s="2">
        <f t="shared" ca="1" si="391"/>
        <v>48</v>
      </c>
      <c r="C4189" s="3">
        <f t="shared" ca="1" si="392"/>
        <v>8</v>
      </c>
      <c r="D4189" s="2">
        <f t="shared" ca="1" si="390"/>
        <v>1007.2860469204645</v>
      </c>
      <c r="E4189" s="3"/>
      <c r="F4189" s="1">
        <v>36601</v>
      </c>
      <c r="G4189" s="2">
        <v>1008.0589409693332</v>
      </c>
      <c r="H4189" s="4">
        <f t="shared" si="393"/>
        <v>1.0002191780821919</v>
      </c>
      <c r="I4189" s="4">
        <f t="shared" si="394"/>
        <v>1.0080589409693335</v>
      </c>
      <c r="J4189" s="13"/>
    </row>
    <row r="4190" spans="1:10" x14ac:dyDescent="0.25">
      <c r="A4190" s="1">
        <f t="shared" si="395"/>
        <v>36600</v>
      </c>
      <c r="B4190" s="2">
        <f t="shared" ca="1" si="391"/>
        <v>69</v>
      </c>
      <c r="C4190" s="3">
        <f t="shared" ca="1" si="392"/>
        <v>9</v>
      </c>
      <c r="D4190" s="2">
        <f t="shared" ca="1" si="390"/>
        <v>1007.0377362457737</v>
      </c>
      <c r="E4190" s="3"/>
      <c r="F4190" s="1">
        <v>36600</v>
      </c>
      <c r="G4190" s="2">
        <v>1007.838044959479</v>
      </c>
      <c r="H4190" s="4">
        <f t="shared" si="393"/>
        <v>1.0001917808219178</v>
      </c>
      <c r="I4190" s="4">
        <f t="shared" si="394"/>
        <v>1.0078380449594793</v>
      </c>
      <c r="J4190" s="13"/>
    </row>
    <row r="4191" spans="1:10" x14ac:dyDescent="0.25">
      <c r="A4191" s="1">
        <f t="shared" si="395"/>
        <v>36599</v>
      </c>
      <c r="B4191" s="2">
        <f t="shared" ca="1" si="391"/>
        <v>46</v>
      </c>
      <c r="C4191" s="3">
        <f t="shared" ca="1" si="392"/>
        <v>6</v>
      </c>
      <c r="D4191" s="2">
        <f t="shared" ca="1" si="390"/>
        <v>1006.8722230036361</v>
      </c>
      <c r="E4191" s="3"/>
      <c r="F4191" s="1">
        <v>36599</v>
      </c>
      <c r="G4191" s="2">
        <v>1007.6447980119151</v>
      </c>
      <c r="H4191" s="4">
        <f t="shared" si="393"/>
        <v>1.0002465753424659</v>
      </c>
      <c r="I4191" s="4">
        <f t="shared" si="394"/>
        <v>1.0076447980119152</v>
      </c>
      <c r="J4191" s="13"/>
    </row>
    <row r="4192" spans="1:10" x14ac:dyDescent="0.25">
      <c r="A4192" s="1">
        <f t="shared" si="395"/>
        <v>36598</v>
      </c>
      <c r="B4192" s="2">
        <f t="shared" ca="1" si="391"/>
        <v>91</v>
      </c>
      <c r="C4192" s="3">
        <f t="shared" ca="1" si="392"/>
        <v>1</v>
      </c>
      <c r="D4192" s="2">
        <f t="shared" ca="1" si="390"/>
        <v>1006.8446382190274</v>
      </c>
      <c r="E4192" s="3"/>
      <c r="F4192" s="1">
        <v>36598</v>
      </c>
      <c r="G4192" s="2">
        <v>1007.3963988998574</v>
      </c>
      <c r="H4192" s="4">
        <f t="shared" si="393"/>
        <v>1.000027397260274</v>
      </c>
      <c r="I4192" s="4">
        <f t="shared" si="394"/>
        <v>1.0073963988998575</v>
      </c>
      <c r="J4192" s="13"/>
    </row>
    <row r="4193" spans="1:10" x14ac:dyDescent="0.25">
      <c r="A4193" s="1">
        <f t="shared" si="395"/>
        <v>36595</v>
      </c>
      <c r="B4193" s="2">
        <f t="shared" ca="1" si="391"/>
        <v>95</v>
      </c>
      <c r="C4193" s="3">
        <f t="shared" ca="1" si="392"/>
        <v>5</v>
      </c>
      <c r="D4193" s="2">
        <f t="shared" ca="1" si="390"/>
        <v>1006.706733187084</v>
      </c>
      <c r="E4193" s="3"/>
      <c r="F4193" s="1">
        <v>36595</v>
      </c>
      <c r="G4193" s="2">
        <v>1007.3687997546587</v>
      </c>
      <c r="H4193" s="4">
        <f t="shared" si="393"/>
        <v>1.0001095890410958</v>
      </c>
      <c r="I4193" s="4">
        <f t="shared" si="394"/>
        <v>1.0073687997546588</v>
      </c>
      <c r="J4193" s="13"/>
    </row>
    <row r="4194" spans="1:10" x14ac:dyDescent="0.25">
      <c r="A4194" s="1">
        <f t="shared" si="395"/>
        <v>36594</v>
      </c>
      <c r="B4194" s="2">
        <f t="shared" ca="1" si="391"/>
        <v>35</v>
      </c>
      <c r="C4194" s="3">
        <f t="shared" ca="1" si="392"/>
        <v>5</v>
      </c>
      <c r="D4194" s="2">
        <f t="shared" ca="1" si="390"/>
        <v>1006.5688470436534</v>
      </c>
      <c r="E4194" s="3"/>
      <c r="F4194" s="1">
        <v>36594</v>
      </c>
      <c r="G4194" s="2">
        <v>1007.2584152707934</v>
      </c>
      <c r="H4194" s="4">
        <f t="shared" si="393"/>
        <v>1.0001643835616438</v>
      </c>
      <c r="I4194" s="4">
        <f t="shared" si="394"/>
        <v>1.0072584152707935</v>
      </c>
      <c r="J4194" s="13"/>
    </row>
    <row r="4195" spans="1:10" x14ac:dyDescent="0.25">
      <c r="A4195" s="1">
        <f t="shared" si="395"/>
        <v>36593</v>
      </c>
      <c r="B4195" s="2">
        <f t="shared" ca="1" si="391"/>
        <v>74</v>
      </c>
      <c r="C4195" s="3">
        <f t="shared" ca="1" si="392"/>
        <v>4</v>
      </c>
      <c r="D4195" s="2">
        <f t="shared" ca="1" si="390"/>
        <v>1006.4585502162325</v>
      </c>
      <c r="E4195" s="3"/>
      <c r="F4195" s="1">
        <v>36593</v>
      </c>
      <c r="G4195" s="2">
        <v>1007.0928657586139</v>
      </c>
      <c r="H4195" s="4">
        <f t="shared" si="393"/>
        <v>1.0001369863013698</v>
      </c>
      <c r="I4195" s="4">
        <f t="shared" si="394"/>
        <v>1.007092865758614</v>
      </c>
      <c r="J4195" s="13"/>
    </row>
    <row r="4196" spans="1:10" x14ac:dyDescent="0.25">
      <c r="A4196" s="1">
        <f t="shared" si="395"/>
        <v>36592</v>
      </c>
      <c r="B4196" s="2">
        <f t="shared" ca="1" si="391"/>
        <v>65</v>
      </c>
      <c r="C4196" s="3">
        <f t="shared" ca="1" si="392"/>
        <v>5</v>
      </c>
      <c r="D4196" s="2">
        <f t="shared" ca="1" si="390"/>
        <v>1006.3206980658126</v>
      </c>
      <c r="E4196" s="3"/>
      <c r="F4196" s="1">
        <v>36592</v>
      </c>
      <c r="G4196" s="2">
        <v>1006.9549267275554</v>
      </c>
      <c r="H4196" s="4">
        <f t="shared" si="393"/>
        <v>1</v>
      </c>
      <c r="I4196" s="4">
        <f t="shared" si="394"/>
        <v>1.0069549267275555</v>
      </c>
      <c r="J4196" s="13"/>
    </row>
    <row r="4197" spans="1:10" x14ac:dyDescent="0.25">
      <c r="A4197" s="1">
        <f t="shared" si="395"/>
        <v>36591</v>
      </c>
      <c r="B4197" s="2">
        <f t="shared" ca="1" si="391"/>
        <v>18</v>
      </c>
      <c r="C4197" s="3">
        <f t="shared" ca="1" si="392"/>
        <v>8</v>
      </c>
      <c r="D4197" s="2">
        <f t="shared" ca="1" si="390"/>
        <v>1006.1001829572192</v>
      </c>
      <c r="E4197" s="3"/>
      <c r="F4197" s="1">
        <v>36591</v>
      </c>
      <c r="G4197" s="2">
        <v>1006.9549267275554</v>
      </c>
      <c r="H4197" s="4">
        <f t="shared" si="393"/>
        <v>1.000027397260274</v>
      </c>
      <c r="I4197" s="4">
        <f t="shared" si="394"/>
        <v>1.0069549267275555</v>
      </c>
      <c r="J4197" s="13"/>
    </row>
    <row r="4198" spans="1:10" x14ac:dyDescent="0.25">
      <c r="A4198" s="1">
        <f t="shared" si="395"/>
        <v>36588</v>
      </c>
      <c r="B4198" s="2">
        <f t="shared" ca="1" si="391"/>
        <v>98</v>
      </c>
      <c r="C4198" s="3">
        <f t="shared" ca="1" si="392"/>
        <v>8</v>
      </c>
      <c r="D4198" s="2">
        <f t="shared" ca="1" si="390"/>
        <v>1005.8797161701134</v>
      </c>
      <c r="E4198" s="3"/>
      <c r="F4198" s="1">
        <v>36588</v>
      </c>
      <c r="G4198" s="2">
        <v>1006.9273396771532</v>
      </c>
      <c r="H4198" s="4">
        <f t="shared" si="393"/>
        <v>1.0002191780821919</v>
      </c>
      <c r="I4198" s="4">
        <f t="shared" si="394"/>
        <v>1.0069273396771534</v>
      </c>
      <c r="J4198" s="13"/>
    </row>
    <row r="4199" spans="1:10" x14ac:dyDescent="0.25">
      <c r="A4199" s="1">
        <f t="shared" si="395"/>
        <v>36587</v>
      </c>
      <c r="B4199" s="2">
        <f t="shared" ca="1" si="391"/>
        <v>63</v>
      </c>
      <c r="C4199" s="3">
        <f t="shared" ca="1" si="392"/>
        <v>3</v>
      </c>
      <c r="D4199" s="2">
        <f t="shared" ca="1" si="390"/>
        <v>1005.7970479195993</v>
      </c>
      <c r="E4199" s="3"/>
      <c r="F4199" s="1">
        <v>36587</v>
      </c>
      <c r="G4199" s="2">
        <v>1006.7066916351509</v>
      </c>
      <c r="H4199" s="4">
        <f t="shared" si="393"/>
        <v>1.0002191780821919</v>
      </c>
      <c r="I4199" s="4">
        <f t="shared" si="394"/>
        <v>1.006706691635151</v>
      </c>
      <c r="J4199" s="13"/>
    </row>
    <row r="4200" spans="1:10" x14ac:dyDescent="0.25">
      <c r="A4200" s="1">
        <f t="shared" si="395"/>
        <v>36586</v>
      </c>
      <c r="B4200" s="2">
        <f t="shared" ca="1" si="391"/>
        <v>8</v>
      </c>
      <c r="C4200" s="3">
        <f t="shared" ca="1" si="392"/>
        <v>8</v>
      </c>
      <c r="D4200" s="2">
        <f t="shared" ca="1" si="390"/>
        <v>1005.5766475584905</v>
      </c>
      <c r="E4200" s="3"/>
      <c r="F4200" s="1">
        <v>36586</v>
      </c>
      <c r="G4200" s="2">
        <v>1006.4860919437659</v>
      </c>
      <c r="H4200" s="4">
        <f t="shared" si="393"/>
        <v>1</v>
      </c>
      <c r="I4200" s="4">
        <f t="shared" si="394"/>
        <v>1.0064860919437659</v>
      </c>
      <c r="J4200" s="13"/>
    </row>
    <row r="4201" spans="1:10" x14ac:dyDescent="0.25">
      <c r="A4201" s="1">
        <f t="shared" si="395"/>
        <v>36585</v>
      </c>
      <c r="B4201" s="2">
        <f t="shared" ca="1" si="391"/>
        <v>77</v>
      </c>
      <c r="C4201" s="3">
        <f t="shared" ca="1" si="392"/>
        <v>7</v>
      </c>
      <c r="D4201" s="2">
        <f t="shared" ca="1" si="390"/>
        <v>1005.3838342204208</v>
      </c>
      <c r="E4201" s="3"/>
      <c r="F4201" s="1">
        <v>36585</v>
      </c>
      <c r="G4201" s="2">
        <v>1006.4860919437659</v>
      </c>
      <c r="H4201" s="4">
        <f t="shared" si="393"/>
        <v>1.0002465753424659</v>
      </c>
      <c r="I4201" s="4">
        <f t="shared" si="394"/>
        <v>1.0064860919437659</v>
      </c>
      <c r="J4201" s="13"/>
    </row>
    <row r="4202" spans="1:10" x14ac:dyDescent="0.25">
      <c r="A4202" s="1">
        <f t="shared" si="395"/>
        <v>36584</v>
      </c>
      <c r="B4202" s="2">
        <f t="shared" ca="1" si="391"/>
        <v>77</v>
      </c>
      <c r="C4202" s="3">
        <f t="shared" ca="1" si="392"/>
        <v>7</v>
      </c>
      <c r="D4202" s="2">
        <f t="shared" ca="1" si="390"/>
        <v>1005.1910578531613</v>
      </c>
      <c r="E4202" s="3"/>
      <c r="F4202" s="1">
        <v>36584</v>
      </c>
      <c r="G4202" s="2">
        <v>1006.2379784696226</v>
      </c>
      <c r="H4202" s="4">
        <f t="shared" si="393"/>
        <v>1.0001643835616438</v>
      </c>
      <c r="I4202" s="4">
        <f t="shared" si="394"/>
        <v>1.0062379784696227</v>
      </c>
      <c r="J4202" s="13"/>
    </row>
    <row r="4203" spans="1:10" x14ac:dyDescent="0.25">
      <c r="A4203" s="1">
        <f t="shared" si="395"/>
        <v>36581</v>
      </c>
      <c r="B4203" s="2">
        <f t="shared" ca="1" si="391"/>
        <v>91</v>
      </c>
      <c r="C4203" s="3">
        <f t="shared" ca="1" si="392"/>
        <v>1</v>
      </c>
      <c r="D4203" s="2">
        <f t="shared" ca="1" si="390"/>
        <v>1005.1635191266098</v>
      </c>
      <c r="E4203" s="3"/>
      <c r="F4203" s="1">
        <v>36581</v>
      </c>
      <c r="G4203" s="2">
        <v>1006.0725966729092</v>
      </c>
      <c r="H4203" s="4">
        <f t="shared" si="393"/>
        <v>1.0001917808219178</v>
      </c>
      <c r="I4203" s="4">
        <f t="shared" si="394"/>
        <v>1.0060725966729094</v>
      </c>
      <c r="J4203" s="13"/>
    </row>
    <row r="4204" spans="1:10" x14ac:dyDescent="0.25">
      <c r="A4204" s="1">
        <f t="shared" si="395"/>
        <v>36580</v>
      </c>
      <c r="B4204" s="2">
        <f t="shared" ca="1" si="391"/>
        <v>89</v>
      </c>
      <c r="C4204" s="3">
        <f t="shared" ca="1" si="392"/>
        <v>9</v>
      </c>
      <c r="D4204" s="2">
        <f t="shared" ca="1" si="390"/>
        <v>1004.91573168592</v>
      </c>
      <c r="E4204" s="3"/>
      <c r="F4204" s="1">
        <v>36580</v>
      </c>
      <c r="G4204" s="2">
        <v>1005.8796882395482</v>
      </c>
      <c r="H4204" s="4">
        <f t="shared" si="393"/>
        <v>1.0001917808219178</v>
      </c>
      <c r="I4204" s="4">
        <f t="shared" si="394"/>
        <v>1.0058796882395484</v>
      </c>
      <c r="J4204" s="13"/>
    </row>
    <row r="4205" spans="1:10" x14ac:dyDescent="0.25">
      <c r="A4205" s="1">
        <f t="shared" si="395"/>
        <v>36579</v>
      </c>
      <c r="B4205" s="2">
        <f t="shared" ca="1" si="391"/>
        <v>15</v>
      </c>
      <c r="C4205" s="3">
        <f t="shared" ca="1" si="392"/>
        <v>5</v>
      </c>
      <c r="D4205" s="2">
        <f t="shared" ca="1" si="390"/>
        <v>1004.7780908515568</v>
      </c>
      <c r="E4205" s="3"/>
      <c r="F4205" s="1">
        <v>36579</v>
      </c>
      <c r="G4205" s="2">
        <v>1005.6868167952313</v>
      </c>
      <c r="H4205" s="4">
        <f t="shared" si="393"/>
        <v>1</v>
      </c>
      <c r="I4205" s="4">
        <f t="shared" si="394"/>
        <v>1.0056868167952315</v>
      </c>
      <c r="J4205" s="13"/>
    </row>
    <row r="4206" spans="1:10" x14ac:dyDescent="0.25">
      <c r="A4206" s="1">
        <f t="shared" si="395"/>
        <v>36578</v>
      </c>
      <c r="B4206" s="2">
        <f t="shared" ca="1" si="391"/>
        <v>0</v>
      </c>
      <c r="C4206" s="3">
        <f t="shared" ca="1" si="392"/>
        <v>0</v>
      </c>
      <c r="D4206" s="2">
        <f t="shared" ca="1" si="390"/>
        <v>1004.7780908515568</v>
      </c>
      <c r="E4206" s="3"/>
      <c r="F4206" s="1">
        <v>36578</v>
      </c>
      <c r="G4206" s="2">
        <v>1005.6868167952313</v>
      </c>
      <c r="H4206" s="4">
        <f t="shared" si="393"/>
        <v>1.0001095890410958</v>
      </c>
      <c r="I4206" s="4">
        <f t="shared" si="394"/>
        <v>1.0056868167952315</v>
      </c>
      <c r="J4206" s="13"/>
    </row>
    <row r="4207" spans="1:10" x14ac:dyDescent="0.25">
      <c r="A4207" s="1">
        <f t="shared" si="395"/>
        <v>36577</v>
      </c>
      <c r="B4207" s="2">
        <f t="shared" ca="1" si="391"/>
        <v>51</v>
      </c>
      <c r="C4207" s="3">
        <f t="shared" ca="1" si="392"/>
        <v>1</v>
      </c>
      <c r="D4207" s="2">
        <f t="shared" ca="1" si="390"/>
        <v>1004.7505634388599</v>
      </c>
      <c r="E4207" s="3"/>
      <c r="F4207" s="1">
        <v>36577</v>
      </c>
      <c r="G4207" s="2">
        <v>1005.5766166180678</v>
      </c>
      <c r="H4207" s="4">
        <f t="shared" si="393"/>
        <v>1.0002191780821919</v>
      </c>
      <c r="I4207" s="4">
        <f t="shared" si="394"/>
        <v>1.005576616618068</v>
      </c>
      <c r="J4207" s="13"/>
    </row>
    <row r="4208" spans="1:10" x14ac:dyDescent="0.25">
      <c r="A4208" s="1">
        <f t="shared" si="395"/>
        <v>36574</v>
      </c>
      <c r="B4208" s="2">
        <f t="shared" ca="1" si="391"/>
        <v>2</v>
      </c>
      <c r="C4208" s="3">
        <f t="shared" ca="1" si="392"/>
        <v>2</v>
      </c>
      <c r="D4208" s="2">
        <f t="shared" ca="1" si="390"/>
        <v>1004.6955116300034</v>
      </c>
      <c r="E4208" s="3"/>
      <c r="F4208" s="1">
        <v>36574</v>
      </c>
      <c r="G4208" s="2">
        <v>1005.356264560082</v>
      </c>
      <c r="H4208" s="4">
        <f t="shared" si="393"/>
        <v>1.0001917808219178</v>
      </c>
      <c r="I4208" s="4">
        <f t="shared" si="394"/>
        <v>1.0053562645600822</v>
      </c>
      <c r="J4208" s="13"/>
    </row>
    <row r="4209" spans="1:10" x14ac:dyDescent="0.25">
      <c r="A4209" s="1">
        <f t="shared" si="395"/>
        <v>36573</v>
      </c>
      <c r="B4209" s="2">
        <f t="shared" ca="1" si="391"/>
        <v>66</v>
      </c>
      <c r="C4209" s="3">
        <f t="shared" ca="1" si="392"/>
        <v>6</v>
      </c>
      <c r="D4209" s="2">
        <f t="shared" ca="1" si="390"/>
        <v>1004.5303833478092</v>
      </c>
      <c r="E4209" s="3"/>
      <c r="F4209" s="1">
        <v>36573</v>
      </c>
      <c r="G4209" s="2">
        <v>1005.1634934791407</v>
      </c>
      <c r="H4209" s="4">
        <f t="shared" si="393"/>
        <v>1.000027397260274</v>
      </c>
      <c r="I4209" s="4">
        <f t="shared" si="394"/>
        <v>1.0051634934791409</v>
      </c>
      <c r="J4209" s="13"/>
    </row>
    <row r="4210" spans="1:10" x14ac:dyDescent="0.25">
      <c r="A4210" s="1">
        <f t="shared" si="395"/>
        <v>36572</v>
      </c>
      <c r="B4210" s="2">
        <f t="shared" ca="1" si="391"/>
        <v>6</v>
      </c>
      <c r="C4210" s="3">
        <f t="shared" ca="1" si="392"/>
        <v>6</v>
      </c>
      <c r="D4210" s="2">
        <f t="shared" ca="1" si="390"/>
        <v>1004.3652822055288</v>
      </c>
      <c r="E4210" s="3"/>
      <c r="F4210" s="1">
        <v>36572</v>
      </c>
      <c r="G4210" s="2">
        <v>1005.1359555077569</v>
      </c>
      <c r="H4210" s="4">
        <f t="shared" si="393"/>
        <v>1.0001369863013698</v>
      </c>
      <c r="I4210" s="4">
        <f t="shared" si="394"/>
        <v>1.005135955507757</v>
      </c>
      <c r="J4210" s="13"/>
    </row>
    <row r="4211" spans="1:10" x14ac:dyDescent="0.25">
      <c r="A4211" s="1">
        <f t="shared" si="395"/>
        <v>36571</v>
      </c>
      <c r="B4211" s="2">
        <f t="shared" ca="1" si="391"/>
        <v>13</v>
      </c>
      <c r="C4211" s="3">
        <f t="shared" ca="1" si="392"/>
        <v>3</v>
      </c>
      <c r="D4211" s="2">
        <f t="shared" ca="1" si="390"/>
        <v>1004.2827384188093</v>
      </c>
      <c r="E4211" s="3"/>
      <c r="F4211" s="1">
        <v>36571</v>
      </c>
      <c r="G4211" s="2">
        <v>1004.9982845098789</v>
      </c>
      <c r="H4211" s="4">
        <f t="shared" si="393"/>
        <v>1.0002465753424659</v>
      </c>
      <c r="I4211" s="4">
        <f t="shared" si="394"/>
        <v>1.004998284509879</v>
      </c>
      <c r="J4211" s="13"/>
    </row>
    <row r="4212" spans="1:10" x14ac:dyDescent="0.25">
      <c r="A4212" s="1">
        <f t="shared" si="395"/>
        <v>36570</v>
      </c>
      <c r="B4212" s="2">
        <f t="shared" ca="1" si="391"/>
        <v>53</v>
      </c>
      <c r="C4212" s="3">
        <f t="shared" ca="1" si="392"/>
        <v>3</v>
      </c>
      <c r="D4212" s="2">
        <f t="shared" ca="1" si="390"/>
        <v>1004.2002014159531</v>
      </c>
      <c r="E4212" s="3"/>
      <c r="F4212" s="1">
        <v>36570</v>
      </c>
      <c r="G4212" s="2">
        <v>1004.7505378019276</v>
      </c>
      <c r="H4212" s="4">
        <f t="shared" si="393"/>
        <v>1.0002465753424659</v>
      </c>
      <c r="I4212" s="4">
        <f t="shared" si="394"/>
        <v>1.0047505378019277</v>
      </c>
      <c r="J4212" s="13"/>
    </row>
    <row r="4213" spans="1:10" x14ac:dyDescent="0.25">
      <c r="A4213" s="1">
        <f t="shared" si="395"/>
        <v>36567</v>
      </c>
      <c r="B4213" s="2">
        <f t="shared" ca="1" si="391"/>
        <v>89</v>
      </c>
      <c r="C4213" s="3">
        <f t="shared" ca="1" si="392"/>
        <v>9</v>
      </c>
      <c r="D4213" s="2">
        <f t="shared" ca="1" si="390"/>
        <v>1003.952651447103</v>
      </c>
      <c r="E4213" s="3"/>
      <c r="F4213" s="1">
        <v>36567</v>
      </c>
      <c r="G4213" s="2">
        <v>1004.5028521671466</v>
      </c>
      <c r="H4213" s="4">
        <f t="shared" si="393"/>
        <v>1.000082191780822</v>
      </c>
      <c r="I4213" s="4">
        <f t="shared" si="394"/>
        <v>1.0045028521671466</v>
      </c>
      <c r="J4213" s="13"/>
    </row>
    <row r="4214" spans="1:10" x14ac:dyDescent="0.25">
      <c r="A4214" s="1">
        <f t="shared" si="395"/>
        <v>36566</v>
      </c>
      <c r="B4214" s="2">
        <f t="shared" ca="1" si="391"/>
        <v>93</v>
      </c>
      <c r="C4214" s="3">
        <f t="shared" ca="1" si="392"/>
        <v>3</v>
      </c>
      <c r="D4214" s="2">
        <f t="shared" ca="1" si="390"/>
        <v>1003.8701415724531</v>
      </c>
      <c r="E4214" s="3"/>
      <c r="F4214" s="1">
        <v>36566</v>
      </c>
      <c r="G4214" s="2">
        <v>1004.4202970742363</v>
      </c>
      <c r="H4214" s="4">
        <f t="shared" si="393"/>
        <v>1.000082191780822</v>
      </c>
      <c r="I4214" s="4">
        <f t="shared" si="394"/>
        <v>1.0044202970742364</v>
      </c>
      <c r="J4214" s="13"/>
    </row>
    <row r="4215" spans="1:10" x14ac:dyDescent="0.25">
      <c r="A4215" s="1">
        <f t="shared" si="395"/>
        <v>36565</v>
      </c>
      <c r="B4215" s="2">
        <f t="shared" ca="1" si="391"/>
        <v>41</v>
      </c>
      <c r="C4215" s="3">
        <f t="shared" ca="1" si="392"/>
        <v>1</v>
      </c>
      <c r="D4215" s="2">
        <f t="shared" ca="1" si="390"/>
        <v>1003.8426390343974</v>
      </c>
      <c r="E4215" s="3"/>
      <c r="F4215" s="1">
        <v>36565</v>
      </c>
      <c r="G4215" s="2">
        <v>1004.3377487661184</v>
      </c>
      <c r="H4215" s="4">
        <f t="shared" si="393"/>
        <v>1.0001369863013698</v>
      </c>
      <c r="I4215" s="4">
        <f t="shared" si="394"/>
        <v>1.0043377487661185</v>
      </c>
      <c r="J4215" s="13"/>
    </row>
    <row r="4216" spans="1:10" x14ac:dyDescent="0.25">
      <c r="A4216" s="1">
        <f t="shared" si="395"/>
        <v>36564</v>
      </c>
      <c r="B4216" s="2">
        <f t="shared" ca="1" si="391"/>
        <v>87</v>
      </c>
      <c r="C4216" s="3">
        <f t="shared" ca="1" si="392"/>
        <v>7</v>
      </c>
      <c r="D4216" s="2">
        <f t="shared" ca="1" si="390"/>
        <v>1003.6501581821433</v>
      </c>
      <c r="E4216" s="3"/>
      <c r="F4216" s="1">
        <v>36564</v>
      </c>
      <c r="G4216" s="2">
        <v>1004.2001870966531</v>
      </c>
      <c r="H4216" s="4">
        <f t="shared" si="393"/>
        <v>1.0001369863013698</v>
      </c>
      <c r="I4216" s="4">
        <f t="shared" si="394"/>
        <v>1.0042001870966533</v>
      </c>
      <c r="J4216" s="13"/>
    </row>
    <row r="4217" spans="1:10" x14ac:dyDescent="0.25">
      <c r="A4217" s="1">
        <f t="shared" si="395"/>
        <v>36563</v>
      </c>
      <c r="B4217" s="2">
        <f t="shared" ca="1" si="391"/>
        <v>94</v>
      </c>
      <c r="C4217" s="3">
        <f t="shared" ca="1" si="392"/>
        <v>4</v>
      </c>
      <c r="D4217" s="2">
        <f t="shared" ca="1" si="390"/>
        <v>1003.5401811759871</v>
      </c>
      <c r="E4217" s="3"/>
      <c r="F4217" s="1">
        <v>36563</v>
      </c>
      <c r="G4217" s="2">
        <v>1004.0626442686711</v>
      </c>
      <c r="H4217" s="4">
        <f t="shared" si="393"/>
        <v>1.000027397260274</v>
      </c>
      <c r="I4217" s="4">
        <f t="shared" si="394"/>
        <v>1.0040626442686713</v>
      </c>
      <c r="J4217" s="13"/>
    </row>
    <row r="4218" spans="1:10" x14ac:dyDescent="0.25">
      <c r="A4218" s="1">
        <f t="shared" si="395"/>
        <v>36560</v>
      </c>
      <c r="B4218" s="2">
        <f t="shared" ca="1" si="391"/>
        <v>54</v>
      </c>
      <c r="C4218" s="3">
        <f t="shared" ca="1" si="392"/>
        <v>4</v>
      </c>
      <c r="D4218" s="2">
        <f t="shared" ca="1" si="390"/>
        <v>1003.4302162207848</v>
      </c>
      <c r="E4218" s="3"/>
      <c r="F4218" s="1">
        <v>36560</v>
      </c>
      <c r="G4218" s="2">
        <v>1004.0351364567133</v>
      </c>
      <c r="H4218" s="4">
        <f t="shared" si="393"/>
        <v>1.0002465753424659</v>
      </c>
      <c r="I4218" s="4">
        <f t="shared" si="394"/>
        <v>1.0040351364567135</v>
      </c>
      <c r="J4218" s="13"/>
    </row>
    <row r="4219" spans="1:10" x14ac:dyDescent="0.25">
      <c r="A4219" s="1">
        <f t="shared" si="395"/>
        <v>36559</v>
      </c>
      <c r="B4219" s="2">
        <f t="shared" ca="1" si="391"/>
        <v>54</v>
      </c>
      <c r="C4219" s="3">
        <f t="shared" ca="1" si="392"/>
        <v>4</v>
      </c>
      <c r="D4219" s="2">
        <f t="shared" ca="1" si="390"/>
        <v>1003.3202633152162</v>
      </c>
      <c r="E4219" s="3"/>
      <c r="F4219" s="1">
        <v>36559</v>
      </c>
      <c r="G4219" s="2">
        <v>1003.7876271787787</v>
      </c>
      <c r="H4219" s="4">
        <f t="shared" si="393"/>
        <v>1.0001095890410958</v>
      </c>
      <c r="I4219" s="4">
        <f t="shared" si="394"/>
        <v>1.0037876271787789</v>
      </c>
      <c r="J4219" s="13"/>
    </row>
    <row r="4220" spans="1:10" x14ac:dyDescent="0.25">
      <c r="A4220" s="1">
        <f t="shared" si="395"/>
        <v>36558</v>
      </c>
      <c r="B4220" s="2">
        <f t="shared" ca="1" si="391"/>
        <v>66</v>
      </c>
      <c r="C4220" s="3">
        <f t="shared" ca="1" si="392"/>
        <v>6</v>
      </c>
      <c r="D4220" s="2">
        <f t="shared" ca="1" si="390"/>
        <v>1003.1553610640823</v>
      </c>
      <c r="E4220" s="3"/>
      <c r="F4220" s="1">
        <v>36558</v>
      </c>
      <c r="G4220" s="2">
        <v>1003.6776351091778</v>
      </c>
      <c r="H4220" s="4">
        <f t="shared" si="393"/>
        <v>1.000082191780822</v>
      </c>
      <c r="I4220" s="4">
        <f t="shared" si="394"/>
        <v>1.0036776351091781</v>
      </c>
      <c r="J4220" s="13"/>
    </row>
    <row r="4221" spans="1:10" x14ac:dyDescent="0.25">
      <c r="A4221" s="1">
        <f t="shared" si="395"/>
        <v>36557</v>
      </c>
      <c r="B4221" s="2">
        <f t="shared" ca="1" si="391"/>
        <v>49</v>
      </c>
      <c r="C4221" s="3">
        <f t="shared" ca="1" si="392"/>
        <v>9</v>
      </c>
      <c r="D4221" s="2">
        <f t="shared" ca="1" si="390"/>
        <v>1002.9080686635898</v>
      </c>
      <c r="E4221" s="3"/>
      <c r="F4221" s="1">
        <v>36557</v>
      </c>
      <c r="G4221" s="2">
        <v>1003.5951478367527</v>
      </c>
      <c r="H4221" s="4">
        <f t="shared" si="393"/>
        <v>1.0001917808219178</v>
      </c>
      <c r="I4221" s="4">
        <f t="shared" si="394"/>
        <v>1.0035951478367531</v>
      </c>
      <c r="J4221" s="13"/>
    </row>
    <row r="4222" spans="1:10" x14ac:dyDescent="0.25">
      <c r="A4222" s="1">
        <f t="shared" si="395"/>
        <v>36556</v>
      </c>
      <c r="B4222" s="2">
        <f t="shared" ca="1" si="391"/>
        <v>37</v>
      </c>
      <c r="C4222" s="3">
        <f t="shared" ca="1" si="392"/>
        <v>7</v>
      </c>
      <c r="D4222" s="2">
        <f t="shared" ca="1" si="390"/>
        <v>1002.7157670096427</v>
      </c>
      <c r="E4222" s="3"/>
      <c r="F4222" s="1">
        <v>36556</v>
      </c>
      <c r="G4222" s="2">
        <v>1003.4027144394629</v>
      </c>
      <c r="H4222" s="4">
        <f t="shared" si="393"/>
        <v>1.0001369863013698</v>
      </c>
      <c r="I4222" s="4">
        <f t="shared" si="394"/>
        <v>1.0034027144394633</v>
      </c>
      <c r="J4222" s="13"/>
    </row>
    <row r="4223" spans="1:10" x14ac:dyDescent="0.25">
      <c r="A4223" s="1">
        <f t="shared" si="395"/>
        <v>36553</v>
      </c>
      <c r="B4223" s="2">
        <f t="shared" ca="1" si="391"/>
        <v>46</v>
      </c>
      <c r="C4223" s="3">
        <f t="shared" ca="1" si="392"/>
        <v>6</v>
      </c>
      <c r="D4223" s="2">
        <f t="shared" ca="1" si="390"/>
        <v>1002.5509641114327</v>
      </c>
      <c r="E4223" s="3"/>
      <c r="F4223" s="1">
        <v>36553</v>
      </c>
      <c r="G4223" s="2">
        <v>1003.265280839348</v>
      </c>
      <c r="H4223" s="4">
        <f t="shared" si="393"/>
        <v>1.0002465753424659</v>
      </c>
      <c r="I4223" s="4">
        <f t="shared" si="394"/>
        <v>1.0032652808393483</v>
      </c>
      <c r="J4223" s="13"/>
    </row>
    <row r="4224" spans="1:10" x14ac:dyDescent="0.25">
      <c r="A4224" s="1">
        <f t="shared" si="395"/>
        <v>36552</v>
      </c>
      <c r="B4224" s="2">
        <f t="shared" ca="1" si="391"/>
        <v>13</v>
      </c>
      <c r="C4224" s="3">
        <f t="shared" ca="1" si="392"/>
        <v>3</v>
      </c>
      <c r="D4224" s="2">
        <f t="shared" ca="1" si="390"/>
        <v>1002.4685694344928</v>
      </c>
      <c r="E4224" s="3"/>
      <c r="F4224" s="1">
        <v>36552</v>
      </c>
      <c r="G4224" s="2">
        <v>1003.0179613420306</v>
      </c>
      <c r="H4224" s="4">
        <f t="shared" si="393"/>
        <v>1.0001643835616438</v>
      </c>
      <c r="I4224" s="4">
        <f t="shared" si="394"/>
        <v>1.0030179613420309</v>
      </c>
      <c r="J4224" s="13"/>
    </row>
    <row r="4225" spans="1:10" x14ac:dyDescent="0.25">
      <c r="A4225" s="1">
        <f t="shared" si="395"/>
        <v>36551</v>
      </c>
      <c r="B4225" s="2">
        <f t="shared" ca="1" si="391"/>
        <v>43</v>
      </c>
      <c r="C4225" s="3">
        <f t="shared" ca="1" si="392"/>
        <v>3</v>
      </c>
      <c r="D4225" s="2">
        <f t="shared" ref="D4225:D4240" ca="1" si="396">D4226*(1+(C4226/36500))</f>
        <v>1002.3861815291615</v>
      </c>
      <c r="E4225" s="3"/>
      <c r="F4225" s="1">
        <v>36551</v>
      </c>
      <c r="G4225" s="2">
        <v>1002.8531087762044</v>
      </c>
      <c r="H4225" s="4">
        <f t="shared" si="393"/>
        <v>1.0001917808219178</v>
      </c>
      <c r="I4225" s="4">
        <f t="shared" si="394"/>
        <v>1.0028531087762047</v>
      </c>
      <c r="J4225" s="13"/>
    </row>
    <row r="4226" spans="1:10" x14ac:dyDescent="0.25">
      <c r="A4226" s="1">
        <f t="shared" si="395"/>
        <v>36550</v>
      </c>
      <c r="B4226" s="2">
        <f t="shared" ca="1" si="391"/>
        <v>49</v>
      </c>
      <c r="C4226" s="3">
        <f t="shared" ca="1" si="392"/>
        <v>9</v>
      </c>
      <c r="D4226" s="2">
        <f t="shared" ca="1" si="396"/>
        <v>1002.1390787426221</v>
      </c>
      <c r="E4226" s="3"/>
      <c r="F4226" s="1">
        <v>36550</v>
      </c>
      <c r="G4226" s="2">
        <v>1002.6608176604886</v>
      </c>
      <c r="H4226" s="4">
        <f t="shared" si="393"/>
        <v>1</v>
      </c>
      <c r="I4226" s="4">
        <f t="shared" si="394"/>
        <v>1.002660817660489</v>
      </c>
      <c r="J4226" s="13"/>
    </row>
    <row r="4227" spans="1:10" x14ac:dyDescent="0.25">
      <c r="A4227" s="1">
        <f t="shared" si="395"/>
        <v>36549</v>
      </c>
      <c r="B4227" s="2">
        <f t="shared" ref="B4227:B4243" ca="1" si="397">INT(RAND()*100)</f>
        <v>74</v>
      </c>
      <c r="C4227" s="3">
        <f t="shared" ref="C4227:C4243" ca="1" si="398">MOD(B4227,10)</f>
        <v>4</v>
      </c>
      <c r="D4227" s="2">
        <f t="shared" ca="1" si="396"/>
        <v>1002.029267316067</v>
      </c>
      <c r="E4227" s="3"/>
      <c r="F4227" s="1">
        <v>36549</v>
      </c>
      <c r="G4227" s="2">
        <v>1002.6608176604886</v>
      </c>
      <c r="H4227" s="4">
        <f t="shared" ref="H4227:H4241" si="399">G4227/G4228</f>
        <v>1.0001917808219178</v>
      </c>
      <c r="I4227" s="4">
        <f t="shared" ref="I4227:I4241" si="400">H4227*I4228</f>
        <v>1.002660817660489</v>
      </c>
      <c r="J4227" s="13"/>
    </row>
    <row r="4228" spans="1:10" x14ac:dyDescent="0.25">
      <c r="A4228" s="1">
        <f t="shared" si="395"/>
        <v>36546</v>
      </c>
      <c r="B4228" s="2">
        <f t="shared" ca="1" si="397"/>
        <v>50</v>
      </c>
      <c r="C4228" s="3">
        <f t="shared" ca="1" si="398"/>
        <v>0</v>
      </c>
      <c r="D4228" s="2">
        <f t="shared" ca="1" si="396"/>
        <v>1002.029267316067</v>
      </c>
      <c r="E4228" s="3"/>
      <c r="F4228" s="1">
        <v>36546</v>
      </c>
      <c r="G4228" s="2">
        <v>1002.46856341545</v>
      </c>
      <c r="H4228" s="4">
        <f t="shared" si="399"/>
        <v>1.0001095890410958</v>
      </c>
      <c r="I4228" s="4">
        <f t="shared" si="400"/>
        <v>1.0024685634154504</v>
      </c>
      <c r="J4228" s="13"/>
    </row>
    <row r="4229" spans="1:10" x14ac:dyDescent="0.25">
      <c r="A4229" s="1">
        <f t="shared" si="395"/>
        <v>36545</v>
      </c>
      <c r="B4229" s="2">
        <f t="shared" ca="1" si="397"/>
        <v>1</v>
      </c>
      <c r="C4229" s="3">
        <f t="shared" ca="1" si="398"/>
        <v>1</v>
      </c>
      <c r="D4229" s="2">
        <f t="shared" ca="1" si="396"/>
        <v>1002.0018152115407</v>
      </c>
      <c r="E4229" s="3"/>
      <c r="F4229" s="1">
        <v>36545</v>
      </c>
      <c r="G4229" s="2">
        <v>1002.3587158849422</v>
      </c>
      <c r="H4229" s="4">
        <f t="shared" si="399"/>
        <v>1.000082191780822</v>
      </c>
      <c r="I4229" s="4">
        <f t="shared" si="400"/>
        <v>1.0023587158849425</v>
      </c>
      <c r="J4229" s="13"/>
    </row>
    <row r="4230" spans="1:10" x14ac:dyDescent="0.25">
      <c r="A4230" s="1">
        <f t="shared" si="395"/>
        <v>36544</v>
      </c>
      <c r="B4230" s="2">
        <f t="shared" ca="1" si="397"/>
        <v>67</v>
      </c>
      <c r="C4230" s="3">
        <f t="shared" ca="1" si="398"/>
        <v>7</v>
      </c>
      <c r="D4230" s="2">
        <f t="shared" ca="1" si="396"/>
        <v>1001.8096873263</v>
      </c>
      <c r="E4230" s="3"/>
      <c r="F4230" s="1">
        <v>36544</v>
      </c>
      <c r="G4230" s="2">
        <v>1002.2763370079277</v>
      </c>
      <c r="H4230" s="4">
        <f t="shared" si="399"/>
        <v>1.0002465753424659</v>
      </c>
      <c r="I4230" s="4">
        <f t="shared" si="400"/>
        <v>1.002276337007928</v>
      </c>
      <c r="J4230" s="13"/>
    </row>
    <row r="4231" spans="1:10" x14ac:dyDescent="0.25">
      <c r="A4231" s="1">
        <f t="shared" si="395"/>
        <v>36543</v>
      </c>
      <c r="B4231" s="2">
        <f t="shared" ca="1" si="397"/>
        <v>18</v>
      </c>
      <c r="C4231" s="3">
        <f t="shared" ca="1" si="398"/>
        <v>8</v>
      </c>
      <c r="D4231" s="2">
        <f t="shared" ca="1" si="396"/>
        <v>1001.5901607157322</v>
      </c>
      <c r="E4231" s="3"/>
      <c r="F4231" s="1">
        <v>36543</v>
      </c>
      <c r="G4231" s="2">
        <v>1002.0292612996619</v>
      </c>
      <c r="H4231" s="4">
        <f t="shared" si="399"/>
        <v>1.000054794520548</v>
      </c>
      <c r="I4231" s="4">
        <f t="shared" si="400"/>
        <v>1.0020292612996622</v>
      </c>
      <c r="J4231" s="13"/>
    </row>
    <row r="4232" spans="1:10" x14ac:dyDescent="0.25">
      <c r="A4232" s="1">
        <f t="shared" ref="A4232:A4243" si="401">IF(WEEKDAY(A4231-1, 1)=7,A4231-2,IF(WEEKDAY(A4231-1,1)=1,A4231-3,A4231-1))</f>
        <v>36542</v>
      </c>
      <c r="B4232" s="2">
        <f t="shared" ca="1" si="397"/>
        <v>71</v>
      </c>
      <c r="C4232" s="3">
        <f t="shared" ca="1" si="398"/>
        <v>1</v>
      </c>
      <c r="D4232" s="2">
        <f t="shared" ca="1" si="396"/>
        <v>1001.562720641194</v>
      </c>
      <c r="E4232" s="3"/>
      <c r="F4232" s="1">
        <v>36542</v>
      </c>
      <c r="G4232" s="2">
        <v>1001.9743585950813</v>
      </c>
      <c r="H4232" s="4">
        <f t="shared" si="399"/>
        <v>1.000082191780822</v>
      </c>
      <c r="I4232" s="4">
        <f t="shared" si="400"/>
        <v>1.0019743585950815</v>
      </c>
      <c r="J4232" s="13"/>
    </row>
    <row r="4233" spans="1:10" x14ac:dyDescent="0.25">
      <c r="A4233" s="1">
        <f t="shared" si="401"/>
        <v>36539</v>
      </c>
      <c r="B4233" s="2">
        <f t="shared" ca="1" si="397"/>
        <v>42</v>
      </c>
      <c r="C4233" s="3">
        <f t="shared" ca="1" si="398"/>
        <v>2</v>
      </c>
      <c r="D4233" s="2">
        <f t="shared" ca="1" si="396"/>
        <v>1001.5078434990844</v>
      </c>
      <c r="E4233" s="3"/>
      <c r="F4233" s="1">
        <v>36539</v>
      </c>
      <c r="G4233" s="2">
        <v>1001.8920113064806</v>
      </c>
      <c r="H4233" s="4">
        <f t="shared" si="399"/>
        <v>1.0001643835616438</v>
      </c>
      <c r="I4233" s="4">
        <f t="shared" si="400"/>
        <v>1.0018920113064809</v>
      </c>
      <c r="J4233" s="13"/>
    </row>
    <row r="4234" spans="1:10" x14ac:dyDescent="0.25">
      <c r="A4234" s="1">
        <f t="shared" si="401"/>
        <v>36538</v>
      </c>
      <c r="B4234" s="2">
        <f t="shared" ca="1" si="397"/>
        <v>88</v>
      </c>
      <c r="C4234" s="3">
        <f t="shared" ca="1" si="398"/>
        <v>8</v>
      </c>
      <c r="D4234" s="2">
        <f t="shared" ca="1" si="396"/>
        <v>1001.2883830315706</v>
      </c>
      <c r="E4234" s="3"/>
      <c r="F4234" s="1">
        <v>36538</v>
      </c>
      <c r="G4234" s="2">
        <v>1001.7273437979111</v>
      </c>
      <c r="H4234" s="4">
        <f t="shared" si="399"/>
        <v>1.0001369863013698</v>
      </c>
      <c r="I4234" s="4">
        <f t="shared" si="400"/>
        <v>1.0017273437979113</v>
      </c>
      <c r="J4234" s="13"/>
    </row>
    <row r="4235" spans="1:10" x14ac:dyDescent="0.25">
      <c r="A4235" s="1">
        <f t="shared" si="401"/>
        <v>36537</v>
      </c>
      <c r="B4235" s="2">
        <f t="shared" ca="1" si="397"/>
        <v>61</v>
      </c>
      <c r="C4235" s="3">
        <f t="shared" ca="1" si="398"/>
        <v>1</v>
      </c>
      <c r="D4235" s="2">
        <f t="shared" ca="1" si="396"/>
        <v>1001.2609512246877</v>
      </c>
      <c r="E4235" s="3"/>
      <c r="F4235" s="1">
        <v>36537</v>
      </c>
      <c r="G4235" s="2">
        <v>1001.5901396691893</v>
      </c>
      <c r="H4235" s="4">
        <f t="shared" si="399"/>
        <v>1.0002465753424659</v>
      </c>
      <c r="I4235" s="4">
        <f t="shared" si="400"/>
        <v>1.0015901396691895</v>
      </c>
      <c r="J4235" s="13"/>
    </row>
    <row r="4236" spans="1:10" x14ac:dyDescent="0.25">
      <c r="A4236" s="1">
        <f t="shared" si="401"/>
        <v>36536</v>
      </c>
      <c r="B4236" s="2">
        <f t="shared" ca="1" si="397"/>
        <v>42</v>
      </c>
      <c r="C4236" s="3">
        <f t="shared" ca="1" si="398"/>
        <v>2</v>
      </c>
      <c r="D4236" s="2">
        <f t="shared" ca="1" si="396"/>
        <v>1001.2060906169826</v>
      </c>
      <c r="E4236" s="3"/>
      <c r="F4236" s="1">
        <v>36536</v>
      </c>
      <c r="G4236" s="2">
        <v>1001.3432331185572</v>
      </c>
      <c r="H4236" s="4">
        <f t="shared" si="399"/>
        <v>1.0002191780821919</v>
      </c>
      <c r="I4236" s="4">
        <f t="shared" si="400"/>
        <v>1.0013432331185574</v>
      </c>
      <c r="J4236" s="13"/>
    </row>
    <row r="4237" spans="1:10" x14ac:dyDescent="0.25">
      <c r="A4237" s="1">
        <f t="shared" si="401"/>
        <v>36535</v>
      </c>
      <c r="B4237" s="2">
        <f t="shared" ca="1" si="397"/>
        <v>47</v>
      </c>
      <c r="C4237" s="3">
        <f t="shared" ca="1" si="398"/>
        <v>7</v>
      </c>
      <c r="D4237" s="2">
        <f t="shared" ca="1" si="396"/>
        <v>1001.0141153071976</v>
      </c>
      <c r="E4237" s="3"/>
      <c r="F4237" s="1">
        <v>36535</v>
      </c>
      <c r="G4237" s="2">
        <v>1001.1238087221249</v>
      </c>
      <c r="H4237" s="4">
        <f t="shared" si="399"/>
        <v>1.0001917808219178</v>
      </c>
      <c r="I4237" s="4">
        <f t="shared" si="400"/>
        <v>1.001123808722125</v>
      </c>
      <c r="J4237" s="13"/>
    </row>
    <row r="4238" spans="1:10" x14ac:dyDescent="0.25">
      <c r="A4238" s="1">
        <f t="shared" si="401"/>
        <v>36532</v>
      </c>
      <c r="B4238" s="2">
        <f t="shared" ca="1" si="397"/>
        <v>54</v>
      </c>
      <c r="C4238" s="3">
        <f t="shared" ca="1" si="398"/>
        <v>4</v>
      </c>
      <c r="D4238" s="2">
        <f t="shared" ca="1" si="396"/>
        <v>1000.9044271507976</v>
      </c>
      <c r="E4238" s="3"/>
      <c r="F4238" s="1">
        <v>36532</v>
      </c>
      <c r="G4238" s="2">
        <v>1000.9318491894036</v>
      </c>
      <c r="H4238" s="4">
        <f t="shared" si="399"/>
        <v>1.0001917808219178</v>
      </c>
      <c r="I4238" s="4">
        <f t="shared" si="400"/>
        <v>1.0009318491894037</v>
      </c>
      <c r="J4238" s="13"/>
    </row>
    <row r="4239" spans="1:10" x14ac:dyDescent="0.25">
      <c r="A4239" s="1">
        <f t="shared" si="401"/>
        <v>36531</v>
      </c>
      <c r="B4239" s="2">
        <f t="shared" ca="1" si="397"/>
        <v>95</v>
      </c>
      <c r="C4239" s="3">
        <f t="shared" ca="1" si="398"/>
        <v>5</v>
      </c>
      <c r="D4239" s="2">
        <f t="shared" ca="1" si="396"/>
        <v>1000.7673357349435</v>
      </c>
      <c r="E4239" s="3"/>
      <c r="F4239" s="1">
        <v>36531</v>
      </c>
      <c r="G4239" s="2">
        <v>1000.7399264637803</v>
      </c>
      <c r="H4239" s="4">
        <f t="shared" si="399"/>
        <v>1.0001369863013698</v>
      </c>
      <c r="I4239" s="4">
        <f t="shared" si="400"/>
        <v>1.0007399264637804</v>
      </c>
      <c r="J4239" s="13"/>
    </row>
    <row r="4240" spans="1:10" x14ac:dyDescent="0.25">
      <c r="A4240" s="1">
        <f t="shared" si="401"/>
        <v>36530</v>
      </c>
      <c r="B4240" s="2">
        <f t="shared" ca="1" si="397"/>
        <v>8</v>
      </c>
      <c r="C4240" s="3">
        <f t="shared" ca="1" si="398"/>
        <v>8</v>
      </c>
      <c r="D4240" s="2">
        <f t="shared" ca="1" si="396"/>
        <v>1000.5480375349357</v>
      </c>
      <c r="E4240" s="3"/>
      <c r="F4240" s="1">
        <v>36530</v>
      </c>
      <c r="G4240" s="2">
        <v>1000.6028575791804</v>
      </c>
      <c r="H4240" s="4">
        <f t="shared" si="399"/>
        <v>1.0001369863013698</v>
      </c>
      <c r="I4240" s="4">
        <f t="shared" si="400"/>
        <v>1.0006028575791805</v>
      </c>
      <c r="J4240" s="13"/>
    </row>
    <row r="4241" spans="1:10" x14ac:dyDescent="0.25">
      <c r="A4241" s="1">
        <f t="shared" si="401"/>
        <v>36529</v>
      </c>
      <c r="B4241" s="2">
        <f t="shared" ca="1" si="397"/>
        <v>38</v>
      </c>
      <c r="C4241" s="3">
        <f t="shared" ca="1" si="398"/>
        <v>8</v>
      </c>
      <c r="D4241" s="2">
        <f ca="1">D4242*(1+(C4242/36500))</f>
        <v>1000.3287873897543</v>
      </c>
      <c r="E4241" s="3"/>
      <c r="F4241" s="1">
        <v>36529</v>
      </c>
      <c r="G4241" s="2">
        <v>1000.4658074685683</v>
      </c>
      <c r="H4241" s="4">
        <f t="shared" si="399"/>
        <v>1.0002191780821919</v>
      </c>
      <c r="I4241" s="4">
        <f t="shared" si="400"/>
        <v>1.0004658074685684</v>
      </c>
      <c r="J4241" s="13"/>
    </row>
    <row r="4242" spans="1:10" x14ac:dyDescent="0.25">
      <c r="A4242" s="1">
        <f t="shared" si="401"/>
        <v>36528</v>
      </c>
      <c r="B4242" s="2">
        <f t="shared" ca="1" si="397"/>
        <v>9</v>
      </c>
      <c r="C4242" s="3">
        <f t="shared" ca="1" si="398"/>
        <v>9</v>
      </c>
      <c r="D4242" s="2">
        <f ca="1">D4243*(1+(C4243/36500))</f>
        <v>1000.082191780822</v>
      </c>
      <c r="E4242" s="3"/>
      <c r="F4242" s="1">
        <v>36528</v>
      </c>
      <c r="G4242" s="2">
        <v>1000.2465753424658</v>
      </c>
      <c r="H4242" s="4">
        <f>G4242/G4243</f>
        <v>1.0002465753424659</v>
      </c>
      <c r="I4242" s="4">
        <f>H4242*I4243</f>
        <v>1.0002465753424659</v>
      </c>
      <c r="J4242" s="13"/>
    </row>
    <row r="4243" spans="1:10" x14ac:dyDescent="0.25">
      <c r="A4243" s="1">
        <f t="shared" si="401"/>
        <v>36525</v>
      </c>
      <c r="B4243" s="2">
        <f t="shared" ca="1" si="397"/>
        <v>43</v>
      </c>
      <c r="C4243" s="3">
        <f t="shared" ca="1" si="398"/>
        <v>3</v>
      </c>
      <c r="D4243" s="2">
        <v>1000</v>
      </c>
      <c r="E4243" s="3"/>
      <c r="F4243" s="1">
        <v>36525</v>
      </c>
      <c r="G4243" s="2">
        <v>1000</v>
      </c>
      <c r="H4243" s="4">
        <v>0</v>
      </c>
      <c r="I4243" s="4">
        <v>1</v>
      </c>
      <c r="J4243" s="13"/>
    </row>
    <row r="4244" spans="1:10" x14ac:dyDescent="0.25">
      <c r="A4244" s="1"/>
      <c r="B4244" s="2"/>
      <c r="C4244" s="3"/>
      <c r="D4244" s="2"/>
      <c r="E4244" s="3"/>
      <c r="F4244" s="1"/>
      <c r="G4244" s="2"/>
      <c r="J4244" s="13"/>
    </row>
    <row r="4245" spans="1:10" x14ac:dyDescent="0.25">
      <c r="A4245" s="1"/>
      <c r="B4245" s="2"/>
      <c r="C4245" s="3"/>
      <c r="D4245" s="2"/>
      <c r="E4245" s="3"/>
      <c r="F4245" s="1"/>
      <c r="G4245" s="2"/>
      <c r="J4245" s="13"/>
    </row>
    <row r="4246" spans="1:10" x14ac:dyDescent="0.25">
      <c r="A4246" s="1"/>
      <c r="F4246" s="1"/>
    </row>
    <row r="4247" spans="1:10" x14ac:dyDescent="0.25">
      <c r="A4247" s="1"/>
      <c r="F4247" s="1"/>
    </row>
    <row r="4248" spans="1:10" x14ac:dyDescent="0.25">
      <c r="A4248" s="1"/>
      <c r="F4248" s="1"/>
    </row>
    <row r="4249" spans="1:10" x14ac:dyDescent="0.25">
      <c r="A4249" s="1"/>
      <c r="F4249" s="1"/>
    </row>
    <row r="4250" spans="1:10" x14ac:dyDescent="0.25">
      <c r="A4250" s="1"/>
      <c r="F4250" s="1"/>
    </row>
    <row r="4251" spans="1:10" x14ac:dyDescent="0.25">
      <c r="A4251" s="1"/>
      <c r="F4251" s="1"/>
    </row>
    <row r="4252" spans="1:10" x14ac:dyDescent="0.25">
      <c r="A4252" s="1"/>
      <c r="F4252" s="1"/>
    </row>
    <row r="4253" spans="1:10" x14ac:dyDescent="0.25">
      <c r="A4253" s="1"/>
      <c r="F4253" s="1"/>
    </row>
    <row r="4254" spans="1:10" x14ac:dyDescent="0.25">
      <c r="A4254" s="1"/>
      <c r="F4254" s="1"/>
    </row>
    <row r="4255" spans="1:10" x14ac:dyDescent="0.25">
      <c r="A4255" s="1"/>
      <c r="F4255" s="1"/>
    </row>
    <row r="4256" spans="1:10" x14ac:dyDescent="0.25">
      <c r="A4256" s="1"/>
      <c r="F4256" s="1"/>
    </row>
    <row r="4257" spans="1:6" x14ac:dyDescent="0.25">
      <c r="A4257" s="1"/>
      <c r="F4257" s="1"/>
    </row>
    <row r="4258" spans="1:6" x14ac:dyDescent="0.25">
      <c r="A4258" s="1"/>
      <c r="F4258" s="1"/>
    </row>
    <row r="4259" spans="1:6" x14ac:dyDescent="0.25">
      <c r="A4259" s="1"/>
      <c r="F4259" s="1"/>
    </row>
    <row r="4260" spans="1:6" x14ac:dyDescent="0.25">
      <c r="A4260" s="1"/>
      <c r="F4260" s="1"/>
    </row>
    <row r="4261" spans="1:6" x14ac:dyDescent="0.25">
      <c r="A4261" s="1"/>
      <c r="F4261" s="1"/>
    </row>
    <row r="4262" spans="1:6" x14ac:dyDescent="0.25">
      <c r="A4262" s="1"/>
      <c r="F4262" s="1"/>
    </row>
    <row r="4263" spans="1:6" x14ac:dyDescent="0.25">
      <c r="A4263" s="1"/>
      <c r="F4263" s="1"/>
    </row>
    <row r="4264" spans="1:6" x14ac:dyDescent="0.25">
      <c r="A4264" s="1"/>
      <c r="F4264" s="1"/>
    </row>
    <row r="4265" spans="1:6" x14ac:dyDescent="0.25">
      <c r="A4265" s="1"/>
      <c r="F4265" s="1"/>
    </row>
    <row r="4266" spans="1:6" x14ac:dyDescent="0.25">
      <c r="A4266" s="1"/>
      <c r="F4266" s="1"/>
    </row>
    <row r="4267" spans="1:6" x14ac:dyDescent="0.25">
      <c r="A4267" s="1"/>
      <c r="F4267" s="1"/>
    </row>
    <row r="4268" spans="1:6" x14ac:dyDescent="0.25">
      <c r="A4268" s="1"/>
      <c r="F4268" s="1"/>
    </row>
    <row r="4269" spans="1:6" x14ac:dyDescent="0.25">
      <c r="A4269" s="1"/>
      <c r="F4269" s="1"/>
    </row>
    <row r="4270" spans="1:6" x14ac:dyDescent="0.25">
      <c r="A4270" s="1"/>
      <c r="F4270" s="1"/>
    </row>
    <row r="4271" spans="1:6" x14ac:dyDescent="0.25">
      <c r="A4271" s="1"/>
      <c r="F4271" s="1"/>
    </row>
    <row r="4272" spans="1:6" x14ac:dyDescent="0.25">
      <c r="A4272" s="1"/>
      <c r="F4272" s="1"/>
    </row>
    <row r="4273" spans="1:6" x14ac:dyDescent="0.25">
      <c r="A4273" s="1"/>
      <c r="F4273" s="1"/>
    </row>
    <row r="4274" spans="1:6" x14ac:dyDescent="0.25">
      <c r="A4274" s="1"/>
      <c r="F4274" s="1"/>
    </row>
    <row r="4275" spans="1:6" x14ac:dyDescent="0.25">
      <c r="A4275" s="1"/>
      <c r="F4275" s="1"/>
    </row>
    <row r="4276" spans="1:6" x14ac:dyDescent="0.25">
      <c r="A4276" s="1"/>
      <c r="F4276" s="1"/>
    </row>
    <row r="4277" spans="1:6" x14ac:dyDescent="0.25">
      <c r="A4277" s="1"/>
      <c r="F4277" s="1"/>
    </row>
    <row r="4278" spans="1:6" x14ac:dyDescent="0.25">
      <c r="A4278" s="1"/>
      <c r="F4278" s="1"/>
    </row>
    <row r="4279" spans="1:6" x14ac:dyDescent="0.25">
      <c r="A4279" s="1"/>
      <c r="F4279" s="1"/>
    </row>
    <row r="4280" spans="1:6" x14ac:dyDescent="0.25">
      <c r="A4280" s="1"/>
      <c r="F4280" s="1"/>
    </row>
    <row r="4281" spans="1:6" x14ac:dyDescent="0.25">
      <c r="A4281" s="1"/>
      <c r="F4281" s="1"/>
    </row>
    <row r="4282" spans="1:6" x14ac:dyDescent="0.25">
      <c r="A4282" s="1"/>
      <c r="F4282" s="1"/>
    </row>
    <row r="4283" spans="1:6" x14ac:dyDescent="0.25">
      <c r="A4283" s="1"/>
      <c r="F4283" s="1"/>
    </row>
    <row r="4284" spans="1:6" x14ac:dyDescent="0.25">
      <c r="A4284" s="1"/>
      <c r="F4284" s="1"/>
    </row>
    <row r="4285" spans="1:6" x14ac:dyDescent="0.25">
      <c r="A4285" s="1"/>
      <c r="F4285" s="1"/>
    </row>
    <row r="4286" spans="1:6" x14ac:dyDescent="0.25">
      <c r="A4286" s="1"/>
      <c r="F4286" s="1"/>
    </row>
    <row r="4287" spans="1:6" x14ac:dyDescent="0.25">
      <c r="A4287" s="1"/>
      <c r="F4287" s="1"/>
    </row>
    <row r="4288" spans="1:6" x14ac:dyDescent="0.25">
      <c r="A4288" s="1"/>
      <c r="F4288" s="1"/>
    </row>
    <row r="4289" spans="1:6" x14ac:dyDescent="0.25">
      <c r="A4289" s="1"/>
      <c r="F4289" s="1"/>
    </row>
    <row r="4290" spans="1:6" x14ac:dyDescent="0.25">
      <c r="A4290" s="1"/>
      <c r="F4290" s="1"/>
    </row>
    <row r="4291" spans="1:6" x14ac:dyDescent="0.25">
      <c r="A4291" s="1"/>
      <c r="F4291" s="1"/>
    </row>
    <row r="4292" spans="1:6" x14ac:dyDescent="0.25">
      <c r="A4292" s="1"/>
      <c r="F4292" s="1"/>
    </row>
    <row r="4293" spans="1:6" x14ac:dyDescent="0.25">
      <c r="A4293" s="1"/>
      <c r="F4293" s="1"/>
    </row>
    <row r="4294" spans="1:6" x14ac:dyDescent="0.25">
      <c r="A4294" s="1"/>
      <c r="F4294" s="1"/>
    </row>
    <row r="4295" spans="1:6" x14ac:dyDescent="0.25">
      <c r="A4295" s="1"/>
      <c r="F4295" s="1"/>
    </row>
    <row r="4296" spans="1:6" x14ac:dyDescent="0.25">
      <c r="A4296" s="1"/>
      <c r="F4296" s="1"/>
    </row>
    <row r="4297" spans="1:6" x14ac:dyDescent="0.25">
      <c r="A4297" s="1"/>
      <c r="F4297" s="1"/>
    </row>
    <row r="4298" spans="1:6" x14ac:dyDescent="0.25">
      <c r="A4298" s="1"/>
      <c r="F4298" s="1"/>
    </row>
    <row r="4299" spans="1:6" x14ac:dyDescent="0.25">
      <c r="A4299" s="1"/>
      <c r="F4299" s="1"/>
    </row>
    <row r="4300" spans="1:6" x14ac:dyDescent="0.25">
      <c r="A4300" s="1"/>
      <c r="F4300" s="1"/>
    </row>
    <row r="4301" spans="1:6" x14ac:dyDescent="0.25">
      <c r="A4301" s="1"/>
      <c r="F4301" s="1"/>
    </row>
    <row r="4302" spans="1:6" x14ac:dyDescent="0.25">
      <c r="A4302" s="1"/>
      <c r="F4302" s="1"/>
    </row>
    <row r="4303" spans="1:6" x14ac:dyDescent="0.25">
      <c r="A4303" s="1"/>
      <c r="F4303" s="1"/>
    </row>
    <row r="4304" spans="1:6" x14ac:dyDescent="0.25">
      <c r="A4304" s="1"/>
      <c r="F4304" s="1"/>
    </row>
    <row r="4305" spans="1:6" x14ac:dyDescent="0.25">
      <c r="A4305" s="1"/>
      <c r="F4305" s="1"/>
    </row>
    <row r="4306" spans="1:6" x14ac:dyDescent="0.25">
      <c r="A4306" s="1"/>
      <c r="F4306" s="1"/>
    </row>
    <row r="4307" spans="1:6" x14ac:dyDescent="0.25">
      <c r="A4307" s="1"/>
      <c r="F4307" s="1"/>
    </row>
    <row r="4308" spans="1:6" x14ac:dyDescent="0.25">
      <c r="A4308" s="1"/>
      <c r="F4308" s="1"/>
    </row>
    <row r="4309" spans="1:6" x14ac:dyDescent="0.25">
      <c r="A4309" s="1"/>
      <c r="F4309" s="1"/>
    </row>
    <row r="4310" spans="1:6" x14ac:dyDescent="0.25">
      <c r="A4310" s="1"/>
      <c r="F4310" s="1"/>
    </row>
    <row r="4311" spans="1:6" x14ac:dyDescent="0.25">
      <c r="A4311" s="1"/>
      <c r="F4311" s="1"/>
    </row>
    <row r="4312" spans="1:6" x14ac:dyDescent="0.25">
      <c r="A4312" s="1"/>
      <c r="F4312" s="1"/>
    </row>
    <row r="4313" spans="1:6" x14ac:dyDescent="0.25">
      <c r="A4313" s="1"/>
      <c r="F4313" s="1"/>
    </row>
    <row r="4314" spans="1:6" x14ac:dyDescent="0.25">
      <c r="A4314" s="1"/>
      <c r="F4314" s="1"/>
    </row>
    <row r="4315" spans="1:6" x14ac:dyDescent="0.25">
      <c r="A4315" s="1"/>
      <c r="F4315" s="1"/>
    </row>
    <row r="4316" spans="1:6" x14ac:dyDescent="0.25">
      <c r="A4316" s="1"/>
      <c r="F4316" s="1"/>
    </row>
    <row r="4317" spans="1:6" x14ac:dyDescent="0.25">
      <c r="A4317" s="1"/>
      <c r="F4317" s="1"/>
    </row>
    <row r="4318" spans="1:6" x14ac:dyDescent="0.25">
      <c r="A4318" s="1"/>
      <c r="F4318" s="1"/>
    </row>
    <row r="4319" spans="1:6" x14ac:dyDescent="0.25">
      <c r="A4319" s="1"/>
      <c r="F4319" s="1"/>
    </row>
    <row r="4320" spans="1:6" x14ac:dyDescent="0.25">
      <c r="A4320" s="1"/>
      <c r="F4320" s="1"/>
    </row>
    <row r="4321" spans="1:6" x14ac:dyDescent="0.25">
      <c r="A4321" s="1"/>
      <c r="F4321" s="1"/>
    </row>
    <row r="4322" spans="1:6" x14ac:dyDescent="0.25">
      <c r="A4322" s="1"/>
      <c r="F4322" s="1"/>
    </row>
    <row r="4323" spans="1:6" x14ac:dyDescent="0.25">
      <c r="A4323" s="1"/>
      <c r="F4323" s="1"/>
    </row>
    <row r="4324" spans="1:6" x14ac:dyDescent="0.25">
      <c r="A4324" s="1"/>
      <c r="F4324" s="1"/>
    </row>
    <row r="4325" spans="1:6" x14ac:dyDescent="0.25">
      <c r="A4325" s="1"/>
      <c r="F4325" s="1"/>
    </row>
    <row r="4326" spans="1:6" x14ac:dyDescent="0.25">
      <c r="A4326" s="1"/>
      <c r="F4326" s="1"/>
    </row>
    <row r="4327" spans="1:6" x14ac:dyDescent="0.25">
      <c r="A4327" s="1"/>
      <c r="F4327" s="1"/>
    </row>
    <row r="4328" spans="1:6" x14ac:dyDescent="0.25">
      <c r="A4328" s="1"/>
      <c r="F4328" s="1"/>
    </row>
    <row r="4329" spans="1:6" x14ac:dyDescent="0.25">
      <c r="A4329" s="1"/>
      <c r="F4329" s="1"/>
    </row>
    <row r="4330" spans="1:6" x14ac:dyDescent="0.25">
      <c r="A4330" s="1"/>
      <c r="F4330" s="1"/>
    </row>
    <row r="4331" spans="1:6" x14ac:dyDescent="0.25">
      <c r="A4331" s="1"/>
      <c r="F4331" s="1"/>
    </row>
    <row r="4332" spans="1:6" x14ac:dyDescent="0.25">
      <c r="A4332" s="1"/>
      <c r="F4332" s="1"/>
    </row>
    <row r="4333" spans="1:6" x14ac:dyDescent="0.25">
      <c r="A4333" s="1"/>
      <c r="F4333" s="1"/>
    </row>
    <row r="4334" spans="1:6" x14ac:dyDescent="0.25">
      <c r="A4334" s="1"/>
      <c r="F4334" s="1"/>
    </row>
    <row r="4335" spans="1:6" x14ac:dyDescent="0.25">
      <c r="A4335" s="1"/>
      <c r="F4335" s="1"/>
    </row>
    <row r="4336" spans="1:6" x14ac:dyDescent="0.25">
      <c r="A4336" s="1"/>
      <c r="F4336" s="1"/>
    </row>
    <row r="4337" spans="1:6" x14ac:dyDescent="0.25">
      <c r="A4337" s="1"/>
      <c r="F4337" s="1"/>
    </row>
    <row r="4338" spans="1:6" x14ac:dyDescent="0.25">
      <c r="A4338" s="1"/>
      <c r="F4338" s="1"/>
    </row>
    <row r="4339" spans="1:6" x14ac:dyDescent="0.25">
      <c r="A4339" s="1"/>
      <c r="F4339" s="1"/>
    </row>
    <row r="4340" spans="1:6" x14ac:dyDescent="0.25">
      <c r="A4340" s="1"/>
      <c r="F4340" s="1"/>
    </row>
    <row r="4341" spans="1:6" x14ac:dyDescent="0.25">
      <c r="A4341" s="1"/>
      <c r="F4341" s="1"/>
    </row>
    <row r="4342" spans="1:6" x14ac:dyDescent="0.25">
      <c r="A4342" s="1"/>
      <c r="F4342" s="1"/>
    </row>
    <row r="4343" spans="1:6" x14ac:dyDescent="0.25">
      <c r="A4343" s="1"/>
      <c r="F4343" s="1"/>
    </row>
    <row r="4344" spans="1:6" x14ac:dyDescent="0.25">
      <c r="A4344" s="1"/>
      <c r="F4344" s="1"/>
    </row>
    <row r="4345" spans="1:6" x14ac:dyDescent="0.25">
      <c r="A4345" s="1"/>
      <c r="F4345" s="1"/>
    </row>
    <row r="4346" spans="1:6" x14ac:dyDescent="0.25">
      <c r="A4346" s="1"/>
      <c r="F4346" s="1"/>
    </row>
    <row r="4347" spans="1:6" x14ac:dyDescent="0.25">
      <c r="A4347" s="1"/>
      <c r="F4347" s="1"/>
    </row>
    <row r="4348" spans="1:6" x14ac:dyDescent="0.25">
      <c r="A4348" s="1"/>
      <c r="F4348" s="1"/>
    </row>
    <row r="4349" spans="1:6" x14ac:dyDescent="0.25">
      <c r="A4349" s="1"/>
      <c r="F4349" s="1"/>
    </row>
    <row r="4350" spans="1:6" x14ac:dyDescent="0.25">
      <c r="A4350" s="1"/>
      <c r="F4350" s="1"/>
    </row>
    <row r="4351" spans="1:6" x14ac:dyDescent="0.25">
      <c r="A4351" s="1"/>
      <c r="F4351" s="1"/>
    </row>
    <row r="4352" spans="1:6" x14ac:dyDescent="0.25">
      <c r="A4352" s="1"/>
      <c r="F4352" s="1"/>
    </row>
    <row r="4353" spans="1:6" x14ac:dyDescent="0.25">
      <c r="A4353" s="1"/>
      <c r="F4353" s="1"/>
    </row>
    <row r="4354" spans="1:6" x14ac:dyDescent="0.25">
      <c r="A4354" s="1"/>
      <c r="F4354" s="1"/>
    </row>
    <row r="4355" spans="1:6" x14ac:dyDescent="0.25">
      <c r="A4355" s="1"/>
      <c r="F4355" s="1"/>
    </row>
    <row r="4356" spans="1:6" x14ac:dyDescent="0.25">
      <c r="A4356" s="1"/>
      <c r="F4356" s="1"/>
    </row>
    <row r="4357" spans="1:6" x14ac:dyDescent="0.25">
      <c r="A4357" s="1"/>
      <c r="F4357" s="1"/>
    </row>
    <row r="4358" spans="1:6" x14ac:dyDescent="0.25">
      <c r="A4358" s="1"/>
      <c r="F4358" s="1"/>
    </row>
    <row r="4359" spans="1:6" x14ac:dyDescent="0.25">
      <c r="A4359" s="1"/>
      <c r="F4359" s="1"/>
    </row>
    <row r="4360" spans="1:6" x14ac:dyDescent="0.25">
      <c r="A4360" s="1"/>
      <c r="F4360" s="1"/>
    </row>
    <row r="4361" spans="1:6" x14ac:dyDescent="0.25">
      <c r="A4361" s="1"/>
      <c r="F4361" s="1"/>
    </row>
    <row r="4362" spans="1:6" x14ac:dyDescent="0.25">
      <c r="A4362" s="1"/>
      <c r="F4362" s="1"/>
    </row>
    <row r="4363" spans="1:6" x14ac:dyDescent="0.25">
      <c r="A4363" s="1"/>
      <c r="F4363" s="1"/>
    </row>
    <row r="4364" spans="1:6" x14ac:dyDescent="0.25">
      <c r="A4364" s="1"/>
      <c r="F4364" s="1"/>
    </row>
    <row r="4365" spans="1:6" x14ac:dyDescent="0.25">
      <c r="A4365" s="1"/>
      <c r="F4365" s="1"/>
    </row>
    <row r="4366" spans="1:6" x14ac:dyDescent="0.25">
      <c r="A4366" s="1"/>
      <c r="F4366" s="1"/>
    </row>
    <row r="4367" spans="1:6" x14ac:dyDescent="0.25">
      <c r="A4367" s="1"/>
      <c r="F4367" s="1"/>
    </row>
    <row r="4368" spans="1:6" x14ac:dyDescent="0.25">
      <c r="A4368" s="1"/>
      <c r="F4368" s="1"/>
    </row>
    <row r="4369" spans="1:6" x14ac:dyDescent="0.25">
      <c r="A4369" s="1"/>
      <c r="F4369" s="1"/>
    </row>
    <row r="4370" spans="1:6" x14ac:dyDescent="0.25">
      <c r="A4370" s="1"/>
      <c r="F4370" s="1"/>
    </row>
    <row r="4371" spans="1:6" x14ac:dyDescent="0.25">
      <c r="A4371" s="1"/>
      <c r="F4371" s="1"/>
    </row>
    <row r="4372" spans="1:6" x14ac:dyDescent="0.25">
      <c r="A4372" s="1"/>
      <c r="F4372" s="1"/>
    </row>
    <row r="4373" spans="1:6" x14ac:dyDescent="0.25">
      <c r="A4373" s="1"/>
      <c r="F4373" s="1"/>
    </row>
    <row r="4374" spans="1:6" x14ac:dyDescent="0.25">
      <c r="A4374" s="1"/>
      <c r="F4374" s="1"/>
    </row>
    <row r="4375" spans="1:6" x14ac:dyDescent="0.25">
      <c r="A4375" s="1"/>
      <c r="F4375" s="1"/>
    </row>
    <row r="4376" spans="1:6" x14ac:dyDescent="0.25">
      <c r="A4376" s="1"/>
      <c r="F4376" s="1"/>
    </row>
    <row r="4377" spans="1:6" x14ac:dyDescent="0.25">
      <c r="A4377" s="1"/>
      <c r="F4377" s="1"/>
    </row>
    <row r="4378" spans="1:6" x14ac:dyDescent="0.25">
      <c r="A4378" s="1"/>
      <c r="F4378" s="1"/>
    </row>
    <row r="4379" spans="1:6" x14ac:dyDescent="0.25">
      <c r="A4379" s="1"/>
      <c r="F4379" s="1"/>
    </row>
    <row r="4380" spans="1:6" x14ac:dyDescent="0.25">
      <c r="A4380" s="1"/>
      <c r="F4380" s="1"/>
    </row>
    <row r="4381" spans="1:6" x14ac:dyDescent="0.25">
      <c r="A4381" s="1"/>
      <c r="F4381" s="1"/>
    </row>
    <row r="4382" spans="1:6" x14ac:dyDescent="0.25">
      <c r="A4382" s="1"/>
      <c r="F4382" s="1"/>
    </row>
    <row r="4383" spans="1:6" x14ac:dyDescent="0.25">
      <c r="A4383" s="1"/>
      <c r="F4383" s="1"/>
    </row>
    <row r="4384" spans="1:6" x14ac:dyDescent="0.25">
      <c r="A4384" s="1"/>
      <c r="F4384" s="1"/>
    </row>
    <row r="4385" spans="1:6" x14ac:dyDescent="0.25">
      <c r="A4385" s="1"/>
      <c r="F4385" s="1"/>
    </row>
    <row r="4386" spans="1:6" x14ac:dyDescent="0.25">
      <c r="A4386" s="1"/>
      <c r="F4386" s="1"/>
    </row>
    <row r="4387" spans="1:6" x14ac:dyDescent="0.25">
      <c r="A4387" s="1"/>
      <c r="F4387" s="1"/>
    </row>
    <row r="4388" spans="1:6" x14ac:dyDescent="0.25">
      <c r="A4388" s="1"/>
      <c r="F4388" s="1"/>
    </row>
    <row r="4389" spans="1:6" x14ac:dyDescent="0.25">
      <c r="A4389" s="1"/>
      <c r="F4389" s="1"/>
    </row>
    <row r="4390" spans="1:6" x14ac:dyDescent="0.25">
      <c r="A4390" s="1"/>
      <c r="F4390" s="1"/>
    </row>
    <row r="4391" spans="1:6" x14ac:dyDescent="0.25">
      <c r="A4391" s="1"/>
      <c r="F4391" s="1"/>
    </row>
    <row r="4392" spans="1:6" x14ac:dyDescent="0.25">
      <c r="A4392" s="1"/>
      <c r="F4392" s="1"/>
    </row>
    <row r="4393" spans="1:6" x14ac:dyDescent="0.25">
      <c r="A4393" s="1"/>
      <c r="F4393" s="1"/>
    </row>
    <row r="4394" spans="1:6" x14ac:dyDescent="0.25">
      <c r="A4394" s="1"/>
      <c r="F4394" s="1"/>
    </row>
    <row r="4395" spans="1:6" x14ac:dyDescent="0.25">
      <c r="A4395" s="1"/>
      <c r="F4395" s="1"/>
    </row>
    <row r="4396" spans="1:6" x14ac:dyDescent="0.25">
      <c r="A4396" s="1"/>
      <c r="F4396" s="1"/>
    </row>
    <row r="4397" spans="1:6" x14ac:dyDescent="0.25">
      <c r="A4397" s="1"/>
      <c r="F4397" s="1"/>
    </row>
    <row r="4398" spans="1:6" x14ac:dyDescent="0.25">
      <c r="A4398" s="1"/>
      <c r="F4398" s="1"/>
    </row>
    <row r="4399" spans="1:6" x14ac:dyDescent="0.25">
      <c r="A4399" s="1"/>
      <c r="F4399" s="1"/>
    </row>
    <row r="4400" spans="1:6" x14ac:dyDescent="0.25">
      <c r="A4400" s="1"/>
      <c r="F4400" s="1"/>
    </row>
    <row r="4401" spans="1:6" x14ac:dyDescent="0.25">
      <c r="A4401" s="1"/>
      <c r="F4401" s="1"/>
    </row>
    <row r="4402" spans="1:6" x14ac:dyDescent="0.25">
      <c r="A4402" s="1"/>
      <c r="F4402" s="1"/>
    </row>
    <row r="4403" spans="1:6" x14ac:dyDescent="0.25">
      <c r="A4403" s="1"/>
      <c r="F4403" s="1"/>
    </row>
    <row r="4404" spans="1:6" x14ac:dyDescent="0.25">
      <c r="A4404" s="1"/>
      <c r="F4404" s="1"/>
    </row>
    <row r="4405" spans="1:6" x14ac:dyDescent="0.25">
      <c r="A4405" s="1"/>
      <c r="F4405" s="1"/>
    </row>
    <row r="4406" spans="1:6" x14ac:dyDescent="0.25">
      <c r="A4406" s="1"/>
      <c r="F4406" s="1"/>
    </row>
    <row r="4407" spans="1:6" x14ac:dyDescent="0.25">
      <c r="A4407" s="1"/>
      <c r="F4407" s="1"/>
    </row>
    <row r="4408" spans="1:6" x14ac:dyDescent="0.25">
      <c r="A4408" s="1"/>
      <c r="F4408" s="1"/>
    </row>
    <row r="4409" spans="1:6" x14ac:dyDescent="0.25">
      <c r="A4409" s="1"/>
      <c r="F4409" s="1"/>
    </row>
    <row r="4410" spans="1:6" x14ac:dyDescent="0.25">
      <c r="A4410" s="1"/>
      <c r="F4410" s="1"/>
    </row>
    <row r="4411" spans="1:6" x14ac:dyDescent="0.25">
      <c r="A4411" s="1"/>
      <c r="F4411" s="1"/>
    </row>
    <row r="4412" spans="1:6" x14ac:dyDescent="0.25">
      <c r="A4412" s="1"/>
      <c r="F4412" s="1"/>
    </row>
    <row r="4413" spans="1:6" x14ac:dyDescent="0.25">
      <c r="A4413" s="1"/>
      <c r="F4413" s="1"/>
    </row>
    <row r="4414" spans="1:6" x14ac:dyDescent="0.25">
      <c r="A4414" s="1"/>
      <c r="F4414" s="1"/>
    </row>
    <row r="4415" spans="1:6" x14ac:dyDescent="0.25">
      <c r="A4415" s="1"/>
      <c r="F4415" s="1"/>
    </row>
    <row r="4416" spans="1:6" x14ac:dyDescent="0.25">
      <c r="A4416" s="1"/>
      <c r="F4416" s="1"/>
    </row>
    <row r="4417" spans="1:6" x14ac:dyDescent="0.25">
      <c r="A4417" s="1"/>
      <c r="F4417" s="1"/>
    </row>
    <row r="4418" spans="1:6" x14ac:dyDescent="0.25">
      <c r="A4418" s="1"/>
      <c r="F4418" s="1"/>
    </row>
    <row r="4419" spans="1:6" x14ac:dyDescent="0.25">
      <c r="A4419" s="1"/>
      <c r="F4419" s="1"/>
    </row>
    <row r="4420" spans="1:6" x14ac:dyDescent="0.25">
      <c r="A4420" s="1"/>
      <c r="F4420" s="1"/>
    </row>
    <row r="4421" spans="1:6" x14ac:dyDescent="0.25">
      <c r="A4421" s="1"/>
      <c r="F4421" s="1"/>
    </row>
    <row r="4422" spans="1:6" x14ac:dyDescent="0.25">
      <c r="A4422" s="1"/>
      <c r="F4422" s="1"/>
    </row>
    <row r="4423" spans="1:6" x14ac:dyDescent="0.25">
      <c r="A4423" s="1"/>
      <c r="F4423" s="1"/>
    </row>
    <row r="4424" spans="1:6" x14ac:dyDescent="0.25">
      <c r="A4424" s="1"/>
      <c r="F4424" s="1"/>
    </row>
    <row r="4425" spans="1:6" x14ac:dyDescent="0.25">
      <c r="A4425" s="1"/>
      <c r="F4425" s="1"/>
    </row>
    <row r="4426" spans="1:6" x14ac:dyDescent="0.25">
      <c r="A4426" s="1"/>
      <c r="F4426" s="1"/>
    </row>
    <row r="4427" spans="1:6" x14ac:dyDescent="0.25">
      <c r="A4427" s="1"/>
      <c r="F4427" s="1"/>
    </row>
    <row r="4428" spans="1:6" x14ac:dyDescent="0.25">
      <c r="A4428" s="1"/>
      <c r="F4428" s="1"/>
    </row>
    <row r="4429" spans="1:6" x14ac:dyDescent="0.25">
      <c r="A4429" s="1"/>
      <c r="F4429" s="1"/>
    </row>
    <row r="4430" spans="1:6" x14ac:dyDescent="0.25">
      <c r="A4430" s="1"/>
      <c r="F4430" s="1"/>
    </row>
    <row r="4431" spans="1:6" x14ac:dyDescent="0.25">
      <c r="A4431" s="1"/>
      <c r="F4431" s="1"/>
    </row>
    <row r="4432" spans="1:6" x14ac:dyDescent="0.25">
      <c r="A4432" s="1"/>
      <c r="F4432" s="1"/>
    </row>
    <row r="4433" spans="1:6" x14ac:dyDescent="0.25">
      <c r="A4433" s="1"/>
      <c r="F4433" s="1"/>
    </row>
    <row r="4434" spans="1:6" x14ac:dyDescent="0.25">
      <c r="A4434" s="1"/>
      <c r="F4434" s="1"/>
    </row>
    <row r="4435" spans="1:6" x14ac:dyDescent="0.25">
      <c r="A4435" s="1"/>
      <c r="F4435" s="1"/>
    </row>
    <row r="4436" spans="1:6" x14ac:dyDescent="0.25">
      <c r="A4436" s="1"/>
      <c r="F4436" s="1"/>
    </row>
    <row r="4437" spans="1:6" x14ac:dyDescent="0.25">
      <c r="A4437" s="1"/>
      <c r="F4437" s="1"/>
    </row>
    <row r="4438" spans="1:6" x14ac:dyDescent="0.25">
      <c r="A4438" s="1"/>
      <c r="F4438" s="1"/>
    </row>
    <row r="4439" spans="1:6" x14ac:dyDescent="0.25">
      <c r="A4439" s="1"/>
      <c r="F4439" s="1"/>
    </row>
    <row r="4440" spans="1:6" x14ac:dyDescent="0.25">
      <c r="A4440" s="1"/>
      <c r="F4440" s="1"/>
    </row>
    <row r="4441" spans="1:6" x14ac:dyDescent="0.25">
      <c r="A4441" s="1"/>
      <c r="F4441" s="1"/>
    </row>
    <row r="4442" spans="1:6" x14ac:dyDescent="0.25">
      <c r="A4442" s="1"/>
      <c r="F4442" s="1"/>
    </row>
    <row r="4443" spans="1:6" x14ac:dyDescent="0.25">
      <c r="A4443" s="1"/>
      <c r="F4443" s="1"/>
    </row>
    <row r="4444" spans="1:6" x14ac:dyDescent="0.25">
      <c r="A4444" s="1"/>
      <c r="F4444" s="1"/>
    </row>
    <row r="4445" spans="1:6" x14ac:dyDescent="0.25">
      <c r="A4445" s="1"/>
      <c r="F4445" s="1"/>
    </row>
    <row r="4446" spans="1:6" x14ac:dyDescent="0.25">
      <c r="A4446" s="1"/>
      <c r="F4446" s="1"/>
    </row>
    <row r="4447" spans="1:6" x14ac:dyDescent="0.25">
      <c r="A4447" s="1"/>
      <c r="F4447" s="1"/>
    </row>
    <row r="4448" spans="1:6" x14ac:dyDescent="0.25">
      <c r="A4448" s="1"/>
      <c r="F4448" s="1"/>
    </row>
    <row r="4449" spans="1:6" x14ac:dyDescent="0.25">
      <c r="A4449" s="1"/>
      <c r="F4449" s="1"/>
    </row>
    <row r="4450" spans="1:6" x14ac:dyDescent="0.25">
      <c r="A4450" s="1"/>
      <c r="F4450" s="1"/>
    </row>
    <row r="4451" spans="1:6" x14ac:dyDescent="0.25">
      <c r="A4451" s="1"/>
      <c r="F4451" s="1"/>
    </row>
    <row r="4452" spans="1:6" x14ac:dyDescent="0.25">
      <c r="A4452" s="1"/>
      <c r="F4452" s="1"/>
    </row>
    <row r="4453" spans="1:6" x14ac:dyDescent="0.25">
      <c r="A4453" s="1"/>
      <c r="F4453" s="1"/>
    </row>
    <row r="4454" spans="1:6" x14ac:dyDescent="0.25">
      <c r="A4454" s="1"/>
      <c r="F4454" s="1"/>
    </row>
    <row r="4455" spans="1:6" x14ac:dyDescent="0.25">
      <c r="A4455" s="1"/>
      <c r="F4455" s="1"/>
    </row>
    <row r="4456" spans="1:6" x14ac:dyDescent="0.25">
      <c r="A4456" s="1"/>
      <c r="F4456" s="1"/>
    </row>
    <row r="4457" spans="1:6" x14ac:dyDescent="0.25">
      <c r="A4457" s="1"/>
      <c r="F4457" s="1"/>
    </row>
    <row r="4458" spans="1:6" x14ac:dyDescent="0.25">
      <c r="A4458" s="1"/>
      <c r="F4458" s="1"/>
    </row>
    <row r="4459" spans="1:6" x14ac:dyDescent="0.25">
      <c r="A4459" s="1"/>
      <c r="F4459" s="1"/>
    </row>
    <row r="4460" spans="1:6" x14ac:dyDescent="0.25">
      <c r="A4460" s="1"/>
      <c r="F4460" s="1"/>
    </row>
    <row r="4461" spans="1:6" x14ac:dyDescent="0.25">
      <c r="A4461" s="1"/>
      <c r="F4461" s="1"/>
    </row>
    <row r="4462" spans="1:6" x14ac:dyDescent="0.25">
      <c r="A4462" s="1"/>
      <c r="F4462" s="1"/>
    </row>
    <row r="4463" spans="1:6" x14ac:dyDescent="0.25">
      <c r="A4463" s="1"/>
      <c r="F4463" s="1"/>
    </row>
    <row r="4464" spans="1:6" x14ac:dyDescent="0.25">
      <c r="A4464" s="1"/>
      <c r="F4464" s="1"/>
    </row>
    <row r="4465" spans="1:6" x14ac:dyDescent="0.25">
      <c r="A4465" s="1"/>
      <c r="F4465" s="1"/>
    </row>
    <row r="4466" spans="1:6" x14ac:dyDescent="0.25">
      <c r="A4466" s="1"/>
      <c r="F4466" s="1"/>
    </row>
    <row r="4467" spans="1:6" x14ac:dyDescent="0.25">
      <c r="A4467" s="1"/>
      <c r="F4467" s="1"/>
    </row>
    <row r="4468" spans="1:6" x14ac:dyDescent="0.25">
      <c r="A4468" s="1"/>
      <c r="F4468" s="1"/>
    </row>
    <row r="4469" spans="1:6" x14ac:dyDescent="0.25">
      <c r="A4469" s="1"/>
      <c r="F4469" s="1"/>
    </row>
    <row r="4470" spans="1:6" x14ac:dyDescent="0.25">
      <c r="A4470" s="1"/>
      <c r="F4470" s="1"/>
    </row>
    <row r="4471" spans="1:6" x14ac:dyDescent="0.25">
      <c r="A4471" s="1"/>
      <c r="F4471" s="1"/>
    </row>
    <row r="4472" spans="1:6" x14ac:dyDescent="0.25">
      <c r="A4472" s="1"/>
      <c r="F4472" s="1"/>
    </row>
    <row r="4473" spans="1:6" x14ac:dyDescent="0.25">
      <c r="A4473" s="1"/>
      <c r="F4473" s="1"/>
    </row>
    <row r="4474" spans="1:6" x14ac:dyDescent="0.25">
      <c r="A4474" s="1"/>
      <c r="F4474" s="1"/>
    </row>
    <row r="4475" spans="1:6" x14ac:dyDescent="0.25">
      <c r="A4475" s="1"/>
      <c r="F4475" s="1"/>
    </row>
    <row r="4476" spans="1:6" x14ac:dyDescent="0.25">
      <c r="A4476" s="1"/>
      <c r="F4476" s="1"/>
    </row>
    <row r="4477" spans="1:6" x14ac:dyDescent="0.25">
      <c r="A4477" s="1"/>
      <c r="F4477" s="1"/>
    </row>
    <row r="4478" spans="1:6" x14ac:dyDescent="0.25">
      <c r="A4478" s="1"/>
      <c r="F4478" s="1"/>
    </row>
    <row r="4479" spans="1:6" x14ac:dyDescent="0.25">
      <c r="A4479" s="1"/>
      <c r="F4479" s="1"/>
    </row>
    <row r="4480" spans="1:6" x14ac:dyDescent="0.25">
      <c r="A4480" s="1"/>
      <c r="F4480" s="1"/>
    </row>
    <row r="4481" spans="1:6" x14ac:dyDescent="0.25">
      <c r="A4481" s="1"/>
      <c r="F4481" s="1"/>
    </row>
    <row r="4482" spans="1:6" x14ac:dyDescent="0.25">
      <c r="A4482" s="1"/>
      <c r="F4482" s="1"/>
    </row>
    <row r="4483" spans="1:6" x14ac:dyDescent="0.25">
      <c r="A4483" s="1"/>
      <c r="F4483" s="1"/>
    </row>
    <row r="4484" spans="1:6" x14ac:dyDescent="0.25">
      <c r="A4484" s="1"/>
      <c r="F4484" s="1"/>
    </row>
    <row r="4485" spans="1:6" x14ac:dyDescent="0.25">
      <c r="A4485" s="1"/>
      <c r="F4485" s="1"/>
    </row>
    <row r="4486" spans="1:6" x14ac:dyDescent="0.25">
      <c r="A4486" s="1"/>
      <c r="F4486" s="1"/>
    </row>
    <row r="4487" spans="1:6" x14ac:dyDescent="0.25">
      <c r="A4487" s="1"/>
      <c r="F4487" s="1"/>
    </row>
    <row r="4488" spans="1:6" x14ac:dyDescent="0.25">
      <c r="A4488" s="1"/>
      <c r="F4488" s="1"/>
    </row>
    <row r="4489" spans="1:6" x14ac:dyDescent="0.25">
      <c r="A4489" s="1"/>
      <c r="F4489" s="1"/>
    </row>
    <row r="4490" spans="1:6" x14ac:dyDescent="0.25">
      <c r="A4490" s="1"/>
      <c r="F4490" s="1"/>
    </row>
    <row r="4491" spans="1:6" x14ac:dyDescent="0.25">
      <c r="A4491" s="1"/>
      <c r="F4491" s="1"/>
    </row>
    <row r="4492" spans="1:6" x14ac:dyDescent="0.25">
      <c r="A4492" s="1"/>
      <c r="F4492" s="1"/>
    </row>
    <row r="4493" spans="1:6" x14ac:dyDescent="0.25">
      <c r="A4493" s="1"/>
      <c r="F4493" s="1"/>
    </row>
    <row r="4494" spans="1:6" x14ac:dyDescent="0.25">
      <c r="A4494" s="1"/>
      <c r="F4494" s="1"/>
    </row>
    <row r="4495" spans="1:6" x14ac:dyDescent="0.25">
      <c r="A4495" s="1"/>
      <c r="F4495" s="1"/>
    </row>
    <row r="4496" spans="1:6" x14ac:dyDescent="0.25">
      <c r="A4496" s="1"/>
      <c r="F4496" s="1"/>
    </row>
    <row r="4497" spans="1:6" x14ac:dyDescent="0.25">
      <c r="A4497" s="1"/>
      <c r="F4497" s="1"/>
    </row>
    <row r="4498" spans="1:6" x14ac:dyDescent="0.25">
      <c r="A4498" s="1"/>
      <c r="F4498" s="1"/>
    </row>
    <row r="4499" spans="1:6" x14ac:dyDescent="0.25">
      <c r="A4499" s="1"/>
      <c r="F4499" s="1"/>
    </row>
    <row r="4500" spans="1:6" x14ac:dyDescent="0.25">
      <c r="A4500" s="1"/>
      <c r="F4500" s="1"/>
    </row>
    <row r="4501" spans="1:6" x14ac:dyDescent="0.25">
      <c r="A4501" s="1"/>
      <c r="F4501" s="1"/>
    </row>
    <row r="4502" spans="1:6" x14ac:dyDescent="0.25">
      <c r="A4502" s="1"/>
      <c r="F4502" s="1"/>
    </row>
    <row r="4503" spans="1:6" x14ac:dyDescent="0.25">
      <c r="A4503" s="1"/>
      <c r="F4503" s="1"/>
    </row>
    <row r="4504" spans="1:6" x14ac:dyDescent="0.25">
      <c r="A4504" s="1"/>
      <c r="F4504" s="1"/>
    </row>
    <row r="4505" spans="1:6" x14ac:dyDescent="0.25">
      <c r="A4505" s="1"/>
      <c r="F4505" s="1"/>
    </row>
    <row r="4506" spans="1:6" x14ac:dyDescent="0.25">
      <c r="A4506" s="1"/>
      <c r="F4506" s="1"/>
    </row>
    <row r="4507" spans="1:6" x14ac:dyDescent="0.25">
      <c r="A4507" s="1"/>
      <c r="F4507" s="1"/>
    </row>
    <row r="4508" spans="1:6" x14ac:dyDescent="0.25">
      <c r="A4508" s="1"/>
      <c r="F4508" s="1"/>
    </row>
    <row r="4509" spans="1:6" x14ac:dyDescent="0.25">
      <c r="A4509" s="1"/>
      <c r="F4509" s="1"/>
    </row>
    <row r="4510" spans="1:6" x14ac:dyDescent="0.25">
      <c r="A4510" s="1"/>
      <c r="F4510" s="1"/>
    </row>
    <row r="4511" spans="1:6" x14ac:dyDescent="0.25">
      <c r="A4511" s="1"/>
      <c r="F4511" s="1"/>
    </row>
    <row r="4512" spans="1:6" x14ac:dyDescent="0.25">
      <c r="A4512" s="1"/>
      <c r="F4512" s="1"/>
    </row>
    <row r="4513" spans="1:6" x14ac:dyDescent="0.25">
      <c r="A4513" s="1"/>
      <c r="F4513" s="1"/>
    </row>
    <row r="4514" spans="1:6" x14ac:dyDescent="0.25">
      <c r="A4514" s="1"/>
      <c r="F4514" s="1"/>
    </row>
    <row r="4515" spans="1:6" x14ac:dyDescent="0.25">
      <c r="A4515" s="1"/>
      <c r="F4515" s="1"/>
    </row>
    <row r="4516" spans="1:6" x14ac:dyDescent="0.25">
      <c r="A4516" s="1"/>
      <c r="F4516" s="1"/>
    </row>
    <row r="4517" spans="1:6" x14ac:dyDescent="0.25">
      <c r="A4517" s="1"/>
      <c r="F4517" s="1"/>
    </row>
    <row r="4518" spans="1:6" x14ac:dyDescent="0.25">
      <c r="A4518" s="1"/>
      <c r="F4518" s="1"/>
    </row>
    <row r="4519" spans="1:6" x14ac:dyDescent="0.25">
      <c r="A4519" s="1"/>
      <c r="F4519" s="1"/>
    </row>
    <row r="4520" spans="1:6" x14ac:dyDescent="0.25">
      <c r="A4520" s="1"/>
      <c r="F4520" s="1"/>
    </row>
    <row r="4521" spans="1:6" x14ac:dyDescent="0.25">
      <c r="A4521" s="1"/>
      <c r="F4521" s="1"/>
    </row>
    <row r="4522" spans="1:6" x14ac:dyDescent="0.25">
      <c r="A4522" s="1"/>
      <c r="F4522" s="1"/>
    </row>
    <row r="4523" spans="1:6" x14ac:dyDescent="0.25">
      <c r="A4523" s="1"/>
      <c r="F4523" s="1"/>
    </row>
    <row r="4524" spans="1:6" x14ac:dyDescent="0.25">
      <c r="A4524" s="1"/>
      <c r="F4524" s="1"/>
    </row>
    <row r="4525" spans="1:6" x14ac:dyDescent="0.25">
      <c r="A4525" s="1"/>
      <c r="F4525" s="1"/>
    </row>
    <row r="4526" spans="1:6" x14ac:dyDescent="0.25">
      <c r="A4526" s="1"/>
      <c r="F4526" s="1"/>
    </row>
    <row r="4527" spans="1:6" x14ac:dyDescent="0.25">
      <c r="A4527" s="1"/>
      <c r="F4527" s="1"/>
    </row>
    <row r="4528" spans="1:6" x14ac:dyDescent="0.25">
      <c r="A4528" s="1"/>
      <c r="F4528" s="1"/>
    </row>
    <row r="4529" spans="1:6" x14ac:dyDescent="0.25">
      <c r="A4529" s="1"/>
      <c r="F4529" s="1"/>
    </row>
    <row r="4530" spans="1:6" x14ac:dyDescent="0.25">
      <c r="A4530" s="1"/>
      <c r="F4530" s="1"/>
    </row>
    <row r="4531" spans="1:6" x14ac:dyDescent="0.25">
      <c r="A4531" s="1"/>
      <c r="F4531" s="1"/>
    </row>
    <row r="4532" spans="1:6" x14ac:dyDescent="0.25">
      <c r="A4532" s="1"/>
      <c r="F4532" s="1"/>
    </row>
    <row r="4533" spans="1:6" x14ac:dyDescent="0.25">
      <c r="A4533" s="1"/>
      <c r="F4533" s="1"/>
    </row>
    <row r="4534" spans="1:6" x14ac:dyDescent="0.25">
      <c r="A4534" s="1"/>
      <c r="F4534" s="1"/>
    </row>
    <row r="4535" spans="1:6" x14ac:dyDescent="0.25">
      <c r="A4535" s="1"/>
      <c r="F4535" s="1"/>
    </row>
    <row r="4536" spans="1:6" x14ac:dyDescent="0.25">
      <c r="A4536" s="1"/>
      <c r="F4536" s="1"/>
    </row>
    <row r="4537" spans="1:6" x14ac:dyDescent="0.25">
      <c r="A4537" s="1"/>
      <c r="F4537" s="1"/>
    </row>
    <row r="4538" spans="1:6" x14ac:dyDescent="0.25">
      <c r="A4538" s="1"/>
      <c r="F4538" s="1"/>
    </row>
    <row r="4539" spans="1:6" x14ac:dyDescent="0.25">
      <c r="A4539" s="1"/>
      <c r="F4539" s="1"/>
    </row>
    <row r="4540" spans="1:6" x14ac:dyDescent="0.25">
      <c r="A4540" s="1"/>
      <c r="F4540" s="1"/>
    </row>
    <row r="4541" spans="1:6" x14ac:dyDescent="0.25">
      <c r="A4541" s="1"/>
      <c r="F4541" s="1"/>
    </row>
    <row r="4542" spans="1:6" x14ac:dyDescent="0.25">
      <c r="A4542" s="1"/>
      <c r="F4542" s="1"/>
    </row>
    <row r="4543" spans="1:6" x14ac:dyDescent="0.25">
      <c r="A4543" s="1"/>
      <c r="F4543" s="1"/>
    </row>
    <row r="4544" spans="1:6" x14ac:dyDescent="0.25">
      <c r="A4544" s="1"/>
      <c r="F4544" s="1"/>
    </row>
    <row r="4545" spans="1:6" x14ac:dyDescent="0.25">
      <c r="A4545" s="1"/>
      <c r="F4545" s="1"/>
    </row>
    <row r="4546" spans="1:6" x14ac:dyDescent="0.25">
      <c r="A4546" s="1"/>
      <c r="F4546" s="1"/>
    </row>
    <row r="4547" spans="1:6" x14ac:dyDescent="0.25">
      <c r="A4547" s="1"/>
      <c r="F4547" s="1"/>
    </row>
    <row r="4548" spans="1:6" x14ac:dyDescent="0.25">
      <c r="A4548" s="1"/>
      <c r="F4548" s="1"/>
    </row>
    <row r="4549" spans="1:6" x14ac:dyDescent="0.25">
      <c r="A4549" s="1"/>
      <c r="F4549" s="1"/>
    </row>
    <row r="4550" spans="1:6" x14ac:dyDescent="0.25">
      <c r="A4550" s="1"/>
      <c r="F4550" s="1"/>
    </row>
    <row r="4551" spans="1:6" x14ac:dyDescent="0.25">
      <c r="A4551" s="1"/>
      <c r="F4551" s="1"/>
    </row>
    <row r="4552" spans="1:6" x14ac:dyDescent="0.25">
      <c r="A4552" s="1"/>
      <c r="F4552" s="1"/>
    </row>
    <row r="4553" spans="1:6" x14ac:dyDescent="0.25">
      <c r="A4553" s="1"/>
      <c r="F4553" s="1"/>
    </row>
    <row r="4554" spans="1:6" x14ac:dyDescent="0.25">
      <c r="A4554" s="1"/>
      <c r="F4554" s="1"/>
    </row>
    <row r="4555" spans="1:6" x14ac:dyDescent="0.25">
      <c r="A4555" s="1"/>
      <c r="F4555" s="1"/>
    </row>
    <row r="4556" spans="1:6" x14ac:dyDescent="0.25">
      <c r="A4556" s="1"/>
      <c r="F4556" s="1"/>
    </row>
    <row r="4557" spans="1:6" x14ac:dyDescent="0.25">
      <c r="A4557" s="1"/>
      <c r="F4557" s="1"/>
    </row>
    <row r="4558" spans="1:6" x14ac:dyDescent="0.25">
      <c r="A4558" s="1"/>
      <c r="F4558" s="1"/>
    </row>
    <row r="4559" spans="1:6" x14ac:dyDescent="0.25">
      <c r="A4559" s="1"/>
      <c r="F4559" s="1"/>
    </row>
    <row r="4560" spans="1:6" x14ac:dyDescent="0.25">
      <c r="A4560" s="1"/>
      <c r="F4560" s="1"/>
    </row>
    <row r="4561" spans="1:6" x14ac:dyDescent="0.25">
      <c r="A4561" s="1"/>
      <c r="F4561" s="1"/>
    </row>
    <row r="4562" spans="1:6" x14ac:dyDescent="0.25">
      <c r="A4562" s="1"/>
      <c r="F4562" s="1"/>
    </row>
    <row r="4563" spans="1:6" x14ac:dyDescent="0.25">
      <c r="A4563" s="1"/>
      <c r="F4563" s="1"/>
    </row>
    <row r="4564" spans="1:6" x14ac:dyDescent="0.25">
      <c r="A4564" s="1"/>
      <c r="F4564" s="1"/>
    </row>
    <row r="4565" spans="1:6" x14ac:dyDescent="0.25">
      <c r="A4565" s="1"/>
      <c r="F4565" s="1"/>
    </row>
    <row r="4566" spans="1:6" x14ac:dyDescent="0.25">
      <c r="A4566" s="1"/>
      <c r="F4566" s="1"/>
    </row>
    <row r="4567" spans="1:6" x14ac:dyDescent="0.25">
      <c r="A4567" s="1"/>
      <c r="F4567" s="1"/>
    </row>
    <row r="4568" spans="1:6" x14ac:dyDescent="0.25">
      <c r="A4568" s="1"/>
      <c r="F4568" s="1"/>
    </row>
    <row r="4569" spans="1:6" x14ac:dyDescent="0.25">
      <c r="A4569" s="1"/>
      <c r="F4569" s="1"/>
    </row>
    <row r="4570" spans="1:6" x14ac:dyDescent="0.25">
      <c r="A4570" s="1"/>
      <c r="F4570" s="1"/>
    </row>
    <row r="4571" spans="1:6" x14ac:dyDescent="0.25">
      <c r="A4571" s="1"/>
      <c r="F4571" s="1"/>
    </row>
    <row r="4572" spans="1:6" x14ac:dyDescent="0.25">
      <c r="A4572" s="1"/>
      <c r="F4572" s="1"/>
    </row>
    <row r="4573" spans="1:6" x14ac:dyDescent="0.25">
      <c r="A4573" s="1"/>
      <c r="F4573" s="1"/>
    </row>
    <row r="4574" spans="1:6" x14ac:dyDescent="0.25">
      <c r="A4574" s="1"/>
      <c r="F4574" s="1"/>
    </row>
    <row r="4575" spans="1:6" x14ac:dyDescent="0.25">
      <c r="A4575" s="1"/>
      <c r="F4575" s="1"/>
    </row>
    <row r="4576" spans="1:6" x14ac:dyDescent="0.25">
      <c r="A4576" s="1"/>
      <c r="F4576" s="1"/>
    </row>
    <row r="4577" spans="1:6" x14ac:dyDescent="0.25">
      <c r="A4577" s="1"/>
      <c r="F4577" s="1"/>
    </row>
    <row r="4578" spans="1:6" x14ac:dyDescent="0.25">
      <c r="A4578" s="1"/>
      <c r="F4578" s="1"/>
    </row>
    <row r="4579" spans="1:6" x14ac:dyDescent="0.25">
      <c r="A4579" s="1"/>
      <c r="F4579" s="1"/>
    </row>
    <row r="4580" spans="1:6" x14ac:dyDescent="0.25">
      <c r="A4580" s="1"/>
      <c r="F4580" s="1"/>
    </row>
    <row r="4581" spans="1:6" x14ac:dyDescent="0.25">
      <c r="A4581" s="1"/>
      <c r="F4581" s="1"/>
    </row>
    <row r="4582" spans="1:6" x14ac:dyDescent="0.25">
      <c r="A4582" s="1"/>
      <c r="F4582" s="1"/>
    </row>
    <row r="4583" spans="1:6" x14ac:dyDescent="0.25">
      <c r="A4583" s="1"/>
      <c r="F4583" s="1"/>
    </row>
    <row r="4584" spans="1:6" x14ac:dyDescent="0.25">
      <c r="A4584" s="1"/>
      <c r="F4584" s="1"/>
    </row>
    <row r="4585" spans="1:6" x14ac:dyDescent="0.25">
      <c r="A4585" s="1"/>
      <c r="F4585" s="1"/>
    </row>
    <row r="4586" spans="1:6" x14ac:dyDescent="0.25">
      <c r="A4586" s="1"/>
      <c r="F4586" s="1"/>
    </row>
    <row r="4587" spans="1:6" x14ac:dyDescent="0.25">
      <c r="A4587" s="1"/>
      <c r="F4587" s="1"/>
    </row>
    <row r="4588" spans="1:6" x14ac:dyDescent="0.25">
      <c r="A4588" s="1"/>
      <c r="F4588" s="1"/>
    </row>
    <row r="4589" spans="1:6" x14ac:dyDescent="0.25">
      <c r="A4589" s="1"/>
      <c r="F4589" s="1"/>
    </row>
    <row r="4590" spans="1:6" x14ac:dyDescent="0.25">
      <c r="A4590" s="1"/>
      <c r="F4590" s="1"/>
    </row>
    <row r="4591" spans="1:6" x14ac:dyDescent="0.25">
      <c r="A4591" s="1"/>
      <c r="F4591" s="1"/>
    </row>
    <row r="4592" spans="1:6" x14ac:dyDescent="0.25">
      <c r="A4592" s="1"/>
      <c r="F4592" s="1"/>
    </row>
    <row r="4593" spans="1:6" x14ac:dyDescent="0.25">
      <c r="A4593" s="1"/>
      <c r="F4593" s="1"/>
    </row>
    <row r="4594" spans="1:6" x14ac:dyDescent="0.25">
      <c r="A4594" s="1"/>
      <c r="F4594" s="1"/>
    </row>
    <row r="4595" spans="1:6" x14ac:dyDescent="0.25">
      <c r="A4595" s="1"/>
      <c r="F4595" s="1"/>
    </row>
    <row r="4596" spans="1:6" x14ac:dyDescent="0.25">
      <c r="A4596" s="1"/>
      <c r="F4596" s="1"/>
    </row>
    <row r="4597" spans="1:6" x14ac:dyDescent="0.25">
      <c r="A4597" s="1"/>
      <c r="F4597" s="1"/>
    </row>
    <row r="4598" spans="1:6" x14ac:dyDescent="0.25">
      <c r="A4598" s="1"/>
      <c r="F4598" s="1"/>
    </row>
    <row r="4599" spans="1:6" x14ac:dyDescent="0.25">
      <c r="A4599" s="1"/>
      <c r="F4599" s="1"/>
    </row>
    <row r="4600" spans="1:6" x14ac:dyDescent="0.25">
      <c r="A4600" s="1"/>
      <c r="F4600" s="1"/>
    </row>
    <row r="4601" spans="1:6" x14ac:dyDescent="0.25">
      <c r="A4601" s="1"/>
      <c r="F4601" s="1"/>
    </row>
    <row r="4602" spans="1:6" x14ac:dyDescent="0.25">
      <c r="A4602" s="1"/>
      <c r="F4602" s="1"/>
    </row>
    <row r="4603" spans="1:6" x14ac:dyDescent="0.25">
      <c r="A4603" s="1"/>
      <c r="F4603" s="1"/>
    </row>
    <row r="4604" spans="1:6" x14ac:dyDescent="0.25">
      <c r="A4604" s="1"/>
      <c r="F4604" s="1"/>
    </row>
    <row r="4605" spans="1:6" x14ac:dyDescent="0.25">
      <c r="A4605" s="1"/>
      <c r="F4605" s="1"/>
    </row>
    <row r="4606" spans="1:6" x14ac:dyDescent="0.25">
      <c r="A4606" s="1"/>
      <c r="F4606" s="1"/>
    </row>
    <row r="4607" spans="1:6" x14ac:dyDescent="0.25">
      <c r="A4607" s="1"/>
      <c r="F4607" s="1"/>
    </row>
    <row r="4608" spans="1:6" x14ac:dyDescent="0.25">
      <c r="A4608" s="1"/>
      <c r="F4608" s="1"/>
    </row>
    <row r="4609" spans="1:6" x14ac:dyDescent="0.25">
      <c r="A4609" s="1"/>
      <c r="F4609" s="1"/>
    </row>
    <row r="4610" spans="1:6" x14ac:dyDescent="0.25">
      <c r="A4610" s="1"/>
      <c r="F4610" s="1"/>
    </row>
    <row r="4611" spans="1:6" x14ac:dyDescent="0.25">
      <c r="A4611" s="1"/>
      <c r="F4611" s="1"/>
    </row>
    <row r="4612" spans="1:6" x14ac:dyDescent="0.25">
      <c r="A4612" s="1"/>
      <c r="F4612" s="1"/>
    </row>
    <row r="4613" spans="1:6" x14ac:dyDescent="0.25">
      <c r="A4613" s="1"/>
      <c r="F4613" s="1"/>
    </row>
    <row r="4614" spans="1:6" x14ac:dyDescent="0.25">
      <c r="A4614" s="1"/>
      <c r="F4614" s="1"/>
    </row>
    <row r="4615" spans="1:6" x14ac:dyDescent="0.25">
      <c r="A4615" s="1"/>
      <c r="F4615" s="1"/>
    </row>
    <row r="4616" spans="1:6" x14ac:dyDescent="0.25">
      <c r="A4616" s="1"/>
      <c r="F4616" s="1"/>
    </row>
    <row r="4617" spans="1:6" x14ac:dyDescent="0.25">
      <c r="A4617" s="1"/>
      <c r="F4617" s="1"/>
    </row>
    <row r="4618" spans="1:6" x14ac:dyDescent="0.25">
      <c r="A4618" s="1"/>
      <c r="F4618" s="1"/>
    </row>
    <row r="4619" spans="1:6" x14ac:dyDescent="0.25">
      <c r="A4619" s="1"/>
      <c r="F4619" s="1"/>
    </row>
    <row r="4620" spans="1:6" x14ac:dyDescent="0.25">
      <c r="A4620" s="1"/>
      <c r="F4620" s="1"/>
    </row>
    <row r="4621" spans="1:6" x14ac:dyDescent="0.25">
      <c r="A4621" s="1"/>
      <c r="F4621" s="1"/>
    </row>
    <row r="4622" spans="1:6" x14ac:dyDescent="0.25">
      <c r="A4622" s="1"/>
      <c r="F4622" s="1"/>
    </row>
    <row r="4623" spans="1:6" x14ac:dyDescent="0.25">
      <c r="A4623" s="1"/>
      <c r="F4623" s="1"/>
    </row>
    <row r="4624" spans="1:6" x14ac:dyDescent="0.25">
      <c r="A4624" s="1"/>
      <c r="F4624" s="1"/>
    </row>
    <row r="4625" spans="1:6" x14ac:dyDescent="0.25">
      <c r="A4625" s="1"/>
      <c r="F4625" s="1"/>
    </row>
    <row r="4626" spans="1:6" x14ac:dyDescent="0.25">
      <c r="A4626" s="1"/>
      <c r="F4626" s="1"/>
    </row>
    <row r="4627" spans="1:6" x14ac:dyDescent="0.25">
      <c r="A4627" s="1"/>
      <c r="F4627" s="1"/>
    </row>
    <row r="4628" spans="1:6" x14ac:dyDescent="0.25">
      <c r="A4628" s="1"/>
      <c r="F4628" s="1"/>
    </row>
    <row r="4629" spans="1:6" x14ac:dyDescent="0.25">
      <c r="A4629" s="1"/>
      <c r="F4629" s="1"/>
    </row>
    <row r="4630" spans="1:6" x14ac:dyDescent="0.25">
      <c r="A4630" s="1"/>
      <c r="F4630" s="1"/>
    </row>
    <row r="4631" spans="1:6" x14ac:dyDescent="0.25">
      <c r="A4631" s="1"/>
      <c r="F4631" s="1"/>
    </row>
    <row r="4632" spans="1:6" x14ac:dyDescent="0.25">
      <c r="A4632" s="1"/>
      <c r="F4632" s="1"/>
    </row>
    <row r="4633" spans="1:6" x14ac:dyDescent="0.25">
      <c r="A4633" s="1"/>
      <c r="F4633" s="1"/>
    </row>
    <row r="4634" spans="1:6" x14ac:dyDescent="0.25">
      <c r="A4634" s="1"/>
      <c r="F4634" s="1"/>
    </row>
    <row r="4635" spans="1:6" x14ac:dyDescent="0.25">
      <c r="A4635" s="1"/>
      <c r="F4635" s="1"/>
    </row>
    <row r="4636" spans="1:6" x14ac:dyDescent="0.25">
      <c r="A4636" s="1"/>
      <c r="F4636" s="1"/>
    </row>
    <row r="4637" spans="1:6" x14ac:dyDescent="0.25">
      <c r="A4637" s="1"/>
      <c r="F4637" s="1"/>
    </row>
    <row r="4638" spans="1:6" x14ac:dyDescent="0.25">
      <c r="A4638" s="1"/>
      <c r="F4638" s="1"/>
    </row>
    <row r="4639" spans="1:6" x14ac:dyDescent="0.25">
      <c r="A4639" s="1"/>
      <c r="F4639" s="1"/>
    </row>
    <row r="4640" spans="1:6" x14ac:dyDescent="0.25">
      <c r="A4640" s="1"/>
      <c r="F4640" s="1"/>
    </row>
    <row r="4641" spans="1:6" x14ac:dyDescent="0.25">
      <c r="A4641" s="1"/>
      <c r="F4641" s="1"/>
    </row>
    <row r="4642" spans="1:6" x14ac:dyDescent="0.25">
      <c r="A4642" s="1"/>
      <c r="F4642" s="1"/>
    </row>
    <row r="4643" spans="1:6" x14ac:dyDescent="0.25">
      <c r="A4643" s="1"/>
      <c r="F4643" s="1"/>
    </row>
    <row r="4644" spans="1:6" x14ac:dyDescent="0.25">
      <c r="A4644" s="1"/>
      <c r="F4644" s="1"/>
    </row>
    <row r="4645" spans="1:6" x14ac:dyDescent="0.25">
      <c r="A4645" s="1"/>
      <c r="F4645" s="1"/>
    </row>
    <row r="4646" spans="1:6" x14ac:dyDescent="0.25">
      <c r="A4646" s="1"/>
      <c r="F4646" s="1"/>
    </row>
    <row r="4647" spans="1:6" x14ac:dyDescent="0.25">
      <c r="A4647" s="1"/>
      <c r="F4647" s="1"/>
    </row>
    <row r="4648" spans="1:6" x14ac:dyDescent="0.25">
      <c r="A4648" s="1"/>
      <c r="F4648" s="1"/>
    </row>
    <row r="4649" spans="1:6" x14ac:dyDescent="0.25">
      <c r="A4649" s="1"/>
      <c r="F4649" s="1"/>
    </row>
    <row r="4650" spans="1:6" x14ac:dyDescent="0.25">
      <c r="A4650" s="1"/>
      <c r="F4650" s="1"/>
    </row>
    <row r="4651" spans="1:6" x14ac:dyDescent="0.25">
      <c r="A4651" s="1"/>
      <c r="F4651" s="1"/>
    </row>
    <row r="4652" spans="1:6" x14ac:dyDescent="0.25">
      <c r="A4652" s="1"/>
      <c r="F4652" s="1"/>
    </row>
    <row r="4653" spans="1:6" x14ac:dyDescent="0.25">
      <c r="A4653" s="1"/>
      <c r="F4653" s="1"/>
    </row>
    <row r="4654" spans="1:6" x14ac:dyDescent="0.25">
      <c r="A4654" s="1"/>
      <c r="F4654" s="1"/>
    </row>
    <row r="4655" spans="1:6" x14ac:dyDescent="0.25">
      <c r="A4655" s="1"/>
      <c r="F4655" s="1"/>
    </row>
    <row r="4656" spans="1:6" x14ac:dyDescent="0.25">
      <c r="A4656" s="1"/>
      <c r="F4656" s="1"/>
    </row>
    <row r="4657" spans="1:6" x14ac:dyDescent="0.25">
      <c r="A4657" s="1"/>
      <c r="F4657" s="1"/>
    </row>
    <row r="4658" spans="1:6" x14ac:dyDescent="0.25">
      <c r="A4658" s="1"/>
      <c r="F4658" s="1"/>
    </row>
    <row r="4659" spans="1:6" x14ac:dyDescent="0.25">
      <c r="A4659" s="1"/>
      <c r="F4659" s="1"/>
    </row>
    <row r="4660" spans="1:6" x14ac:dyDescent="0.25">
      <c r="A4660" s="1"/>
      <c r="F4660" s="1"/>
    </row>
    <row r="4661" spans="1:6" x14ac:dyDescent="0.25">
      <c r="A4661" s="1"/>
      <c r="F4661" s="1"/>
    </row>
    <row r="4662" spans="1:6" x14ac:dyDescent="0.25">
      <c r="A4662" s="1"/>
      <c r="F4662" s="1"/>
    </row>
    <row r="4663" spans="1:6" x14ac:dyDescent="0.25">
      <c r="A4663" s="1"/>
      <c r="F4663" s="1"/>
    </row>
    <row r="4664" spans="1:6" x14ac:dyDescent="0.25">
      <c r="A4664" s="1"/>
      <c r="F4664" s="1"/>
    </row>
    <row r="4665" spans="1:6" x14ac:dyDescent="0.25">
      <c r="A4665" s="1"/>
      <c r="F4665" s="1"/>
    </row>
    <row r="4666" spans="1:6" x14ac:dyDescent="0.25">
      <c r="A4666" s="1"/>
      <c r="F4666" s="1"/>
    </row>
    <row r="4667" spans="1:6" x14ac:dyDescent="0.25">
      <c r="A4667" s="1"/>
      <c r="F4667" s="1"/>
    </row>
    <row r="4668" spans="1:6" x14ac:dyDescent="0.25">
      <c r="A4668" s="1"/>
      <c r="F4668" s="1"/>
    </row>
    <row r="4669" spans="1:6" x14ac:dyDescent="0.25">
      <c r="A4669" s="1"/>
      <c r="F4669" s="1"/>
    </row>
    <row r="4670" spans="1:6" x14ac:dyDescent="0.25">
      <c r="A4670" s="1"/>
      <c r="F4670" s="1"/>
    </row>
    <row r="4671" spans="1:6" x14ac:dyDescent="0.25">
      <c r="A4671" s="1"/>
      <c r="F4671" s="1"/>
    </row>
    <row r="4672" spans="1:6" x14ac:dyDescent="0.25">
      <c r="A4672" s="1"/>
      <c r="F4672" s="1"/>
    </row>
    <row r="4673" spans="1:6" x14ac:dyDescent="0.25">
      <c r="A4673" s="1"/>
      <c r="F4673" s="1"/>
    </row>
    <row r="4674" spans="1:6" x14ac:dyDescent="0.25">
      <c r="A4674" s="1"/>
      <c r="F4674" s="1"/>
    </row>
    <row r="4675" spans="1:6" x14ac:dyDescent="0.25">
      <c r="A4675" s="1"/>
      <c r="F4675" s="1"/>
    </row>
    <row r="4676" spans="1:6" x14ac:dyDescent="0.25">
      <c r="A4676" s="1"/>
      <c r="F4676" s="1"/>
    </row>
    <row r="4677" spans="1:6" x14ac:dyDescent="0.25">
      <c r="A4677" s="1"/>
      <c r="F4677" s="1"/>
    </row>
    <row r="4678" spans="1:6" x14ac:dyDescent="0.25">
      <c r="A4678" s="1"/>
      <c r="F4678" s="1"/>
    </row>
    <row r="4679" spans="1:6" x14ac:dyDescent="0.25">
      <c r="A4679" s="1"/>
      <c r="F4679" s="1"/>
    </row>
    <row r="4680" spans="1:6" x14ac:dyDescent="0.25">
      <c r="A4680" s="1"/>
      <c r="F4680" s="1"/>
    </row>
    <row r="4681" spans="1:6" x14ac:dyDescent="0.25">
      <c r="A4681" s="1"/>
      <c r="F4681" s="1"/>
    </row>
    <row r="4682" spans="1:6" x14ac:dyDescent="0.25">
      <c r="A4682" s="1"/>
      <c r="F4682" s="1"/>
    </row>
    <row r="4683" spans="1:6" x14ac:dyDescent="0.25">
      <c r="A4683" s="1"/>
      <c r="F4683" s="1"/>
    </row>
    <row r="4684" spans="1:6" x14ac:dyDescent="0.25">
      <c r="A4684" s="1"/>
      <c r="F4684" s="1"/>
    </row>
    <row r="4685" spans="1:6" x14ac:dyDescent="0.25">
      <c r="A4685" s="1"/>
      <c r="F4685" s="1"/>
    </row>
    <row r="4686" spans="1:6" x14ac:dyDescent="0.25">
      <c r="A4686" s="1"/>
      <c r="F4686" s="1"/>
    </row>
    <row r="4687" spans="1:6" x14ac:dyDescent="0.25">
      <c r="A4687" s="1"/>
      <c r="F4687" s="1"/>
    </row>
    <row r="4688" spans="1:6" x14ac:dyDescent="0.25">
      <c r="A4688" s="1"/>
      <c r="F4688" s="1"/>
    </row>
    <row r="4689" spans="1:6" x14ac:dyDescent="0.25">
      <c r="A4689" s="1"/>
      <c r="F4689" s="1"/>
    </row>
    <row r="4690" spans="1:6" x14ac:dyDescent="0.25">
      <c r="A4690" s="1"/>
      <c r="F4690" s="1"/>
    </row>
    <row r="4691" spans="1:6" x14ac:dyDescent="0.25">
      <c r="A4691" s="1"/>
      <c r="F4691" s="1"/>
    </row>
    <row r="4692" spans="1:6" x14ac:dyDescent="0.25">
      <c r="A4692" s="1"/>
      <c r="F4692" s="1"/>
    </row>
    <row r="4693" spans="1:6" x14ac:dyDescent="0.25">
      <c r="A4693" s="1"/>
      <c r="F4693" s="1"/>
    </row>
    <row r="4694" spans="1:6" x14ac:dyDescent="0.25">
      <c r="A4694" s="1"/>
      <c r="F4694" s="1"/>
    </row>
    <row r="4695" spans="1:6" x14ac:dyDescent="0.25">
      <c r="A4695" s="1"/>
      <c r="F4695" s="1"/>
    </row>
    <row r="4696" spans="1:6" x14ac:dyDescent="0.25">
      <c r="A4696" s="1"/>
      <c r="F4696" s="1"/>
    </row>
    <row r="4697" spans="1:6" x14ac:dyDescent="0.25">
      <c r="A4697" s="1"/>
      <c r="F4697" s="1"/>
    </row>
    <row r="4698" spans="1:6" x14ac:dyDescent="0.25">
      <c r="A4698" s="1"/>
      <c r="F4698" s="1"/>
    </row>
    <row r="4699" spans="1:6" x14ac:dyDescent="0.25">
      <c r="A4699" s="1"/>
      <c r="F4699" s="1"/>
    </row>
    <row r="4700" spans="1:6" x14ac:dyDescent="0.25">
      <c r="A4700" s="1"/>
      <c r="F4700" s="1"/>
    </row>
    <row r="4701" spans="1:6" x14ac:dyDescent="0.25">
      <c r="A4701" s="1"/>
      <c r="F4701" s="1"/>
    </row>
    <row r="4702" spans="1:6" x14ac:dyDescent="0.25">
      <c r="A4702" s="1"/>
      <c r="F4702" s="1"/>
    </row>
    <row r="4703" spans="1:6" x14ac:dyDescent="0.25">
      <c r="A4703" s="1"/>
      <c r="F4703" s="1"/>
    </row>
    <row r="4704" spans="1:6" x14ac:dyDescent="0.25">
      <c r="A4704" s="1"/>
      <c r="F4704" s="1"/>
    </row>
    <row r="4705" spans="1:6" x14ac:dyDescent="0.25">
      <c r="A4705" s="1"/>
      <c r="F4705" s="1"/>
    </row>
    <row r="4706" spans="1:6" x14ac:dyDescent="0.25">
      <c r="A4706" s="1"/>
      <c r="F4706" s="1"/>
    </row>
    <row r="4707" spans="1:6" x14ac:dyDescent="0.25">
      <c r="A4707" s="1"/>
      <c r="F4707" s="1"/>
    </row>
    <row r="4708" spans="1:6" x14ac:dyDescent="0.25">
      <c r="A4708" s="1"/>
      <c r="F4708" s="1"/>
    </row>
    <row r="4709" spans="1:6" x14ac:dyDescent="0.25">
      <c r="A4709" s="1"/>
      <c r="F4709" s="1"/>
    </row>
    <row r="4710" spans="1:6" x14ac:dyDescent="0.25">
      <c r="A4710" s="1"/>
      <c r="F4710" s="1"/>
    </row>
    <row r="4711" spans="1:6" x14ac:dyDescent="0.25">
      <c r="A4711" s="1"/>
      <c r="F4711" s="1"/>
    </row>
    <row r="4712" spans="1:6" x14ac:dyDescent="0.25">
      <c r="A4712" s="1"/>
      <c r="F4712" s="1"/>
    </row>
    <row r="4713" spans="1:6" x14ac:dyDescent="0.25">
      <c r="A4713" s="1"/>
      <c r="F4713" s="1"/>
    </row>
    <row r="4714" spans="1:6" x14ac:dyDescent="0.25">
      <c r="A4714" s="1"/>
      <c r="F4714" s="1"/>
    </row>
    <row r="4715" spans="1:6" x14ac:dyDescent="0.25">
      <c r="A4715" s="1"/>
      <c r="F4715" s="1"/>
    </row>
    <row r="4716" spans="1:6" x14ac:dyDescent="0.25">
      <c r="A4716" s="1"/>
      <c r="F4716" s="1"/>
    </row>
    <row r="4717" spans="1:6" x14ac:dyDescent="0.25">
      <c r="A4717" s="1"/>
      <c r="F4717" s="1"/>
    </row>
    <row r="4718" spans="1:6" x14ac:dyDescent="0.25">
      <c r="A4718" s="1"/>
      <c r="F4718" s="1"/>
    </row>
    <row r="4719" spans="1:6" x14ac:dyDescent="0.25">
      <c r="A4719" s="1"/>
      <c r="F4719" s="1"/>
    </row>
    <row r="4720" spans="1:6" x14ac:dyDescent="0.25">
      <c r="A4720" s="1"/>
      <c r="F4720" s="1"/>
    </row>
    <row r="4721" spans="1:6" x14ac:dyDescent="0.25">
      <c r="A4721" s="1"/>
      <c r="F4721" s="1"/>
    </row>
    <row r="4722" spans="1:6" x14ac:dyDescent="0.25">
      <c r="A4722" s="1"/>
      <c r="F4722" s="1"/>
    </row>
    <row r="4723" spans="1:6" x14ac:dyDescent="0.25">
      <c r="A4723" s="1"/>
      <c r="F4723" s="1"/>
    </row>
    <row r="4724" spans="1:6" x14ac:dyDescent="0.25">
      <c r="A4724" s="1"/>
      <c r="F4724" s="1"/>
    </row>
    <row r="4725" spans="1:6" x14ac:dyDescent="0.25">
      <c r="A4725" s="1"/>
      <c r="F4725" s="1"/>
    </row>
    <row r="4726" spans="1:6" x14ac:dyDescent="0.25">
      <c r="A4726" s="1"/>
      <c r="F4726" s="1"/>
    </row>
    <row r="4727" spans="1:6" x14ac:dyDescent="0.25">
      <c r="A4727" s="1"/>
      <c r="F4727" s="1"/>
    </row>
    <row r="4728" spans="1:6" x14ac:dyDescent="0.25">
      <c r="A4728" s="1"/>
      <c r="F4728" s="1"/>
    </row>
    <row r="4729" spans="1:6" x14ac:dyDescent="0.25">
      <c r="A4729" s="1"/>
      <c r="F4729" s="1"/>
    </row>
    <row r="4730" spans="1:6" x14ac:dyDescent="0.25">
      <c r="A4730" s="1"/>
      <c r="F4730" s="1"/>
    </row>
    <row r="4731" spans="1:6" x14ac:dyDescent="0.25">
      <c r="A4731" s="1"/>
      <c r="F4731" s="1"/>
    </row>
    <row r="4732" spans="1:6" x14ac:dyDescent="0.25">
      <c r="A4732" s="1"/>
      <c r="F4732" s="1"/>
    </row>
    <row r="4733" spans="1:6" x14ac:dyDescent="0.25">
      <c r="A4733" s="1"/>
      <c r="F4733" s="1"/>
    </row>
    <row r="4734" spans="1:6" x14ac:dyDescent="0.25">
      <c r="A4734" s="1"/>
      <c r="F4734" s="1"/>
    </row>
    <row r="4735" spans="1:6" x14ac:dyDescent="0.25">
      <c r="A4735" s="1"/>
      <c r="F4735" s="1"/>
    </row>
    <row r="4736" spans="1:6" x14ac:dyDescent="0.25">
      <c r="A4736" s="1"/>
      <c r="F4736" s="1"/>
    </row>
    <row r="4737" spans="1:6" x14ac:dyDescent="0.25">
      <c r="A4737" s="1"/>
      <c r="F4737" s="1"/>
    </row>
    <row r="4738" spans="1:6" x14ac:dyDescent="0.25">
      <c r="A4738" s="1"/>
      <c r="F4738" s="1"/>
    </row>
    <row r="4739" spans="1:6" x14ac:dyDescent="0.25">
      <c r="A4739" s="1"/>
      <c r="F4739" s="1"/>
    </row>
    <row r="4740" spans="1:6" x14ac:dyDescent="0.25">
      <c r="A4740" s="1"/>
      <c r="F4740" s="1"/>
    </row>
    <row r="4741" spans="1:6" x14ac:dyDescent="0.25">
      <c r="A4741" s="1"/>
      <c r="F4741" s="1"/>
    </row>
    <row r="4742" spans="1:6" x14ac:dyDescent="0.25">
      <c r="A4742" s="1"/>
      <c r="F4742" s="1"/>
    </row>
    <row r="4743" spans="1:6" x14ac:dyDescent="0.25">
      <c r="A4743" s="1"/>
      <c r="F4743" s="1"/>
    </row>
    <row r="4744" spans="1:6" x14ac:dyDescent="0.25">
      <c r="A4744" s="1"/>
      <c r="F4744" s="1"/>
    </row>
    <row r="4745" spans="1:6" x14ac:dyDescent="0.25">
      <c r="A4745" s="1"/>
      <c r="F4745" s="1"/>
    </row>
    <row r="4746" spans="1:6" x14ac:dyDescent="0.25">
      <c r="A4746" s="1"/>
      <c r="F4746" s="1"/>
    </row>
    <row r="4747" spans="1:6" x14ac:dyDescent="0.25">
      <c r="A4747" s="1"/>
      <c r="F4747" s="1"/>
    </row>
    <row r="4748" spans="1:6" x14ac:dyDescent="0.25">
      <c r="A4748" s="1"/>
      <c r="F4748" s="1"/>
    </row>
    <row r="4749" spans="1:6" x14ac:dyDescent="0.25">
      <c r="A4749" s="1"/>
      <c r="F4749" s="1"/>
    </row>
    <row r="4750" spans="1:6" x14ac:dyDescent="0.25">
      <c r="A4750" s="1"/>
      <c r="F4750" s="1"/>
    </row>
    <row r="4751" spans="1:6" x14ac:dyDescent="0.25">
      <c r="A4751" s="1"/>
      <c r="F4751" s="1"/>
    </row>
    <row r="4752" spans="1:6" x14ac:dyDescent="0.25">
      <c r="A4752" s="1"/>
      <c r="F4752" s="1"/>
    </row>
    <row r="4753" spans="1:6" x14ac:dyDescent="0.25">
      <c r="A4753" s="1"/>
      <c r="F4753" s="1"/>
    </row>
    <row r="4754" spans="1:6" x14ac:dyDescent="0.25">
      <c r="A4754" s="1"/>
      <c r="F4754" s="1"/>
    </row>
    <row r="4755" spans="1:6" x14ac:dyDescent="0.25">
      <c r="A4755" s="1"/>
      <c r="F4755" s="1"/>
    </row>
    <row r="4756" spans="1:6" x14ac:dyDescent="0.25">
      <c r="A4756" s="1"/>
      <c r="F4756" s="1"/>
    </row>
    <row r="4757" spans="1:6" x14ac:dyDescent="0.25">
      <c r="A4757" s="1"/>
      <c r="F4757" s="1"/>
    </row>
    <row r="4758" spans="1:6" x14ac:dyDescent="0.25">
      <c r="A4758" s="1"/>
      <c r="F4758" s="1"/>
    </row>
    <row r="4759" spans="1:6" x14ac:dyDescent="0.25">
      <c r="A4759" s="1"/>
      <c r="F4759" s="1"/>
    </row>
    <row r="4760" spans="1:6" x14ac:dyDescent="0.25">
      <c r="A4760" s="1"/>
      <c r="F4760" s="1"/>
    </row>
    <row r="4761" spans="1:6" x14ac:dyDescent="0.25">
      <c r="A4761" s="1"/>
      <c r="F4761" s="1"/>
    </row>
    <row r="4762" spans="1:6" x14ac:dyDescent="0.25">
      <c r="A4762" s="1"/>
      <c r="F4762" s="1"/>
    </row>
    <row r="4763" spans="1:6" x14ac:dyDescent="0.25">
      <c r="A4763" s="1"/>
      <c r="F4763" s="1"/>
    </row>
    <row r="4764" spans="1:6" x14ac:dyDescent="0.25">
      <c r="A4764" s="1"/>
      <c r="F4764" s="1"/>
    </row>
    <row r="4765" spans="1:6" x14ac:dyDescent="0.25">
      <c r="A4765" s="1"/>
      <c r="F4765" s="1"/>
    </row>
    <row r="4766" spans="1:6" x14ac:dyDescent="0.25">
      <c r="A4766" s="1"/>
      <c r="F4766" s="1"/>
    </row>
    <row r="4767" spans="1:6" x14ac:dyDescent="0.25">
      <c r="A4767" s="1"/>
      <c r="F4767" s="1"/>
    </row>
    <row r="4768" spans="1:6" x14ac:dyDescent="0.25">
      <c r="A4768" s="1"/>
      <c r="F4768" s="1"/>
    </row>
    <row r="4769" spans="1:6" x14ac:dyDescent="0.25">
      <c r="A4769" s="1"/>
      <c r="F4769" s="1"/>
    </row>
    <row r="4770" spans="1:6" x14ac:dyDescent="0.25">
      <c r="A4770" s="1"/>
      <c r="F4770" s="1"/>
    </row>
    <row r="4771" spans="1:6" x14ac:dyDescent="0.25">
      <c r="A4771" s="1"/>
      <c r="F4771" s="1"/>
    </row>
    <row r="4772" spans="1:6" x14ac:dyDescent="0.25">
      <c r="A4772" s="1"/>
      <c r="F4772" s="1"/>
    </row>
    <row r="4773" spans="1:6" x14ac:dyDescent="0.25">
      <c r="A4773" s="1"/>
      <c r="F4773" s="1"/>
    </row>
    <row r="4774" spans="1:6" x14ac:dyDescent="0.25">
      <c r="A4774" s="1"/>
      <c r="F4774" s="1"/>
    </row>
    <row r="4775" spans="1:6" x14ac:dyDescent="0.25">
      <c r="A4775" s="1"/>
      <c r="F4775" s="1"/>
    </row>
    <row r="4776" spans="1:6" x14ac:dyDescent="0.25">
      <c r="A4776" s="1"/>
      <c r="F4776" s="1"/>
    </row>
    <row r="4777" spans="1:6" x14ac:dyDescent="0.25">
      <c r="A4777" s="1"/>
      <c r="F4777" s="1"/>
    </row>
    <row r="4778" spans="1:6" x14ac:dyDescent="0.25">
      <c r="A4778" s="1"/>
      <c r="F4778" s="1"/>
    </row>
    <row r="4779" spans="1:6" x14ac:dyDescent="0.25">
      <c r="A4779" s="1"/>
      <c r="F4779" s="1"/>
    </row>
    <row r="4780" spans="1:6" x14ac:dyDescent="0.25">
      <c r="A4780" s="1"/>
      <c r="F4780" s="1"/>
    </row>
    <row r="4781" spans="1:6" x14ac:dyDescent="0.25">
      <c r="A4781" s="1"/>
      <c r="F4781" s="1"/>
    </row>
    <row r="4782" spans="1:6" x14ac:dyDescent="0.25">
      <c r="A4782" s="1"/>
      <c r="F4782" s="1"/>
    </row>
    <row r="4783" spans="1:6" x14ac:dyDescent="0.25">
      <c r="A4783" s="1"/>
      <c r="F4783" s="1"/>
    </row>
    <row r="4784" spans="1:6" x14ac:dyDescent="0.25">
      <c r="A4784" s="1"/>
      <c r="F4784" s="1"/>
    </row>
    <row r="4785" spans="1:6" x14ac:dyDescent="0.25">
      <c r="A4785" s="1"/>
      <c r="F4785" s="1"/>
    </row>
    <row r="4786" spans="1:6" x14ac:dyDescent="0.25">
      <c r="A4786" s="1"/>
      <c r="F4786" s="1"/>
    </row>
    <row r="4787" spans="1:6" x14ac:dyDescent="0.25">
      <c r="A4787" s="1"/>
      <c r="F4787" s="1"/>
    </row>
    <row r="4788" spans="1:6" x14ac:dyDescent="0.25">
      <c r="A4788" s="1"/>
      <c r="F4788" s="1"/>
    </row>
    <row r="4789" spans="1:6" x14ac:dyDescent="0.25">
      <c r="A4789" s="1"/>
      <c r="F4789" s="1"/>
    </row>
    <row r="4790" spans="1:6" x14ac:dyDescent="0.25">
      <c r="A4790" s="1"/>
      <c r="F4790" s="1"/>
    </row>
    <row r="4791" spans="1:6" x14ac:dyDescent="0.25">
      <c r="A4791" s="1"/>
      <c r="F4791" s="1"/>
    </row>
    <row r="4792" spans="1:6" x14ac:dyDescent="0.25">
      <c r="A4792" s="1"/>
      <c r="F4792" s="1"/>
    </row>
    <row r="4793" spans="1:6" x14ac:dyDescent="0.25">
      <c r="A4793" s="1"/>
      <c r="F4793" s="1"/>
    </row>
    <row r="4794" spans="1:6" x14ac:dyDescent="0.25">
      <c r="A4794" s="1"/>
      <c r="F4794" s="1"/>
    </row>
    <row r="4795" spans="1:6" x14ac:dyDescent="0.25">
      <c r="A4795" s="1"/>
      <c r="F4795" s="1"/>
    </row>
    <row r="4796" spans="1:6" x14ac:dyDescent="0.25">
      <c r="A4796" s="1"/>
      <c r="F4796" s="1"/>
    </row>
    <row r="4797" spans="1:6" x14ac:dyDescent="0.25">
      <c r="A4797" s="1"/>
      <c r="F4797" s="1"/>
    </row>
    <row r="4798" spans="1:6" x14ac:dyDescent="0.25">
      <c r="A4798" s="1"/>
      <c r="F4798" s="1"/>
    </row>
    <row r="4799" spans="1:6" x14ac:dyDescent="0.25">
      <c r="A4799" s="1"/>
      <c r="F4799" s="1"/>
    </row>
    <row r="4800" spans="1:6" x14ac:dyDescent="0.25">
      <c r="A4800" s="1"/>
      <c r="F4800" s="1"/>
    </row>
    <row r="4801" spans="1:6" x14ac:dyDescent="0.25">
      <c r="A4801" s="1"/>
      <c r="F4801" s="1"/>
    </row>
    <row r="4802" spans="1:6" x14ac:dyDescent="0.25">
      <c r="A4802" s="1"/>
      <c r="F4802" s="1"/>
    </row>
    <row r="4803" spans="1:6" x14ac:dyDescent="0.25">
      <c r="A4803" s="1"/>
      <c r="F4803" s="1"/>
    </row>
    <row r="4804" spans="1:6" x14ac:dyDescent="0.25">
      <c r="A4804" s="1"/>
      <c r="F4804" s="1"/>
    </row>
    <row r="4805" spans="1:6" x14ac:dyDescent="0.25">
      <c r="A4805" s="1"/>
      <c r="F4805" s="1"/>
    </row>
    <row r="4806" spans="1:6" x14ac:dyDescent="0.25">
      <c r="A4806" s="1"/>
      <c r="F4806" s="1"/>
    </row>
    <row r="4807" spans="1:6" x14ac:dyDescent="0.25">
      <c r="A4807" s="1"/>
      <c r="F4807" s="1"/>
    </row>
    <row r="4808" spans="1:6" x14ac:dyDescent="0.25">
      <c r="A4808" s="1"/>
      <c r="F4808" s="1"/>
    </row>
    <row r="4809" spans="1:6" x14ac:dyDescent="0.25">
      <c r="A4809" s="1"/>
      <c r="F4809" s="1"/>
    </row>
    <row r="4810" spans="1:6" x14ac:dyDescent="0.25">
      <c r="A4810" s="1"/>
      <c r="F4810" s="1"/>
    </row>
    <row r="4811" spans="1:6" x14ac:dyDescent="0.25">
      <c r="A4811" s="1"/>
      <c r="F4811" s="1"/>
    </row>
    <row r="4812" spans="1:6" x14ac:dyDescent="0.25">
      <c r="A4812" s="1"/>
      <c r="F4812" s="1"/>
    </row>
    <row r="4813" spans="1:6" x14ac:dyDescent="0.25">
      <c r="A4813" s="1"/>
      <c r="F4813" s="1"/>
    </row>
    <row r="4814" spans="1:6" x14ac:dyDescent="0.25">
      <c r="A4814" s="1"/>
      <c r="F4814" s="1"/>
    </row>
    <row r="4815" spans="1:6" x14ac:dyDescent="0.25">
      <c r="A4815" s="1"/>
      <c r="F4815" s="1"/>
    </row>
    <row r="4816" spans="1:6" x14ac:dyDescent="0.25">
      <c r="A4816" s="1"/>
      <c r="F4816" s="1"/>
    </row>
    <row r="4817" spans="1:6" x14ac:dyDescent="0.25">
      <c r="A4817" s="1"/>
      <c r="F4817" s="1"/>
    </row>
    <row r="4818" spans="1:6" x14ac:dyDescent="0.25">
      <c r="A4818" s="1"/>
      <c r="F4818" s="1"/>
    </row>
    <row r="4819" spans="1:6" x14ac:dyDescent="0.25">
      <c r="A4819" s="1"/>
      <c r="F4819" s="1"/>
    </row>
    <row r="4820" spans="1:6" x14ac:dyDescent="0.25">
      <c r="A4820" s="1"/>
      <c r="F4820" s="1"/>
    </row>
    <row r="4821" spans="1:6" x14ac:dyDescent="0.25">
      <c r="A4821" s="1"/>
      <c r="F4821" s="1"/>
    </row>
    <row r="4822" spans="1:6" x14ac:dyDescent="0.25">
      <c r="A4822" s="1"/>
      <c r="F4822" s="1"/>
    </row>
    <row r="4823" spans="1:6" x14ac:dyDescent="0.25">
      <c r="A4823" s="1"/>
      <c r="F4823" s="1"/>
    </row>
    <row r="4824" spans="1:6" x14ac:dyDescent="0.25">
      <c r="A4824" s="1"/>
      <c r="F4824" s="1"/>
    </row>
    <row r="4825" spans="1:6" x14ac:dyDescent="0.25">
      <c r="A4825" s="1"/>
      <c r="F4825" s="1"/>
    </row>
    <row r="4826" spans="1:6" x14ac:dyDescent="0.25">
      <c r="A4826" s="1"/>
      <c r="F4826" s="1"/>
    </row>
    <row r="4827" spans="1:6" x14ac:dyDescent="0.25">
      <c r="A4827" s="1"/>
      <c r="F4827" s="1"/>
    </row>
    <row r="4828" spans="1:6" x14ac:dyDescent="0.25">
      <c r="A4828" s="1"/>
      <c r="F4828" s="1"/>
    </row>
    <row r="4829" spans="1:6" x14ac:dyDescent="0.25">
      <c r="A4829" s="1"/>
      <c r="F4829" s="1"/>
    </row>
    <row r="4830" spans="1:6" x14ac:dyDescent="0.25">
      <c r="A4830" s="1"/>
      <c r="F4830" s="1"/>
    </row>
    <row r="4831" spans="1:6" x14ac:dyDescent="0.25">
      <c r="A4831" s="1"/>
      <c r="F4831" s="1"/>
    </row>
    <row r="4832" spans="1:6" x14ac:dyDescent="0.25">
      <c r="A4832" s="1"/>
      <c r="F4832" s="1"/>
    </row>
    <row r="4833" spans="1:6" x14ac:dyDescent="0.25">
      <c r="A4833" s="1"/>
      <c r="F4833" s="1"/>
    </row>
    <row r="4834" spans="1:6" x14ac:dyDescent="0.25">
      <c r="A4834" s="1"/>
      <c r="F4834" s="1"/>
    </row>
    <row r="4835" spans="1:6" x14ac:dyDescent="0.25">
      <c r="A4835" s="1"/>
      <c r="F4835" s="1"/>
    </row>
    <row r="4836" spans="1:6" x14ac:dyDescent="0.25">
      <c r="A4836" s="1"/>
      <c r="F4836" s="1"/>
    </row>
    <row r="4837" spans="1:6" x14ac:dyDescent="0.25">
      <c r="A4837" s="1"/>
      <c r="F4837" s="1"/>
    </row>
    <row r="4838" spans="1:6" x14ac:dyDescent="0.25">
      <c r="A4838" s="1"/>
      <c r="F4838" s="1"/>
    </row>
    <row r="4839" spans="1:6" x14ac:dyDescent="0.25">
      <c r="A4839" s="1"/>
      <c r="F4839" s="1"/>
    </row>
    <row r="4840" spans="1:6" x14ac:dyDescent="0.25">
      <c r="A4840" s="1"/>
      <c r="F4840" s="1"/>
    </row>
    <row r="4841" spans="1:6" x14ac:dyDescent="0.25">
      <c r="A4841" s="1"/>
      <c r="F4841" s="1"/>
    </row>
    <row r="4842" spans="1:6" x14ac:dyDescent="0.25">
      <c r="A4842" s="1"/>
      <c r="F4842" s="1"/>
    </row>
    <row r="4843" spans="1:6" x14ac:dyDescent="0.25">
      <c r="A4843" s="1"/>
      <c r="F4843" s="1"/>
    </row>
    <row r="4844" spans="1:6" x14ac:dyDescent="0.25">
      <c r="A4844" s="1"/>
      <c r="F4844" s="1"/>
    </row>
    <row r="4845" spans="1:6" x14ac:dyDescent="0.25">
      <c r="A4845" s="1"/>
      <c r="F4845" s="1"/>
    </row>
    <row r="4846" spans="1:6" x14ac:dyDescent="0.25">
      <c r="A4846" s="1"/>
      <c r="F4846" s="1"/>
    </row>
    <row r="4847" spans="1:6" x14ac:dyDescent="0.25">
      <c r="A4847" s="1"/>
      <c r="F4847" s="1"/>
    </row>
    <row r="4848" spans="1:6" x14ac:dyDescent="0.25">
      <c r="A4848" s="1"/>
      <c r="F4848" s="1"/>
    </row>
    <row r="4849" spans="1:6" x14ac:dyDescent="0.25">
      <c r="A4849" s="1"/>
      <c r="F4849" s="1"/>
    </row>
    <row r="4850" spans="1:6" x14ac:dyDescent="0.25">
      <c r="A4850" s="1"/>
      <c r="F4850" s="1"/>
    </row>
    <row r="4851" spans="1:6" x14ac:dyDescent="0.25">
      <c r="A4851" s="1"/>
      <c r="F4851" s="1"/>
    </row>
    <row r="4852" spans="1:6" x14ac:dyDescent="0.25">
      <c r="A4852" s="1"/>
      <c r="F4852" s="1"/>
    </row>
    <row r="4853" spans="1:6" x14ac:dyDescent="0.25">
      <c r="A4853" s="1"/>
      <c r="F4853" s="1"/>
    </row>
    <row r="4854" spans="1:6" x14ac:dyDescent="0.25">
      <c r="A4854" s="1"/>
      <c r="F4854" s="1"/>
    </row>
    <row r="4855" spans="1:6" x14ac:dyDescent="0.25">
      <c r="A4855" s="1"/>
      <c r="F4855" s="1"/>
    </row>
    <row r="4856" spans="1:6" x14ac:dyDescent="0.25">
      <c r="A4856" s="1"/>
      <c r="F4856" s="1"/>
    </row>
    <row r="4857" spans="1:6" x14ac:dyDescent="0.25">
      <c r="A4857" s="1"/>
      <c r="F4857" s="1"/>
    </row>
    <row r="4858" spans="1:6" x14ac:dyDescent="0.25">
      <c r="A4858" s="1"/>
      <c r="F4858" s="1"/>
    </row>
    <row r="4859" spans="1:6" x14ac:dyDescent="0.25">
      <c r="A4859" s="1"/>
      <c r="F4859" s="1"/>
    </row>
    <row r="4860" spans="1:6" x14ac:dyDescent="0.25">
      <c r="A4860" s="1"/>
      <c r="F4860" s="1"/>
    </row>
    <row r="4861" spans="1:6" x14ac:dyDescent="0.25">
      <c r="A4861" s="1"/>
      <c r="F4861" s="1"/>
    </row>
    <row r="4862" spans="1:6" x14ac:dyDescent="0.25">
      <c r="A4862" s="1"/>
      <c r="F4862" s="1"/>
    </row>
    <row r="4863" spans="1:6" x14ac:dyDescent="0.25">
      <c r="A4863" s="1"/>
      <c r="F4863" s="1"/>
    </row>
    <row r="4864" spans="1:6" x14ac:dyDescent="0.25">
      <c r="A4864" s="1"/>
      <c r="F4864" s="1"/>
    </row>
    <row r="4865" spans="1:6" x14ac:dyDescent="0.25">
      <c r="A4865" s="1"/>
      <c r="F4865" s="1"/>
    </row>
    <row r="4866" spans="1:6" x14ac:dyDescent="0.25">
      <c r="A4866" s="1"/>
      <c r="F4866" s="1"/>
    </row>
    <row r="4867" spans="1:6" x14ac:dyDescent="0.25">
      <c r="A4867" s="1"/>
      <c r="F4867" s="1"/>
    </row>
    <row r="4868" spans="1:6" x14ac:dyDescent="0.25">
      <c r="A4868" s="1"/>
      <c r="F4868" s="1"/>
    </row>
    <row r="4869" spans="1:6" x14ac:dyDescent="0.25">
      <c r="A4869" s="1"/>
      <c r="F4869" s="1"/>
    </row>
    <row r="4870" spans="1:6" x14ac:dyDescent="0.25">
      <c r="A4870" s="1"/>
      <c r="F4870" s="1"/>
    </row>
    <row r="4871" spans="1:6" x14ac:dyDescent="0.25">
      <c r="A4871" s="1"/>
      <c r="F4871" s="1"/>
    </row>
    <row r="4872" spans="1:6" x14ac:dyDescent="0.25">
      <c r="A4872" s="1"/>
      <c r="F4872" s="1"/>
    </row>
    <row r="4873" spans="1:6" x14ac:dyDescent="0.25">
      <c r="A4873" s="1"/>
      <c r="F4873" s="1"/>
    </row>
    <row r="4874" spans="1:6" x14ac:dyDescent="0.25">
      <c r="A4874" s="1"/>
      <c r="F4874" s="1"/>
    </row>
    <row r="4875" spans="1:6" x14ac:dyDescent="0.25">
      <c r="A4875" s="1"/>
      <c r="F4875" s="1"/>
    </row>
    <row r="4876" spans="1:6" x14ac:dyDescent="0.25">
      <c r="A4876" s="1"/>
      <c r="F4876" s="1"/>
    </row>
    <row r="4877" spans="1:6" x14ac:dyDescent="0.25">
      <c r="A4877" s="1"/>
      <c r="F4877" s="1"/>
    </row>
    <row r="4878" spans="1:6" x14ac:dyDescent="0.25">
      <c r="A4878" s="1"/>
      <c r="F4878" s="1"/>
    </row>
    <row r="4879" spans="1:6" x14ac:dyDescent="0.25">
      <c r="A4879" s="1"/>
      <c r="F4879" s="1"/>
    </row>
    <row r="4880" spans="1:6" x14ac:dyDescent="0.25">
      <c r="A4880" s="1"/>
      <c r="F4880" s="1"/>
    </row>
    <row r="4881" spans="1:6" x14ac:dyDescent="0.25">
      <c r="A4881" s="1"/>
      <c r="F4881" s="1"/>
    </row>
    <row r="4882" spans="1:6" x14ac:dyDescent="0.25">
      <c r="A4882" s="1"/>
      <c r="F4882" s="1"/>
    </row>
    <row r="4883" spans="1:6" x14ac:dyDescent="0.25">
      <c r="A4883" s="1"/>
      <c r="F4883" s="1"/>
    </row>
    <row r="4884" spans="1:6" x14ac:dyDescent="0.25">
      <c r="A4884" s="1"/>
      <c r="F4884" s="1"/>
    </row>
    <row r="4885" spans="1:6" x14ac:dyDescent="0.25">
      <c r="A4885" s="1"/>
      <c r="F4885" s="1"/>
    </row>
    <row r="4886" spans="1:6" x14ac:dyDescent="0.25">
      <c r="A4886" s="1"/>
      <c r="F4886" s="1"/>
    </row>
    <row r="4887" spans="1:6" x14ac:dyDescent="0.25">
      <c r="A4887" s="1"/>
      <c r="F4887" s="1"/>
    </row>
    <row r="4888" spans="1:6" x14ac:dyDescent="0.25">
      <c r="A4888" s="1"/>
      <c r="F4888" s="1"/>
    </row>
    <row r="4889" spans="1:6" x14ac:dyDescent="0.25">
      <c r="A4889" s="1"/>
      <c r="F4889" s="1"/>
    </row>
    <row r="4890" spans="1:6" x14ac:dyDescent="0.25">
      <c r="A4890" s="1"/>
      <c r="F4890" s="1"/>
    </row>
    <row r="4891" spans="1:6" x14ac:dyDescent="0.25">
      <c r="A4891" s="1"/>
      <c r="F4891" s="1"/>
    </row>
    <row r="4892" spans="1:6" x14ac:dyDescent="0.25">
      <c r="A4892" s="1"/>
      <c r="F4892" s="1"/>
    </row>
    <row r="4893" spans="1:6" x14ac:dyDescent="0.25">
      <c r="A4893" s="1"/>
      <c r="F4893" s="1"/>
    </row>
    <row r="4894" spans="1:6" x14ac:dyDescent="0.25">
      <c r="A4894" s="1"/>
      <c r="F4894" s="1"/>
    </row>
    <row r="4895" spans="1:6" x14ac:dyDescent="0.25">
      <c r="A4895" s="1"/>
      <c r="F4895" s="1"/>
    </row>
    <row r="4896" spans="1:6" x14ac:dyDescent="0.25">
      <c r="A4896" s="1"/>
      <c r="F4896" s="1"/>
    </row>
    <row r="4897" spans="1:6" x14ac:dyDescent="0.25">
      <c r="A4897" s="1"/>
      <c r="F4897" s="1"/>
    </row>
    <row r="4898" spans="1:6" x14ac:dyDescent="0.25">
      <c r="A4898" s="1"/>
      <c r="F4898" s="1"/>
    </row>
    <row r="4899" spans="1:6" x14ac:dyDescent="0.25">
      <c r="A4899" s="1"/>
      <c r="F4899" s="1"/>
    </row>
    <row r="4900" spans="1:6" x14ac:dyDescent="0.25">
      <c r="A4900" s="1"/>
      <c r="F4900" s="1"/>
    </row>
    <row r="4901" spans="1:6" x14ac:dyDescent="0.25">
      <c r="A4901" s="1"/>
      <c r="F4901" s="1"/>
    </row>
    <row r="4902" spans="1:6" x14ac:dyDescent="0.25">
      <c r="A4902" s="1"/>
      <c r="F4902" s="1"/>
    </row>
    <row r="4903" spans="1:6" x14ac:dyDescent="0.25">
      <c r="A4903" s="1"/>
      <c r="F4903" s="1"/>
    </row>
    <row r="4904" spans="1:6" x14ac:dyDescent="0.25">
      <c r="A4904" s="1"/>
      <c r="F4904" s="1"/>
    </row>
    <row r="4905" spans="1:6" x14ac:dyDescent="0.25">
      <c r="A4905" s="1"/>
      <c r="F4905" s="1"/>
    </row>
    <row r="4906" spans="1:6" x14ac:dyDescent="0.25">
      <c r="A4906" s="1"/>
      <c r="F4906" s="1"/>
    </row>
    <row r="4907" spans="1:6" x14ac:dyDescent="0.25">
      <c r="A4907" s="1"/>
      <c r="F4907" s="1"/>
    </row>
    <row r="4908" spans="1:6" x14ac:dyDescent="0.25">
      <c r="A4908" s="1"/>
      <c r="F4908" s="1"/>
    </row>
    <row r="4909" spans="1:6" x14ac:dyDescent="0.25">
      <c r="A4909" s="1"/>
      <c r="F4909" s="1"/>
    </row>
    <row r="4910" spans="1:6" x14ac:dyDescent="0.25">
      <c r="A4910" s="1"/>
      <c r="F4910" s="1"/>
    </row>
    <row r="4911" spans="1:6" x14ac:dyDescent="0.25">
      <c r="A4911" s="1"/>
      <c r="F4911" s="1"/>
    </row>
    <row r="4912" spans="1:6" x14ac:dyDescent="0.25">
      <c r="A4912" s="1"/>
      <c r="F4912" s="1"/>
    </row>
    <row r="4913" spans="1:6" x14ac:dyDescent="0.25">
      <c r="A4913" s="1"/>
      <c r="F4913" s="1"/>
    </row>
    <row r="4914" spans="1:6" x14ac:dyDescent="0.25">
      <c r="A4914" s="1"/>
      <c r="F4914" s="1"/>
    </row>
    <row r="4915" spans="1:6" x14ac:dyDescent="0.25">
      <c r="A4915" s="1"/>
      <c r="F4915" s="1"/>
    </row>
    <row r="4916" spans="1:6" x14ac:dyDescent="0.25">
      <c r="A4916" s="1"/>
      <c r="F4916" s="1"/>
    </row>
    <row r="4917" spans="1:6" x14ac:dyDescent="0.25">
      <c r="A4917" s="1"/>
      <c r="F4917" s="1"/>
    </row>
    <row r="4918" spans="1:6" x14ac:dyDescent="0.25">
      <c r="A4918" s="1"/>
      <c r="F4918" s="1"/>
    </row>
    <row r="4919" spans="1:6" x14ac:dyDescent="0.25">
      <c r="A4919" s="1"/>
      <c r="F4919" s="1"/>
    </row>
    <row r="4920" spans="1:6" x14ac:dyDescent="0.25">
      <c r="A4920" s="1"/>
      <c r="F4920" s="1"/>
    </row>
    <row r="4921" spans="1:6" x14ac:dyDescent="0.25">
      <c r="A4921" s="1"/>
      <c r="F4921" s="1"/>
    </row>
    <row r="4922" spans="1:6" x14ac:dyDescent="0.25">
      <c r="A4922" s="1"/>
      <c r="F4922" s="1"/>
    </row>
    <row r="4923" spans="1:6" x14ac:dyDescent="0.25">
      <c r="A4923" s="1"/>
      <c r="F4923" s="1"/>
    </row>
    <row r="4924" spans="1:6" x14ac:dyDescent="0.25">
      <c r="A4924" s="1"/>
      <c r="F4924" s="1"/>
    </row>
    <row r="4925" spans="1:6" x14ac:dyDescent="0.25">
      <c r="A4925" s="1"/>
      <c r="F4925" s="1"/>
    </row>
    <row r="4926" spans="1:6" x14ac:dyDescent="0.25">
      <c r="A4926" s="1"/>
      <c r="F4926" s="1"/>
    </row>
    <row r="4927" spans="1:6" x14ac:dyDescent="0.25">
      <c r="A4927" s="1"/>
      <c r="F4927" s="1"/>
    </row>
    <row r="4928" spans="1:6" x14ac:dyDescent="0.25">
      <c r="A4928" s="1"/>
      <c r="F4928" s="1"/>
    </row>
    <row r="4929" spans="1:6" x14ac:dyDescent="0.25">
      <c r="A4929" s="1"/>
      <c r="F4929" s="1"/>
    </row>
    <row r="4930" spans="1:6" x14ac:dyDescent="0.25">
      <c r="A4930" s="1"/>
      <c r="F4930" s="1"/>
    </row>
    <row r="4931" spans="1:6" x14ac:dyDescent="0.25">
      <c r="A4931" s="1"/>
      <c r="F4931" s="1"/>
    </row>
    <row r="4932" spans="1:6" x14ac:dyDescent="0.25">
      <c r="A4932" s="1"/>
      <c r="F4932" s="1"/>
    </row>
    <row r="4933" spans="1:6" x14ac:dyDescent="0.25">
      <c r="A4933" s="1"/>
      <c r="F4933" s="1"/>
    </row>
    <row r="4934" spans="1:6" x14ac:dyDescent="0.25">
      <c r="A4934" s="1"/>
      <c r="F4934" s="1"/>
    </row>
    <row r="4935" spans="1:6" x14ac:dyDescent="0.25">
      <c r="A4935" s="1"/>
      <c r="F4935" s="1"/>
    </row>
    <row r="4936" spans="1:6" x14ac:dyDescent="0.25">
      <c r="A4936" s="1"/>
      <c r="F4936" s="1"/>
    </row>
    <row r="4937" spans="1:6" x14ac:dyDescent="0.25">
      <c r="A4937" s="1"/>
      <c r="F4937" s="1"/>
    </row>
    <row r="4938" spans="1:6" x14ac:dyDescent="0.25">
      <c r="A4938" s="1"/>
      <c r="F4938" s="1"/>
    </row>
    <row r="4939" spans="1:6" x14ac:dyDescent="0.25">
      <c r="A4939" s="1"/>
      <c r="F4939" s="1"/>
    </row>
    <row r="4940" spans="1:6" x14ac:dyDescent="0.25">
      <c r="A4940" s="1"/>
      <c r="F4940" s="1"/>
    </row>
    <row r="4941" spans="1:6" x14ac:dyDescent="0.25">
      <c r="A4941" s="1"/>
      <c r="F4941" s="1"/>
    </row>
    <row r="4942" spans="1:6" x14ac:dyDescent="0.25">
      <c r="A4942" s="1"/>
      <c r="F4942" s="1"/>
    </row>
    <row r="4943" spans="1:6" x14ac:dyDescent="0.25">
      <c r="A4943" s="1"/>
      <c r="F4943" s="1"/>
    </row>
    <row r="4944" spans="1:6" x14ac:dyDescent="0.25">
      <c r="A4944" s="1"/>
      <c r="F4944" s="1"/>
    </row>
    <row r="4945" spans="1:6" x14ac:dyDescent="0.25">
      <c r="A4945" s="1"/>
      <c r="F4945" s="1"/>
    </row>
    <row r="4946" spans="1:6" x14ac:dyDescent="0.25">
      <c r="A4946" s="1"/>
      <c r="F4946" s="1"/>
    </row>
    <row r="4947" spans="1:6" x14ac:dyDescent="0.25">
      <c r="A4947" s="1"/>
      <c r="F4947" s="1"/>
    </row>
    <row r="4948" spans="1:6" x14ac:dyDescent="0.25">
      <c r="A4948" s="1"/>
      <c r="F4948" s="1"/>
    </row>
    <row r="4949" spans="1:6" x14ac:dyDescent="0.25">
      <c r="A4949" s="1"/>
      <c r="F4949" s="1"/>
    </row>
    <row r="4950" spans="1:6" x14ac:dyDescent="0.25">
      <c r="A4950" s="1"/>
      <c r="F4950" s="1"/>
    </row>
    <row r="4951" spans="1:6" x14ac:dyDescent="0.25">
      <c r="A4951" s="1"/>
      <c r="F4951" s="1"/>
    </row>
    <row r="4952" spans="1:6" x14ac:dyDescent="0.25">
      <c r="A4952" s="1"/>
      <c r="F4952" s="1"/>
    </row>
    <row r="4953" spans="1:6" x14ac:dyDescent="0.25">
      <c r="A4953" s="1"/>
      <c r="F4953" s="1"/>
    </row>
    <row r="4954" spans="1:6" x14ac:dyDescent="0.25">
      <c r="A4954" s="1"/>
      <c r="F4954" s="1"/>
    </row>
    <row r="4955" spans="1:6" x14ac:dyDescent="0.25">
      <c r="A4955" s="1"/>
      <c r="F4955" s="1"/>
    </row>
    <row r="4956" spans="1:6" x14ac:dyDescent="0.25">
      <c r="A4956" s="1"/>
      <c r="F4956" s="1"/>
    </row>
    <row r="4957" spans="1:6" x14ac:dyDescent="0.25">
      <c r="A4957" s="1"/>
      <c r="F4957" s="1"/>
    </row>
    <row r="4958" spans="1:6" x14ac:dyDescent="0.25">
      <c r="A4958" s="1"/>
      <c r="F4958" s="1"/>
    </row>
    <row r="4959" spans="1:6" x14ac:dyDescent="0.25">
      <c r="A4959" s="1"/>
      <c r="F4959" s="1"/>
    </row>
    <row r="4960" spans="1:6" x14ac:dyDescent="0.25">
      <c r="A4960" s="1"/>
      <c r="F4960" s="1"/>
    </row>
    <row r="4961" spans="1:6" x14ac:dyDescent="0.25">
      <c r="A4961" s="1"/>
      <c r="F4961" s="1"/>
    </row>
    <row r="4962" spans="1:6" x14ac:dyDescent="0.25">
      <c r="A4962" s="1"/>
      <c r="F4962" s="1"/>
    </row>
    <row r="4963" spans="1:6" x14ac:dyDescent="0.25">
      <c r="A4963" s="1"/>
      <c r="F4963" s="1"/>
    </row>
    <row r="4964" spans="1:6" x14ac:dyDescent="0.25">
      <c r="A4964" s="1"/>
      <c r="F4964" s="1"/>
    </row>
    <row r="4965" spans="1:6" x14ac:dyDescent="0.25">
      <c r="A4965" s="1"/>
      <c r="F4965" s="1"/>
    </row>
    <row r="4966" spans="1:6" x14ac:dyDescent="0.25">
      <c r="A4966" s="1"/>
      <c r="F4966" s="1"/>
    </row>
    <row r="4967" spans="1:6" x14ac:dyDescent="0.25">
      <c r="A4967" s="1"/>
      <c r="F4967" s="1"/>
    </row>
    <row r="4968" spans="1:6" x14ac:dyDescent="0.25">
      <c r="A4968" s="1"/>
      <c r="F4968" s="1"/>
    </row>
    <row r="4969" spans="1:6" x14ac:dyDescent="0.25">
      <c r="A4969" s="1"/>
      <c r="F4969" s="1"/>
    </row>
    <row r="4970" spans="1:6" x14ac:dyDescent="0.25">
      <c r="A4970" s="1"/>
      <c r="F4970" s="1"/>
    </row>
    <row r="4971" spans="1:6" x14ac:dyDescent="0.25">
      <c r="A4971" s="1"/>
      <c r="F4971" s="1"/>
    </row>
    <row r="4972" spans="1:6" x14ac:dyDescent="0.25">
      <c r="A4972" s="1"/>
      <c r="F4972" s="1"/>
    </row>
    <row r="4973" spans="1:6" x14ac:dyDescent="0.25">
      <c r="A4973" s="1"/>
      <c r="F4973" s="1"/>
    </row>
    <row r="4974" spans="1:6" x14ac:dyDescent="0.25">
      <c r="A4974" s="1"/>
      <c r="F4974" s="1"/>
    </row>
    <row r="4975" spans="1:6" x14ac:dyDescent="0.25">
      <c r="A4975" s="1"/>
      <c r="F4975" s="1"/>
    </row>
    <row r="4976" spans="1:6" x14ac:dyDescent="0.25">
      <c r="A4976" s="1"/>
      <c r="F4976" s="1"/>
    </row>
    <row r="4977" spans="1:6" x14ac:dyDescent="0.25">
      <c r="A4977" s="1"/>
      <c r="F4977" s="1"/>
    </row>
    <row r="4978" spans="1:6" x14ac:dyDescent="0.25">
      <c r="A4978" s="1"/>
      <c r="F4978" s="1"/>
    </row>
    <row r="4979" spans="1:6" x14ac:dyDescent="0.25">
      <c r="A4979" s="1"/>
      <c r="F4979" s="1"/>
    </row>
    <row r="4980" spans="1:6" x14ac:dyDescent="0.25">
      <c r="A4980" s="1"/>
      <c r="F4980" s="1"/>
    </row>
    <row r="4981" spans="1:6" x14ac:dyDescent="0.25">
      <c r="A4981" s="1"/>
      <c r="F4981" s="1"/>
    </row>
    <row r="4982" spans="1:6" x14ac:dyDescent="0.25">
      <c r="A4982" s="1"/>
      <c r="F4982" s="1"/>
    </row>
    <row r="4983" spans="1:6" x14ac:dyDescent="0.25">
      <c r="A4983" s="1"/>
      <c r="F4983" s="1"/>
    </row>
    <row r="4984" spans="1:6" x14ac:dyDescent="0.25">
      <c r="A4984" s="1"/>
      <c r="F4984" s="1"/>
    </row>
    <row r="4985" spans="1:6" x14ac:dyDescent="0.25">
      <c r="A4985" s="1"/>
      <c r="F4985" s="1"/>
    </row>
    <row r="4986" spans="1:6" x14ac:dyDescent="0.25">
      <c r="A4986" s="1"/>
      <c r="F4986" s="1"/>
    </row>
    <row r="4987" spans="1:6" x14ac:dyDescent="0.25">
      <c r="A4987" s="1"/>
      <c r="F4987" s="1"/>
    </row>
    <row r="4988" spans="1:6" x14ac:dyDescent="0.25">
      <c r="A4988" s="1"/>
      <c r="F4988" s="1"/>
    </row>
    <row r="4989" spans="1:6" x14ac:dyDescent="0.25">
      <c r="A4989" s="1"/>
      <c r="F4989" s="1"/>
    </row>
    <row r="4990" spans="1:6" x14ac:dyDescent="0.25">
      <c r="A4990" s="1"/>
      <c r="F4990" s="1"/>
    </row>
    <row r="4991" spans="1:6" x14ac:dyDescent="0.25">
      <c r="A4991" s="1"/>
      <c r="F4991" s="1"/>
    </row>
    <row r="4992" spans="1:6" x14ac:dyDescent="0.25">
      <c r="A4992" s="1"/>
      <c r="F4992" s="1"/>
    </row>
    <row r="4993" spans="1:6" x14ac:dyDescent="0.25">
      <c r="A4993" s="1"/>
      <c r="F4993" s="1"/>
    </row>
    <row r="4994" spans="1:6" x14ac:dyDescent="0.25">
      <c r="A4994" s="1"/>
      <c r="F4994" s="1"/>
    </row>
    <row r="4995" spans="1:6" x14ac:dyDescent="0.25">
      <c r="A4995" s="1"/>
      <c r="F4995" s="1"/>
    </row>
    <row r="4996" spans="1:6" x14ac:dyDescent="0.25">
      <c r="A4996" s="1"/>
      <c r="F4996" s="1"/>
    </row>
    <row r="4997" spans="1:6" x14ac:dyDescent="0.25">
      <c r="A4997" s="1"/>
      <c r="F4997" s="1"/>
    </row>
    <row r="4998" spans="1:6" x14ac:dyDescent="0.25">
      <c r="A4998" s="1"/>
      <c r="F4998" s="1"/>
    </row>
    <row r="4999" spans="1:6" x14ac:dyDescent="0.25">
      <c r="A4999" s="1"/>
      <c r="F4999" s="1"/>
    </row>
    <row r="5000" spans="1:6" x14ac:dyDescent="0.25">
      <c r="A5000" s="1"/>
      <c r="F5000" s="1"/>
    </row>
    <row r="5001" spans="1:6" x14ac:dyDescent="0.25">
      <c r="A5001" s="1"/>
      <c r="F5001" s="1"/>
    </row>
    <row r="5002" spans="1:6" x14ac:dyDescent="0.25">
      <c r="A5002" s="1"/>
      <c r="F5002" s="1"/>
    </row>
    <row r="5003" spans="1:6" x14ac:dyDescent="0.25">
      <c r="A5003" s="1"/>
      <c r="F5003" s="1"/>
    </row>
    <row r="5004" spans="1:6" x14ac:dyDescent="0.25">
      <c r="A5004" s="1"/>
      <c r="F5004" s="1"/>
    </row>
    <row r="5005" spans="1:6" x14ac:dyDescent="0.25">
      <c r="A5005" s="1"/>
      <c r="F5005" s="1"/>
    </row>
    <row r="5006" spans="1:6" x14ac:dyDescent="0.25">
      <c r="A5006" s="1"/>
      <c r="F5006" s="1"/>
    </row>
    <row r="5007" spans="1:6" x14ac:dyDescent="0.25">
      <c r="A5007" s="1"/>
      <c r="F5007" s="1"/>
    </row>
    <row r="5008" spans="1:6" x14ac:dyDescent="0.25">
      <c r="A5008" s="1"/>
      <c r="F5008" s="1"/>
    </row>
    <row r="5009" spans="1:6" x14ac:dyDescent="0.25">
      <c r="A5009" s="1"/>
      <c r="F5009" s="1"/>
    </row>
    <row r="5010" spans="1:6" x14ac:dyDescent="0.25">
      <c r="A5010" s="1"/>
      <c r="F5010" s="1"/>
    </row>
    <row r="5011" spans="1:6" x14ac:dyDescent="0.25">
      <c r="A5011" s="1"/>
      <c r="F5011" s="1"/>
    </row>
    <row r="5012" spans="1:6" x14ac:dyDescent="0.25">
      <c r="A5012" s="1"/>
      <c r="F5012" s="1"/>
    </row>
    <row r="5013" spans="1:6" x14ac:dyDescent="0.25">
      <c r="A5013" s="1"/>
      <c r="F5013" s="1"/>
    </row>
    <row r="5014" spans="1:6" x14ac:dyDescent="0.25">
      <c r="A5014" s="1"/>
      <c r="F5014" s="1"/>
    </row>
    <row r="5015" spans="1:6" x14ac:dyDescent="0.25">
      <c r="A5015" s="1"/>
      <c r="F5015" s="1"/>
    </row>
    <row r="5016" spans="1:6" x14ac:dyDescent="0.25">
      <c r="A5016" s="1"/>
      <c r="F5016" s="1"/>
    </row>
    <row r="5017" spans="1:6" x14ac:dyDescent="0.25">
      <c r="A5017" s="1"/>
      <c r="F5017" s="1"/>
    </row>
    <row r="5018" spans="1:6" x14ac:dyDescent="0.25">
      <c r="A5018" s="1"/>
      <c r="F5018" s="1"/>
    </row>
    <row r="5019" spans="1:6" x14ac:dyDescent="0.25">
      <c r="A5019" s="1"/>
      <c r="F5019" s="1"/>
    </row>
    <row r="5020" spans="1:6" x14ac:dyDescent="0.25">
      <c r="A5020" s="1"/>
      <c r="F5020" s="1"/>
    </row>
    <row r="5021" spans="1:6" x14ac:dyDescent="0.25">
      <c r="A5021" s="1"/>
      <c r="F5021" s="1"/>
    </row>
    <row r="5022" spans="1:6" x14ac:dyDescent="0.25">
      <c r="A5022" s="1"/>
      <c r="F5022" s="1"/>
    </row>
    <row r="5023" spans="1:6" x14ac:dyDescent="0.25">
      <c r="A5023" s="1"/>
      <c r="F5023" s="1"/>
    </row>
    <row r="5024" spans="1:6" x14ac:dyDescent="0.25">
      <c r="A5024" s="1"/>
      <c r="F5024" s="1"/>
    </row>
    <row r="5025" spans="1:6" x14ac:dyDescent="0.25">
      <c r="A5025" s="1"/>
      <c r="F5025" s="1"/>
    </row>
    <row r="5026" spans="1:6" x14ac:dyDescent="0.25">
      <c r="A5026" s="1"/>
      <c r="F5026" s="1"/>
    </row>
    <row r="5027" spans="1:6" x14ac:dyDescent="0.25">
      <c r="A5027" s="1"/>
      <c r="F5027" s="1"/>
    </row>
    <row r="5028" spans="1:6" x14ac:dyDescent="0.25">
      <c r="A5028" s="1"/>
      <c r="F5028" s="1"/>
    </row>
    <row r="5029" spans="1:6" x14ac:dyDescent="0.25">
      <c r="A5029" s="1"/>
      <c r="F5029" s="1"/>
    </row>
    <row r="5030" spans="1:6" x14ac:dyDescent="0.25">
      <c r="A5030" s="1"/>
      <c r="F5030" s="1"/>
    </row>
    <row r="5031" spans="1:6" x14ac:dyDescent="0.25">
      <c r="A5031" s="1"/>
      <c r="F5031" s="1"/>
    </row>
    <row r="5032" spans="1:6" x14ac:dyDescent="0.25">
      <c r="A5032" s="1"/>
      <c r="F5032" s="1"/>
    </row>
    <row r="5033" spans="1:6" x14ac:dyDescent="0.25">
      <c r="A5033" s="1"/>
      <c r="F5033" s="1"/>
    </row>
    <row r="5034" spans="1:6" x14ac:dyDescent="0.25">
      <c r="A5034" s="1"/>
      <c r="F5034" s="1"/>
    </row>
    <row r="5035" spans="1:6" x14ac:dyDescent="0.25">
      <c r="A5035" s="1"/>
      <c r="F5035" s="1"/>
    </row>
    <row r="5036" spans="1:6" x14ac:dyDescent="0.25">
      <c r="A5036" s="1"/>
      <c r="F5036" s="1"/>
    </row>
    <row r="5037" spans="1:6" x14ac:dyDescent="0.25">
      <c r="A5037" s="1"/>
      <c r="F5037" s="1"/>
    </row>
    <row r="5038" spans="1:6" x14ac:dyDescent="0.25">
      <c r="A5038" s="1"/>
      <c r="F5038" s="1"/>
    </row>
    <row r="5039" spans="1:6" x14ac:dyDescent="0.25">
      <c r="A5039" s="1"/>
      <c r="F5039" s="1"/>
    </row>
    <row r="5040" spans="1:6" x14ac:dyDescent="0.25">
      <c r="A5040" s="1"/>
      <c r="F5040" s="1"/>
    </row>
    <row r="5041" spans="1:6" x14ac:dyDescent="0.25">
      <c r="A5041" s="1"/>
      <c r="F5041" s="1"/>
    </row>
    <row r="5042" spans="1:6" x14ac:dyDescent="0.25">
      <c r="A5042" s="1"/>
      <c r="F5042" s="1"/>
    </row>
    <row r="5043" spans="1:6" x14ac:dyDescent="0.25">
      <c r="A5043" s="1"/>
      <c r="F5043" s="1"/>
    </row>
    <row r="5044" spans="1:6" x14ac:dyDescent="0.25">
      <c r="A5044" s="1"/>
      <c r="F5044" s="1"/>
    </row>
    <row r="5045" spans="1:6" x14ac:dyDescent="0.25">
      <c r="A5045" s="1"/>
      <c r="F5045" s="1"/>
    </row>
    <row r="5046" spans="1:6" x14ac:dyDescent="0.25">
      <c r="A5046" s="1"/>
      <c r="F5046" s="1"/>
    </row>
    <row r="5047" spans="1:6" x14ac:dyDescent="0.25">
      <c r="A5047" s="1"/>
      <c r="F5047" s="1"/>
    </row>
    <row r="5048" spans="1:6" x14ac:dyDescent="0.25">
      <c r="A5048" s="1"/>
      <c r="F5048" s="1"/>
    </row>
    <row r="5049" spans="1:6" x14ac:dyDescent="0.25">
      <c r="A5049" s="1"/>
      <c r="F5049" s="1"/>
    </row>
    <row r="5050" spans="1:6" x14ac:dyDescent="0.25">
      <c r="A5050" s="1"/>
      <c r="F5050" s="1"/>
    </row>
    <row r="5051" spans="1:6" x14ac:dyDescent="0.25">
      <c r="A5051" s="1"/>
      <c r="F5051" s="1"/>
    </row>
    <row r="5052" spans="1:6" x14ac:dyDescent="0.25">
      <c r="A5052" s="1"/>
      <c r="F5052" s="1"/>
    </row>
    <row r="5053" spans="1:6" x14ac:dyDescent="0.25">
      <c r="A5053" s="1"/>
      <c r="F5053" s="1"/>
    </row>
    <row r="5054" spans="1:6" x14ac:dyDescent="0.25">
      <c r="A5054" s="1"/>
      <c r="F5054" s="1"/>
    </row>
    <row r="5055" spans="1:6" x14ac:dyDescent="0.25">
      <c r="A5055" s="1"/>
      <c r="F5055" s="1"/>
    </row>
    <row r="5056" spans="1:6" x14ac:dyDescent="0.25">
      <c r="A5056" s="1"/>
      <c r="F5056" s="1"/>
    </row>
    <row r="5057" spans="1:6" x14ac:dyDescent="0.25">
      <c r="A5057" s="1"/>
      <c r="F5057" s="1"/>
    </row>
    <row r="5058" spans="1:6" x14ac:dyDescent="0.25">
      <c r="A5058" s="1"/>
      <c r="F5058" s="1"/>
    </row>
    <row r="5059" spans="1:6" x14ac:dyDescent="0.25">
      <c r="A5059" s="1"/>
      <c r="F5059" s="1"/>
    </row>
    <row r="5060" spans="1:6" x14ac:dyDescent="0.25">
      <c r="A5060" s="1"/>
      <c r="F5060" s="1"/>
    </row>
    <row r="5061" spans="1:6" x14ac:dyDescent="0.25">
      <c r="A5061" s="1"/>
      <c r="F5061" s="1"/>
    </row>
    <row r="5062" spans="1:6" x14ac:dyDescent="0.25">
      <c r="A5062" s="1"/>
      <c r="F5062" s="1"/>
    </row>
    <row r="5063" spans="1:6" x14ac:dyDescent="0.25">
      <c r="A5063" s="1"/>
      <c r="F5063" s="1"/>
    </row>
    <row r="5064" spans="1:6" x14ac:dyDescent="0.25">
      <c r="A5064" s="1"/>
      <c r="F5064" s="1"/>
    </row>
    <row r="5065" spans="1:6" x14ac:dyDescent="0.25">
      <c r="A5065" s="1"/>
      <c r="F5065" s="1"/>
    </row>
    <row r="5066" spans="1:6" x14ac:dyDescent="0.25">
      <c r="A5066" s="1"/>
      <c r="F5066" s="1"/>
    </row>
    <row r="5067" spans="1:6" x14ac:dyDescent="0.25">
      <c r="A5067" s="1"/>
      <c r="F5067" s="1"/>
    </row>
    <row r="5068" spans="1:6" x14ac:dyDescent="0.25">
      <c r="A5068" s="1"/>
      <c r="F5068" s="1"/>
    </row>
    <row r="5069" spans="1:6" x14ac:dyDescent="0.25">
      <c r="A5069" s="1"/>
      <c r="F5069" s="1"/>
    </row>
    <row r="5070" spans="1:6" x14ac:dyDescent="0.25">
      <c r="A5070" s="1"/>
      <c r="F5070" s="1"/>
    </row>
    <row r="5071" spans="1:6" x14ac:dyDescent="0.25">
      <c r="A5071" s="1"/>
      <c r="F5071" s="1"/>
    </row>
    <row r="5072" spans="1:6" x14ac:dyDescent="0.25">
      <c r="A5072" s="1"/>
      <c r="F5072" s="1"/>
    </row>
    <row r="5073" spans="1:6" x14ac:dyDescent="0.25">
      <c r="A5073" s="1"/>
      <c r="F5073" s="1"/>
    </row>
    <row r="5074" spans="1:6" x14ac:dyDescent="0.25">
      <c r="A5074" s="1"/>
      <c r="F5074" s="1"/>
    </row>
    <row r="5075" spans="1:6" x14ac:dyDescent="0.25">
      <c r="A5075" s="1"/>
      <c r="F5075" s="1"/>
    </row>
    <row r="5076" spans="1:6" x14ac:dyDescent="0.25">
      <c r="A5076" s="1"/>
      <c r="F5076" s="1"/>
    </row>
    <row r="5077" spans="1:6" x14ac:dyDescent="0.25">
      <c r="A5077" s="1"/>
      <c r="F5077" s="1"/>
    </row>
    <row r="5078" spans="1:6" x14ac:dyDescent="0.25">
      <c r="A5078" s="1"/>
      <c r="F5078" s="1"/>
    </row>
    <row r="5079" spans="1:6" x14ac:dyDescent="0.25">
      <c r="A5079" s="1"/>
      <c r="F5079" s="1"/>
    </row>
    <row r="5080" spans="1:6" x14ac:dyDescent="0.25">
      <c r="A5080" s="1"/>
      <c r="F5080" s="1"/>
    </row>
    <row r="5081" spans="1:6" x14ac:dyDescent="0.25">
      <c r="A5081" s="1"/>
      <c r="F5081" s="1"/>
    </row>
    <row r="5082" spans="1:6" x14ac:dyDescent="0.25">
      <c r="A5082" s="1"/>
      <c r="F5082" s="1"/>
    </row>
    <row r="5083" spans="1:6" x14ac:dyDescent="0.25">
      <c r="A5083" s="1"/>
      <c r="F5083" s="1"/>
    </row>
    <row r="5084" spans="1:6" x14ac:dyDescent="0.25">
      <c r="A5084" s="1"/>
      <c r="F5084" s="1"/>
    </row>
    <row r="5085" spans="1:6" x14ac:dyDescent="0.25">
      <c r="A5085" s="1"/>
      <c r="F5085" s="1"/>
    </row>
    <row r="5086" spans="1:6" x14ac:dyDescent="0.25">
      <c r="A5086" s="1"/>
      <c r="F5086" s="1"/>
    </row>
    <row r="5087" spans="1:6" x14ac:dyDescent="0.25">
      <c r="A5087" s="1"/>
      <c r="F5087" s="1"/>
    </row>
    <row r="5088" spans="1:6" x14ac:dyDescent="0.25">
      <c r="A5088" s="1"/>
      <c r="F5088" s="1"/>
    </row>
    <row r="5089" spans="1:6" x14ac:dyDescent="0.25">
      <c r="A5089" s="1"/>
      <c r="F5089" s="1"/>
    </row>
    <row r="5090" spans="1:6" x14ac:dyDescent="0.25">
      <c r="A5090" s="1"/>
      <c r="F5090" s="1"/>
    </row>
    <row r="5091" spans="1:6" x14ac:dyDescent="0.25">
      <c r="A5091" s="1"/>
      <c r="F5091" s="1"/>
    </row>
    <row r="5092" spans="1:6" x14ac:dyDescent="0.25">
      <c r="A5092" s="1"/>
      <c r="F5092" s="1"/>
    </row>
    <row r="5093" spans="1:6" x14ac:dyDescent="0.25">
      <c r="A5093" s="1"/>
      <c r="F5093" s="1"/>
    </row>
    <row r="5094" spans="1:6" x14ac:dyDescent="0.25">
      <c r="A5094" s="1"/>
      <c r="F5094" s="1"/>
    </row>
    <row r="5095" spans="1:6" x14ac:dyDescent="0.25">
      <c r="A5095" s="1"/>
      <c r="F5095" s="1"/>
    </row>
    <row r="5096" spans="1:6" x14ac:dyDescent="0.25">
      <c r="A5096" s="1"/>
      <c r="F5096" s="1"/>
    </row>
    <row r="5097" spans="1:6" x14ac:dyDescent="0.25">
      <c r="A5097" s="1"/>
      <c r="F5097" s="1"/>
    </row>
    <row r="5098" spans="1:6" x14ac:dyDescent="0.25">
      <c r="A5098" s="1"/>
      <c r="F5098" s="1"/>
    </row>
    <row r="5099" spans="1:6" x14ac:dyDescent="0.25">
      <c r="A5099" s="1"/>
      <c r="F5099" s="1"/>
    </row>
    <row r="5100" spans="1:6" x14ac:dyDescent="0.25">
      <c r="A5100" s="1"/>
      <c r="F5100" s="1"/>
    </row>
    <row r="5101" spans="1:6" x14ac:dyDescent="0.25">
      <c r="A5101" s="1"/>
      <c r="F5101" s="1"/>
    </row>
    <row r="5102" spans="1:6" x14ac:dyDescent="0.25">
      <c r="A5102" s="1"/>
      <c r="F5102" s="1"/>
    </row>
    <row r="5103" spans="1:6" x14ac:dyDescent="0.25">
      <c r="A5103" s="1"/>
      <c r="F5103" s="1"/>
    </row>
    <row r="5104" spans="1:6" x14ac:dyDescent="0.25">
      <c r="A5104" s="1"/>
      <c r="F5104" s="1"/>
    </row>
    <row r="5105" spans="1:6" x14ac:dyDescent="0.25">
      <c r="A5105" s="1"/>
      <c r="F5105" s="1"/>
    </row>
    <row r="5106" spans="1:6" x14ac:dyDescent="0.25">
      <c r="A5106" s="1"/>
      <c r="F5106" s="1"/>
    </row>
    <row r="5107" spans="1:6" x14ac:dyDescent="0.25">
      <c r="A5107" s="1"/>
      <c r="F5107" s="1"/>
    </row>
    <row r="5108" spans="1:6" x14ac:dyDescent="0.25">
      <c r="A5108" s="1"/>
      <c r="F5108" s="1"/>
    </row>
    <row r="5109" spans="1:6" x14ac:dyDescent="0.25">
      <c r="A5109" s="1"/>
      <c r="F5109" s="1"/>
    </row>
    <row r="5110" spans="1:6" x14ac:dyDescent="0.25">
      <c r="A5110" s="1"/>
      <c r="F5110" s="1"/>
    </row>
    <row r="5111" spans="1:6" x14ac:dyDescent="0.25">
      <c r="A5111" s="1"/>
      <c r="F5111" s="1"/>
    </row>
    <row r="5112" spans="1:6" x14ac:dyDescent="0.25">
      <c r="A5112" s="1"/>
      <c r="F5112" s="1"/>
    </row>
    <row r="5113" spans="1:6" x14ac:dyDescent="0.25">
      <c r="A5113" s="1"/>
      <c r="F5113" s="1"/>
    </row>
    <row r="5114" spans="1:6" x14ac:dyDescent="0.25">
      <c r="A5114" s="1"/>
      <c r="F5114" s="1"/>
    </row>
    <row r="5115" spans="1:6" x14ac:dyDescent="0.25">
      <c r="A5115" s="1"/>
      <c r="F5115" s="1"/>
    </row>
    <row r="5116" spans="1:6" x14ac:dyDescent="0.25">
      <c r="A5116" s="1"/>
      <c r="F5116" s="1"/>
    </row>
    <row r="5117" spans="1:6" x14ac:dyDescent="0.25">
      <c r="A5117" s="1"/>
      <c r="F5117" s="1"/>
    </row>
    <row r="5118" spans="1:6" x14ac:dyDescent="0.25">
      <c r="A5118" s="1"/>
      <c r="F5118" s="1"/>
    </row>
    <row r="5119" spans="1:6" x14ac:dyDescent="0.25">
      <c r="A5119" s="1"/>
      <c r="F5119" s="1"/>
    </row>
    <row r="5120" spans="1:6" x14ac:dyDescent="0.25">
      <c r="A5120" s="1"/>
      <c r="F5120" s="1"/>
    </row>
    <row r="5121" spans="1:6" x14ac:dyDescent="0.25">
      <c r="A5121" s="1"/>
      <c r="F5121" s="1"/>
    </row>
    <row r="5122" spans="1:6" x14ac:dyDescent="0.25">
      <c r="A5122" s="1"/>
      <c r="F5122" s="1"/>
    </row>
    <row r="5123" spans="1:6" x14ac:dyDescent="0.25">
      <c r="A5123" s="1"/>
      <c r="F5123" s="1"/>
    </row>
    <row r="5124" spans="1:6" x14ac:dyDescent="0.25">
      <c r="A5124" s="1"/>
      <c r="F5124" s="1"/>
    </row>
    <row r="5125" spans="1:6" x14ac:dyDescent="0.25">
      <c r="A5125" s="1"/>
      <c r="F5125" s="1"/>
    </row>
    <row r="5126" spans="1:6" x14ac:dyDescent="0.25">
      <c r="A5126" s="1"/>
      <c r="F5126" s="1"/>
    </row>
    <row r="5127" spans="1:6" x14ac:dyDescent="0.25">
      <c r="A5127" s="1"/>
      <c r="F5127" s="1"/>
    </row>
    <row r="5128" spans="1:6" x14ac:dyDescent="0.25">
      <c r="A5128" s="1"/>
      <c r="F5128" s="1"/>
    </row>
    <row r="5129" spans="1:6" x14ac:dyDescent="0.25">
      <c r="A5129" s="1"/>
      <c r="F5129" s="1"/>
    </row>
    <row r="5130" spans="1:6" x14ac:dyDescent="0.25">
      <c r="A5130" s="1"/>
      <c r="F5130" s="1"/>
    </row>
    <row r="5131" spans="1:6" x14ac:dyDescent="0.25">
      <c r="A5131" s="1"/>
      <c r="F5131" s="1"/>
    </row>
    <row r="5132" spans="1:6" x14ac:dyDescent="0.25">
      <c r="A5132" s="1"/>
      <c r="F5132" s="1"/>
    </row>
    <row r="5133" spans="1:6" x14ac:dyDescent="0.25">
      <c r="A5133" s="1"/>
      <c r="F5133" s="1"/>
    </row>
    <row r="5134" spans="1:6" x14ac:dyDescent="0.25">
      <c r="A5134" s="1"/>
      <c r="F5134" s="1"/>
    </row>
    <row r="5135" spans="1:6" x14ac:dyDescent="0.25">
      <c r="A5135" s="1"/>
      <c r="F5135" s="1"/>
    </row>
    <row r="5136" spans="1:6" x14ac:dyDescent="0.25">
      <c r="A5136" s="1"/>
      <c r="F5136" s="1"/>
    </row>
    <row r="5137" spans="1:6" x14ac:dyDescent="0.25">
      <c r="A5137" s="1"/>
      <c r="F5137" s="1"/>
    </row>
    <row r="5138" spans="1:6" x14ac:dyDescent="0.25">
      <c r="A5138" s="1"/>
      <c r="F5138" s="1"/>
    </row>
    <row r="5139" spans="1:6" x14ac:dyDescent="0.25">
      <c r="A5139" s="1"/>
      <c r="F5139" s="1"/>
    </row>
    <row r="5140" spans="1:6" x14ac:dyDescent="0.25">
      <c r="A5140" s="1"/>
      <c r="F5140" s="1"/>
    </row>
    <row r="5141" spans="1:6" x14ac:dyDescent="0.25">
      <c r="A5141" s="1"/>
      <c r="F5141" s="1"/>
    </row>
    <row r="5142" spans="1:6" x14ac:dyDescent="0.25">
      <c r="A5142" s="1"/>
      <c r="F5142" s="1"/>
    </row>
    <row r="5143" spans="1:6" x14ac:dyDescent="0.25">
      <c r="A5143" s="1"/>
      <c r="F5143" s="1"/>
    </row>
    <row r="5144" spans="1:6" x14ac:dyDescent="0.25">
      <c r="A5144" s="1"/>
      <c r="F5144" s="1"/>
    </row>
    <row r="5145" spans="1:6" x14ac:dyDescent="0.25">
      <c r="A5145" s="1"/>
      <c r="F5145" s="1"/>
    </row>
    <row r="5146" spans="1:6" x14ac:dyDescent="0.25">
      <c r="A5146" s="1"/>
      <c r="F5146" s="1"/>
    </row>
    <row r="5147" spans="1:6" x14ac:dyDescent="0.25">
      <c r="A5147" s="1"/>
      <c r="F5147" s="1"/>
    </row>
    <row r="5148" spans="1:6" x14ac:dyDescent="0.25">
      <c r="A5148" s="1"/>
      <c r="F5148" s="1"/>
    </row>
    <row r="5149" spans="1:6" x14ac:dyDescent="0.25">
      <c r="A5149" s="1"/>
      <c r="F5149" s="1"/>
    </row>
    <row r="5150" spans="1:6" x14ac:dyDescent="0.25">
      <c r="A5150" s="1"/>
      <c r="F5150" s="1"/>
    </row>
    <row r="5151" spans="1:6" x14ac:dyDescent="0.25">
      <c r="A5151" s="1"/>
      <c r="F5151" s="1"/>
    </row>
    <row r="5152" spans="1:6" x14ac:dyDescent="0.25">
      <c r="A5152" s="1"/>
      <c r="F5152" s="1"/>
    </row>
    <row r="5153" spans="1:6" x14ac:dyDescent="0.25">
      <c r="A5153" s="1"/>
      <c r="F5153" s="1"/>
    </row>
    <row r="5154" spans="1:6" x14ac:dyDescent="0.25">
      <c r="A5154" s="1"/>
      <c r="F5154" s="1"/>
    </row>
    <row r="5155" spans="1:6" x14ac:dyDescent="0.25">
      <c r="A5155" s="1"/>
      <c r="F5155" s="1"/>
    </row>
    <row r="5156" spans="1:6" x14ac:dyDescent="0.25">
      <c r="A5156" s="1"/>
      <c r="F5156" s="1"/>
    </row>
    <row r="5157" spans="1:6" x14ac:dyDescent="0.25">
      <c r="A5157" s="1"/>
      <c r="F5157" s="1"/>
    </row>
    <row r="5158" spans="1:6" x14ac:dyDescent="0.25">
      <c r="A5158" s="1"/>
      <c r="F5158" s="1"/>
    </row>
    <row r="5159" spans="1:6" x14ac:dyDescent="0.25">
      <c r="A5159" s="1"/>
      <c r="F5159" s="1"/>
    </row>
    <row r="5160" spans="1:6" x14ac:dyDescent="0.25">
      <c r="A5160" s="1"/>
      <c r="F5160" s="1"/>
    </row>
    <row r="5161" spans="1:6" x14ac:dyDescent="0.25">
      <c r="A5161" s="1"/>
      <c r="F5161" s="1"/>
    </row>
    <row r="5162" spans="1:6" x14ac:dyDescent="0.25">
      <c r="A5162" s="1"/>
      <c r="F5162" s="1"/>
    </row>
    <row r="5163" spans="1:6" x14ac:dyDescent="0.25">
      <c r="A5163" s="1"/>
      <c r="F5163" s="1"/>
    </row>
    <row r="5164" spans="1:6" x14ac:dyDescent="0.25">
      <c r="A5164" s="1"/>
      <c r="F5164" s="1"/>
    </row>
    <row r="5165" spans="1:6" x14ac:dyDescent="0.25">
      <c r="A5165" s="1"/>
      <c r="F5165" s="1"/>
    </row>
    <row r="5166" spans="1:6" x14ac:dyDescent="0.25">
      <c r="A5166" s="1"/>
      <c r="F5166" s="1"/>
    </row>
    <row r="5167" spans="1:6" x14ac:dyDescent="0.25">
      <c r="A5167" s="1"/>
      <c r="F5167" s="1"/>
    </row>
    <row r="5168" spans="1:6" x14ac:dyDescent="0.25">
      <c r="A5168" s="1"/>
      <c r="F5168" s="1"/>
    </row>
    <row r="5169" spans="1:6" x14ac:dyDescent="0.25">
      <c r="A5169" s="1"/>
      <c r="F5169" s="1"/>
    </row>
    <row r="5170" spans="1:6" x14ac:dyDescent="0.25">
      <c r="A5170" s="1"/>
      <c r="F5170" s="1"/>
    </row>
    <row r="5171" spans="1:6" x14ac:dyDescent="0.25">
      <c r="A5171" s="1"/>
      <c r="F5171" s="1"/>
    </row>
    <row r="5172" spans="1:6" x14ac:dyDescent="0.25">
      <c r="A5172" s="1"/>
      <c r="F5172" s="1"/>
    </row>
    <row r="5173" spans="1:6" x14ac:dyDescent="0.25">
      <c r="A5173" s="1"/>
      <c r="F5173" s="1"/>
    </row>
    <row r="5174" spans="1:6" x14ac:dyDescent="0.25">
      <c r="A5174" s="1"/>
      <c r="F5174" s="1"/>
    </row>
    <row r="5175" spans="1:6" x14ac:dyDescent="0.25">
      <c r="A5175" s="1"/>
      <c r="F5175" s="1"/>
    </row>
    <row r="5176" spans="1:6" x14ac:dyDescent="0.25">
      <c r="A5176" s="1"/>
      <c r="F5176" s="1"/>
    </row>
    <row r="5177" spans="1:6" x14ac:dyDescent="0.25">
      <c r="A5177" s="1"/>
      <c r="F5177" s="1"/>
    </row>
    <row r="5178" spans="1:6" x14ac:dyDescent="0.25">
      <c r="A5178" s="1"/>
      <c r="F5178" s="1"/>
    </row>
    <row r="5179" spans="1:6" x14ac:dyDescent="0.25">
      <c r="A5179" s="1"/>
      <c r="F5179" s="1"/>
    </row>
    <row r="5180" spans="1:6" x14ac:dyDescent="0.25">
      <c r="A5180" s="1"/>
      <c r="F5180" s="1"/>
    </row>
    <row r="5181" spans="1:6" x14ac:dyDescent="0.25">
      <c r="A5181" s="1"/>
      <c r="F5181" s="1"/>
    </row>
    <row r="5182" spans="1:6" x14ac:dyDescent="0.25">
      <c r="A5182" s="1"/>
      <c r="F5182" s="1"/>
    </row>
    <row r="5183" spans="1:6" x14ac:dyDescent="0.25">
      <c r="A5183" s="1"/>
      <c r="F5183" s="1"/>
    </row>
    <row r="5184" spans="1:6" x14ac:dyDescent="0.25">
      <c r="A5184" s="1"/>
      <c r="F5184" s="1"/>
    </row>
    <row r="5185" spans="1:6" x14ac:dyDescent="0.25">
      <c r="A5185" s="1"/>
      <c r="F5185" s="1"/>
    </row>
    <row r="5186" spans="1:6" x14ac:dyDescent="0.25">
      <c r="A5186" s="1"/>
      <c r="F5186" s="1"/>
    </row>
    <row r="5187" spans="1:6" x14ac:dyDescent="0.25">
      <c r="A5187" s="1"/>
      <c r="F5187" s="1"/>
    </row>
    <row r="5188" spans="1:6" x14ac:dyDescent="0.25">
      <c r="A5188" s="1"/>
      <c r="F5188" s="1"/>
    </row>
    <row r="5189" spans="1:6" x14ac:dyDescent="0.25">
      <c r="A5189" s="1"/>
      <c r="F5189" s="1"/>
    </row>
    <row r="5190" spans="1:6" x14ac:dyDescent="0.25">
      <c r="A5190" s="1"/>
      <c r="F5190" s="1"/>
    </row>
    <row r="5191" spans="1:6" x14ac:dyDescent="0.25">
      <c r="A5191" s="1"/>
      <c r="F5191" s="1"/>
    </row>
    <row r="5192" spans="1:6" x14ac:dyDescent="0.25">
      <c r="A5192" s="1"/>
      <c r="F5192" s="1"/>
    </row>
    <row r="5193" spans="1:6" x14ac:dyDescent="0.25">
      <c r="A5193" s="1"/>
      <c r="F5193" s="1"/>
    </row>
    <row r="5194" spans="1:6" x14ac:dyDescent="0.25">
      <c r="A5194" s="1"/>
      <c r="F5194" s="1"/>
    </row>
    <row r="5195" spans="1:6" x14ac:dyDescent="0.25">
      <c r="A5195" s="1"/>
      <c r="F5195" s="1"/>
    </row>
    <row r="5196" spans="1:6" x14ac:dyDescent="0.25">
      <c r="A5196" s="1"/>
      <c r="F5196" s="1"/>
    </row>
    <row r="5197" spans="1:6" x14ac:dyDescent="0.25">
      <c r="A5197" s="1"/>
      <c r="F5197" s="1"/>
    </row>
    <row r="5198" spans="1:6" x14ac:dyDescent="0.25">
      <c r="A5198" s="1"/>
      <c r="F5198" s="1"/>
    </row>
    <row r="5199" spans="1:6" x14ac:dyDescent="0.25">
      <c r="A5199" s="1"/>
      <c r="F5199" s="1"/>
    </row>
    <row r="5200" spans="1:6" x14ac:dyDescent="0.25">
      <c r="A5200" s="1"/>
      <c r="F5200" s="1"/>
    </row>
    <row r="5201" spans="1:6" x14ac:dyDescent="0.25">
      <c r="A5201" s="1"/>
      <c r="F5201" s="1"/>
    </row>
    <row r="5202" spans="1:6" x14ac:dyDescent="0.25">
      <c r="A5202" s="1"/>
      <c r="F5202" s="1"/>
    </row>
    <row r="5203" spans="1:6" x14ac:dyDescent="0.25">
      <c r="A5203" s="1"/>
      <c r="F5203" s="1"/>
    </row>
    <row r="5204" spans="1:6" x14ac:dyDescent="0.25">
      <c r="A5204" s="1"/>
      <c r="F5204" s="1"/>
    </row>
    <row r="5205" spans="1:6" x14ac:dyDescent="0.25">
      <c r="A5205" s="1"/>
      <c r="F5205" s="1"/>
    </row>
    <row r="5206" spans="1:6" x14ac:dyDescent="0.25">
      <c r="A5206" s="1"/>
      <c r="F5206" s="1"/>
    </row>
    <row r="5207" spans="1:6" x14ac:dyDescent="0.25">
      <c r="A5207" s="1"/>
      <c r="F5207" s="1"/>
    </row>
    <row r="5208" spans="1:6" x14ac:dyDescent="0.25">
      <c r="A5208" s="1"/>
      <c r="F5208" s="1"/>
    </row>
    <row r="5209" spans="1:6" x14ac:dyDescent="0.25">
      <c r="A5209" s="1"/>
      <c r="F5209" s="1"/>
    </row>
    <row r="5210" spans="1:6" x14ac:dyDescent="0.25">
      <c r="A5210" s="1"/>
      <c r="F5210" s="1"/>
    </row>
    <row r="5211" spans="1:6" x14ac:dyDescent="0.25">
      <c r="A5211" s="1"/>
      <c r="F5211" s="1"/>
    </row>
    <row r="5212" spans="1:6" x14ac:dyDescent="0.25">
      <c r="A5212" s="1"/>
      <c r="F5212" s="1"/>
    </row>
    <row r="5213" spans="1:6" x14ac:dyDescent="0.25">
      <c r="A5213" s="1"/>
      <c r="F5213" s="1"/>
    </row>
    <row r="5214" spans="1:6" x14ac:dyDescent="0.25">
      <c r="A5214" s="1"/>
      <c r="F5214" s="1"/>
    </row>
    <row r="5215" spans="1:6" x14ac:dyDescent="0.25">
      <c r="A5215" s="1"/>
      <c r="F5215" s="1"/>
    </row>
    <row r="5216" spans="1:6" x14ac:dyDescent="0.25">
      <c r="A5216" s="1"/>
      <c r="F5216" s="1"/>
    </row>
    <row r="5217" spans="1:6" x14ac:dyDescent="0.25">
      <c r="A5217" s="1"/>
      <c r="F5217" s="1"/>
    </row>
    <row r="5218" spans="1:6" x14ac:dyDescent="0.25">
      <c r="A5218" s="1"/>
      <c r="F5218" s="1"/>
    </row>
    <row r="5219" spans="1:6" x14ac:dyDescent="0.25">
      <c r="A5219" s="1"/>
      <c r="F5219" s="1"/>
    </row>
    <row r="5220" spans="1:6" x14ac:dyDescent="0.25">
      <c r="A5220" s="1"/>
      <c r="F5220" s="1"/>
    </row>
    <row r="5221" spans="1:6" x14ac:dyDescent="0.25">
      <c r="A5221" s="1"/>
      <c r="F5221" s="1"/>
    </row>
    <row r="5222" spans="1:6" x14ac:dyDescent="0.25">
      <c r="A5222" s="1"/>
      <c r="F5222" s="1"/>
    </row>
    <row r="5223" spans="1:6" x14ac:dyDescent="0.25">
      <c r="A5223" s="1"/>
      <c r="F5223" s="1"/>
    </row>
    <row r="5224" spans="1:6" x14ac:dyDescent="0.25">
      <c r="A5224" s="1"/>
      <c r="F5224" s="1"/>
    </row>
    <row r="5225" spans="1:6" x14ac:dyDescent="0.25">
      <c r="A5225" s="1"/>
      <c r="F5225" s="1"/>
    </row>
    <row r="5226" spans="1:6" x14ac:dyDescent="0.25">
      <c r="A5226" s="1"/>
      <c r="F5226" s="1"/>
    </row>
    <row r="5227" spans="1:6" x14ac:dyDescent="0.25">
      <c r="A5227" s="1"/>
      <c r="F5227" s="1"/>
    </row>
    <row r="5228" spans="1:6" x14ac:dyDescent="0.25">
      <c r="A5228" s="1"/>
      <c r="F5228" s="1"/>
    </row>
    <row r="5229" spans="1:6" x14ac:dyDescent="0.25">
      <c r="A5229" s="1"/>
      <c r="F5229" s="1"/>
    </row>
    <row r="5230" spans="1:6" x14ac:dyDescent="0.25">
      <c r="A5230" s="1"/>
      <c r="F5230" s="1"/>
    </row>
    <row r="5231" spans="1:6" x14ac:dyDescent="0.25">
      <c r="A5231" s="1"/>
      <c r="F5231" s="1"/>
    </row>
    <row r="5232" spans="1:6" x14ac:dyDescent="0.25">
      <c r="A5232" s="1"/>
      <c r="F5232" s="1"/>
    </row>
    <row r="5233" spans="1:6" x14ac:dyDescent="0.25">
      <c r="A5233" s="1"/>
      <c r="F5233" s="1"/>
    </row>
    <row r="5234" spans="1:6" x14ac:dyDescent="0.25">
      <c r="A5234" s="1"/>
      <c r="F5234" s="1"/>
    </row>
    <row r="5235" spans="1:6" x14ac:dyDescent="0.25">
      <c r="A5235" s="1"/>
      <c r="F5235" s="1"/>
    </row>
    <row r="5236" spans="1:6" x14ac:dyDescent="0.25">
      <c r="A5236" s="1"/>
      <c r="F5236" s="1"/>
    </row>
    <row r="5237" spans="1:6" x14ac:dyDescent="0.25">
      <c r="A5237" s="1"/>
      <c r="F5237" s="1"/>
    </row>
    <row r="5238" spans="1:6" x14ac:dyDescent="0.25">
      <c r="A5238" s="1"/>
      <c r="F5238" s="1"/>
    </row>
    <row r="5239" spans="1:6" x14ac:dyDescent="0.25">
      <c r="A5239" s="1"/>
      <c r="F5239" s="1"/>
    </row>
    <row r="5240" spans="1:6" x14ac:dyDescent="0.25">
      <c r="A5240" s="1"/>
      <c r="F5240" s="1"/>
    </row>
    <row r="5241" spans="1:6" x14ac:dyDescent="0.25">
      <c r="A5241" s="1"/>
      <c r="F5241" s="1"/>
    </row>
    <row r="5242" spans="1:6" x14ac:dyDescent="0.25">
      <c r="A5242" s="1"/>
      <c r="F5242" s="1"/>
    </row>
    <row r="5243" spans="1:6" x14ac:dyDescent="0.25">
      <c r="A5243" s="1"/>
      <c r="F5243" s="1"/>
    </row>
    <row r="5244" spans="1:6" x14ac:dyDescent="0.25">
      <c r="A5244" s="1"/>
      <c r="F5244" s="1"/>
    </row>
    <row r="5245" spans="1:6" x14ac:dyDescent="0.25">
      <c r="A5245" s="1"/>
      <c r="F5245" s="1"/>
    </row>
    <row r="5246" spans="1:6" x14ac:dyDescent="0.25">
      <c r="A5246" s="1"/>
      <c r="F5246" s="1"/>
    </row>
    <row r="5247" spans="1:6" x14ac:dyDescent="0.25">
      <c r="A5247" s="1"/>
      <c r="F5247" s="1"/>
    </row>
    <row r="5248" spans="1:6" x14ac:dyDescent="0.25">
      <c r="A5248" s="1"/>
      <c r="F5248" s="1"/>
    </row>
    <row r="5249" spans="1:6" x14ac:dyDescent="0.25">
      <c r="A5249" s="1"/>
      <c r="F5249" s="1"/>
    </row>
    <row r="5250" spans="1:6" x14ac:dyDescent="0.25">
      <c r="A5250" s="1"/>
      <c r="F5250" s="1"/>
    </row>
    <row r="5251" spans="1:6" x14ac:dyDescent="0.25">
      <c r="A5251" s="1"/>
      <c r="F5251" s="1"/>
    </row>
    <row r="5252" spans="1:6" x14ac:dyDescent="0.25">
      <c r="A5252" s="1"/>
      <c r="F5252" s="1"/>
    </row>
    <row r="5253" spans="1:6" x14ac:dyDescent="0.25">
      <c r="A5253" s="1"/>
      <c r="F5253" s="1"/>
    </row>
    <row r="5254" spans="1:6" x14ac:dyDescent="0.25">
      <c r="A5254" s="1"/>
      <c r="F5254" s="1"/>
    </row>
    <row r="5255" spans="1:6" x14ac:dyDescent="0.25">
      <c r="A5255" s="1"/>
      <c r="F5255" s="1"/>
    </row>
    <row r="5256" spans="1:6" x14ac:dyDescent="0.25">
      <c r="A5256" s="1"/>
      <c r="F5256" s="1"/>
    </row>
    <row r="5257" spans="1:6" x14ac:dyDescent="0.25">
      <c r="A5257" s="1"/>
      <c r="F5257" s="1"/>
    </row>
    <row r="5258" spans="1:6" x14ac:dyDescent="0.25">
      <c r="A5258" s="1"/>
      <c r="F5258" s="1"/>
    </row>
    <row r="5259" spans="1:6" x14ac:dyDescent="0.25">
      <c r="A5259" s="1"/>
      <c r="F5259" s="1"/>
    </row>
    <row r="5260" spans="1:6" x14ac:dyDescent="0.25">
      <c r="A5260" s="1"/>
      <c r="F5260" s="1"/>
    </row>
    <row r="5261" spans="1:6" x14ac:dyDescent="0.25">
      <c r="A5261" s="1"/>
      <c r="F5261" s="1"/>
    </row>
    <row r="5262" spans="1:6" x14ac:dyDescent="0.25">
      <c r="A5262" s="1"/>
      <c r="F5262" s="1"/>
    </row>
    <row r="5263" spans="1:6" x14ac:dyDescent="0.25">
      <c r="A5263" s="1"/>
      <c r="F5263" s="1"/>
    </row>
    <row r="5264" spans="1:6" x14ac:dyDescent="0.25">
      <c r="A5264" s="1"/>
      <c r="F5264" s="1"/>
    </row>
    <row r="5265" spans="1:6" x14ac:dyDescent="0.25">
      <c r="A5265" s="1"/>
      <c r="F5265" s="1"/>
    </row>
    <row r="5266" spans="1:6" x14ac:dyDescent="0.25">
      <c r="A5266" s="1"/>
      <c r="F5266" s="1"/>
    </row>
    <row r="5267" spans="1:6" x14ac:dyDescent="0.25">
      <c r="A5267" s="1"/>
      <c r="F5267" s="1"/>
    </row>
    <row r="5268" spans="1:6" x14ac:dyDescent="0.25">
      <c r="A5268" s="1"/>
      <c r="F5268" s="1"/>
    </row>
    <row r="5269" spans="1:6" x14ac:dyDescent="0.25">
      <c r="A5269" s="1"/>
      <c r="F5269" s="1"/>
    </row>
    <row r="5270" spans="1:6" x14ac:dyDescent="0.25">
      <c r="A5270" s="1"/>
      <c r="F5270" s="1"/>
    </row>
    <row r="5271" spans="1:6" x14ac:dyDescent="0.25">
      <c r="A5271" s="1"/>
      <c r="F5271" s="1"/>
    </row>
    <row r="5272" spans="1:6" x14ac:dyDescent="0.25">
      <c r="A5272" s="1"/>
      <c r="F5272" s="1"/>
    </row>
    <row r="5273" spans="1:6" x14ac:dyDescent="0.25">
      <c r="A5273" s="1"/>
      <c r="F5273" s="1"/>
    </row>
    <row r="5274" spans="1:6" x14ac:dyDescent="0.25">
      <c r="A5274" s="1"/>
      <c r="F5274" s="1"/>
    </row>
    <row r="5275" spans="1:6" x14ac:dyDescent="0.25">
      <c r="A5275" s="1"/>
      <c r="F5275" s="1"/>
    </row>
    <row r="5276" spans="1:6" x14ac:dyDescent="0.25">
      <c r="A5276" s="1"/>
      <c r="F5276" s="1"/>
    </row>
    <row r="5277" spans="1:6" x14ac:dyDescent="0.25">
      <c r="A5277" s="1"/>
      <c r="F5277" s="1"/>
    </row>
    <row r="5278" spans="1:6" x14ac:dyDescent="0.25">
      <c r="A5278" s="1"/>
      <c r="F5278" s="1"/>
    </row>
    <row r="5279" spans="1:6" x14ac:dyDescent="0.25">
      <c r="A5279" s="1"/>
      <c r="F5279" s="1"/>
    </row>
    <row r="5280" spans="1:6" x14ac:dyDescent="0.25">
      <c r="A5280" s="1"/>
      <c r="F5280" s="1"/>
    </row>
    <row r="5281" spans="1:6" x14ac:dyDescent="0.25">
      <c r="A5281" s="1"/>
      <c r="F5281" s="1"/>
    </row>
    <row r="5282" spans="1:6" x14ac:dyDescent="0.25">
      <c r="A5282" s="1"/>
      <c r="F5282" s="1"/>
    </row>
    <row r="5283" spans="1:6" x14ac:dyDescent="0.25">
      <c r="A5283" s="1"/>
      <c r="F5283" s="1"/>
    </row>
    <row r="5284" spans="1:6" x14ac:dyDescent="0.25">
      <c r="A5284" s="1"/>
      <c r="F5284" s="1"/>
    </row>
    <row r="5285" spans="1:6" x14ac:dyDescent="0.25">
      <c r="A5285" s="1"/>
      <c r="F5285" s="1"/>
    </row>
    <row r="5286" spans="1:6" x14ac:dyDescent="0.25">
      <c r="A5286" s="1"/>
      <c r="F5286" s="1"/>
    </row>
    <row r="5287" spans="1:6" x14ac:dyDescent="0.25">
      <c r="A5287" s="1"/>
      <c r="F5287" s="1"/>
    </row>
    <row r="5288" spans="1:6" x14ac:dyDescent="0.25">
      <c r="A5288" s="1"/>
      <c r="F5288" s="1"/>
    </row>
    <row r="5289" spans="1:6" x14ac:dyDescent="0.25">
      <c r="A5289" s="1"/>
      <c r="F5289" s="1"/>
    </row>
    <row r="5290" spans="1:6" x14ac:dyDescent="0.25">
      <c r="A5290" s="1"/>
      <c r="F5290" s="1"/>
    </row>
    <row r="5291" spans="1:6" x14ac:dyDescent="0.25">
      <c r="A5291" s="1"/>
      <c r="F5291" s="1"/>
    </row>
    <row r="5292" spans="1:6" x14ac:dyDescent="0.25">
      <c r="A5292" s="1"/>
      <c r="F5292" s="1"/>
    </row>
    <row r="5293" spans="1:6" x14ac:dyDescent="0.25">
      <c r="A5293" s="1"/>
      <c r="F5293" s="1"/>
    </row>
    <row r="5294" spans="1:6" x14ac:dyDescent="0.25">
      <c r="A5294" s="1"/>
      <c r="F5294" s="1"/>
    </row>
    <row r="5295" spans="1:6" x14ac:dyDescent="0.25">
      <c r="A5295" s="1"/>
      <c r="F5295" s="1"/>
    </row>
    <row r="5296" spans="1:6" x14ac:dyDescent="0.25">
      <c r="A5296" s="1"/>
      <c r="F5296" s="1"/>
    </row>
    <row r="5297" spans="1:6" x14ac:dyDescent="0.25">
      <c r="A5297" s="1"/>
      <c r="F5297" s="1"/>
    </row>
    <row r="5298" spans="1:6" x14ac:dyDescent="0.25">
      <c r="A5298" s="1"/>
      <c r="F5298" s="1"/>
    </row>
    <row r="5299" spans="1:6" x14ac:dyDescent="0.25">
      <c r="A5299" s="1"/>
      <c r="F5299" s="1"/>
    </row>
    <row r="5300" spans="1:6" x14ac:dyDescent="0.25">
      <c r="A5300" s="1"/>
      <c r="F5300" s="1"/>
    </row>
    <row r="5301" spans="1:6" x14ac:dyDescent="0.25">
      <c r="A5301" s="1"/>
      <c r="F5301" s="1"/>
    </row>
    <row r="5302" spans="1:6" x14ac:dyDescent="0.25">
      <c r="A5302" s="1"/>
      <c r="F5302" s="1"/>
    </row>
    <row r="5303" spans="1:6" x14ac:dyDescent="0.25">
      <c r="A5303" s="1"/>
      <c r="F5303" s="1"/>
    </row>
    <row r="5304" spans="1:6" x14ac:dyDescent="0.25">
      <c r="A5304" s="1"/>
      <c r="F5304" s="1"/>
    </row>
    <row r="5305" spans="1:6" x14ac:dyDescent="0.25">
      <c r="A5305" s="1"/>
      <c r="F5305" s="1"/>
    </row>
    <row r="5306" spans="1:6" x14ac:dyDescent="0.25">
      <c r="A5306" s="1"/>
      <c r="F5306" s="1"/>
    </row>
    <row r="5307" spans="1:6" x14ac:dyDescent="0.25">
      <c r="A5307" s="1"/>
      <c r="F5307" s="1"/>
    </row>
    <row r="5308" spans="1:6" x14ac:dyDescent="0.25">
      <c r="A5308" s="1"/>
      <c r="F5308" s="1"/>
    </row>
    <row r="5309" spans="1:6" x14ac:dyDescent="0.25">
      <c r="A5309" s="1"/>
      <c r="F5309" s="1"/>
    </row>
    <row r="5310" spans="1:6" x14ac:dyDescent="0.25">
      <c r="A5310" s="1"/>
      <c r="F5310" s="1"/>
    </row>
    <row r="5311" spans="1:6" x14ac:dyDescent="0.25">
      <c r="A5311" s="1"/>
      <c r="F5311" s="1"/>
    </row>
    <row r="5312" spans="1:6" x14ac:dyDescent="0.25">
      <c r="A5312" s="1"/>
      <c r="F5312" s="1"/>
    </row>
    <row r="5313" spans="1:6" x14ac:dyDescent="0.25">
      <c r="A5313" s="1"/>
      <c r="F5313" s="1"/>
    </row>
    <row r="5314" spans="1:6" x14ac:dyDescent="0.25">
      <c r="A5314" s="1"/>
      <c r="F5314" s="1"/>
    </row>
    <row r="5315" spans="1:6" x14ac:dyDescent="0.25">
      <c r="A5315" s="1"/>
      <c r="F5315" s="1"/>
    </row>
    <row r="5316" spans="1:6" x14ac:dyDescent="0.25">
      <c r="A5316" s="1"/>
      <c r="F5316" s="1"/>
    </row>
    <row r="5317" spans="1:6" x14ac:dyDescent="0.25">
      <c r="A5317" s="1"/>
      <c r="F5317" s="1"/>
    </row>
    <row r="5318" spans="1:6" x14ac:dyDescent="0.25">
      <c r="A5318" s="1"/>
      <c r="F5318" s="1"/>
    </row>
    <row r="5319" spans="1:6" x14ac:dyDescent="0.25">
      <c r="A5319" s="1"/>
      <c r="F5319" s="1"/>
    </row>
    <row r="5320" spans="1:6" x14ac:dyDescent="0.25">
      <c r="A5320" s="1"/>
      <c r="F5320" s="1"/>
    </row>
    <row r="5321" spans="1:6" x14ac:dyDescent="0.25">
      <c r="A5321" s="1"/>
      <c r="F5321" s="1"/>
    </row>
    <row r="5322" spans="1:6" x14ac:dyDescent="0.25">
      <c r="A5322" s="1"/>
      <c r="F5322" s="1"/>
    </row>
    <row r="5323" spans="1:6" x14ac:dyDescent="0.25">
      <c r="A5323" s="1"/>
      <c r="F5323" s="1"/>
    </row>
    <row r="5324" spans="1:6" x14ac:dyDescent="0.25">
      <c r="A5324" s="1"/>
      <c r="F5324" s="1"/>
    </row>
    <row r="5325" spans="1:6" x14ac:dyDescent="0.25">
      <c r="A5325" s="1"/>
      <c r="F5325" s="1"/>
    </row>
    <row r="5326" spans="1:6" x14ac:dyDescent="0.25">
      <c r="A5326" s="1"/>
      <c r="F5326" s="1"/>
    </row>
    <row r="5327" spans="1:6" x14ac:dyDescent="0.25">
      <c r="A5327" s="1"/>
      <c r="F5327" s="1"/>
    </row>
    <row r="5328" spans="1:6" x14ac:dyDescent="0.25">
      <c r="A5328" s="1"/>
      <c r="F5328" s="1"/>
    </row>
    <row r="5329" spans="1:6" x14ac:dyDescent="0.25">
      <c r="A5329" s="1"/>
      <c r="F5329" s="1"/>
    </row>
    <row r="5330" spans="1:6" x14ac:dyDescent="0.25">
      <c r="A5330" s="1"/>
      <c r="F5330" s="1"/>
    </row>
    <row r="5331" spans="1:6" x14ac:dyDescent="0.25">
      <c r="A5331" s="1"/>
      <c r="F5331" s="1"/>
    </row>
    <row r="5332" spans="1:6" x14ac:dyDescent="0.25">
      <c r="A5332" s="1"/>
      <c r="F5332" s="1"/>
    </row>
    <row r="5333" spans="1:6" x14ac:dyDescent="0.25">
      <c r="A5333" s="1"/>
      <c r="F5333" s="1"/>
    </row>
    <row r="5334" spans="1:6" x14ac:dyDescent="0.25">
      <c r="A5334" s="1"/>
      <c r="F5334" s="1"/>
    </row>
    <row r="5335" spans="1:6" x14ac:dyDescent="0.25">
      <c r="A5335" s="1"/>
      <c r="F5335" s="1"/>
    </row>
    <row r="5336" spans="1:6" x14ac:dyDescent="0.25">
      <c r="A5336" s="1"/>
      <c r="F5336" s="1"/>
    </row>
    <row r="5337" spans="1:6" x14ac:dyDescent="0.25">
      <c r="A5337" s="1"/>
      <c r="F5337" s="1"/>
    </row>
    <row r="5338" spans="1:6" x14ac:dyDescent="0.25">
      <c r="A5338" s="1"/>
      <c r="F5338" s="1"/>
    </row>
    <row r="5339" spans="1:6" x14ac:dyDescent="0.25">
      <c r="A5339" s="1"/>
      <c r="F5339" s="1"/>
    </row>
    <row r="5340" spans="1:6" x14ac:dyDescent="0.25">
      <c r="A5340" s="1"/>
      <c r="F5340" s="1"/>
    </row>
    <row r="5341" spans="1:6" x14ac:dyDescent="0.25">
      <c r="A5341" s="1"/>
      <c r="F5341" s="1"/>
    </row>
    <row r="5342" spans="1:6" x14ac:dyDescent="0.25">
      <c r="A5342" s="1"/>
      <c r="F5342" s="1"/>
    </row>
    <row r="5343" spans="1:6" x14ac:dyDescent="0.25">
      <c r="A5343" s="1"/>
      <c r="F5343" s="1"/>
    </row>
    <row r="5344" spans="1:6" x14ac:dyDescent="0.25">
      <c r="A5344" s="1"/>
      <c r="F5344" s="1"/>
    </row>
    <row r="5345" spans="1:6" x14ac:dyDescent="0.25">
      <c r="A5345" s="1"/>
      <c r="F5345" s="1"/>
    </row>
    <row r="5346" spans="1:6" x14ac:dyDescent="0.25">
      <c r="A5346" s="1"/>
      <c r="F5346" s="1"/>
    </row>
    <row r="5347" spans="1:6" x14ac:dyDescent="0.25">
      <c r="A5347" s="1"/>
      <c r="F5347" s="1"/>
    </row>
    <row r="5348" spans="1:6" x14ac:dyDescent="0.25">
      <c r="A5348" s="1"/>
      <c r="F5348" s="1"/>
    </row>
    <row r="5349" spans="1:6" x14ac:dyDescent="0.25">
      <c r="A5349" s="1"/>
      <c r="F5349" s="1"/>
    </row>
    <row r="5350" spans="1:6" x14ac:dyDescent="0.25">
      <c r="A5350" s="1"/>
      <c r="F5350" s="1"/>
    </row>
    <row r="5351" spans="1:6" x14ac:dyDescent="0.25">
      <c r="A5351" s="1"/>
      <c r="F5351" s="1"/>
    </row>
    <row r="5352" spans="1:6" x14ac:dyDescent="0.25">
      <c r="A5352" s="1"/>
      <c r="F5352" s="1"/>
    </row>
    <row r="5353" spans="1:6" x14ac:dyDescent="0.25">
      <c r="A5353" s="1"/>
      <c r="F5353" s="1"/>
    </row>
    <row r="5354" spans="1:6" x14ac:dyDescent="0.25">
      <c r="A5354" s="1"/>
      <c r="F5354" s="1"/>
    </row>
    <row r="5355" spans="1:6" x14ac:dyDescent="0.25">
      <c r="A5355" s="1"/>
      <c r="F5355" s="1"/>
    </row>
    <row r="5356" spans="1:6" x14ac:dyDescent="0.25">
      <c r="A5356" s="1"/>
      <c r="F5356" s="1"/>
    </row>
    <row r="5357" spans="1:6" x14ac:dyDescent="0.25">
      <c r="A5357" s="1"/>
      <c r="F5357" s="1"/>
    </row>
    <row r="5358" spans="1:6" x14ac:dyDescent="0.25">
      <c r="A5358" s="1"/>
      <c r="F5358" s="1"/>
    </row>
    <row r="5359" spans="1:6" x14ac:dyDescent="0.25">
      <c r="A5359" s="1"/>
      <c r="F5359" s="1"/>
    </row>
    <row r="5360" spans="1:6" x14ac:dyDescent="0.25">
      <c r="A5360" s="1"/>
      <c r="F5360" s="1"/>
    </row>
    <row r="5361" spans="1:6" x14ac:dyDescent="0.25">
      <c r="A5361" s="1"/>
      <c r="F5361" s="1"/>
    </row>
    <row r="5362" spans="1:6" x14ac:dyDescent="0.25">
      <c r="A5362" s="1"/>
      <c r="F5362" s="1"/>
    </row>
    <row r="5363" spans="1:6" x14ac:dyDescent="0.25">
      <c r="A5363" s="1"/>
      <c r="F5363" s="1"/>
    </row>
    <row r="5364" spans="1:6" x14ac:dyDescent="0.25">
      <c r="A5364" s="1"/>
      <c r="F5364" s="1"/>
    </row>
    <row r="5365" spans="1:6" x14ac:dyDescent="0.25">
      <c r="A5365" s="1"/>
      <c r="F5365" s="1"/>
    </row>
    <row r="5366" spans="1:6" x14ac:dyDescent="0.25">
      <c r="A5366" s="1"/>
      <c r="F5366" s="1"/>
    </row>
    <row r="5367" spans="1:6" x14ac:dyDescent="0.25">
      <c r="A5367" s="1"/>
      <c r="F5367" s="1"/>
    </row>
    <row r="5368" spans="1:6" x14ac:dyDescent="0.25">
      <c r="A5368" s="1"/>
      <c r="F5368" s="1"/>
    </row>
    <row r="5369" spans="1:6" x14ac:dyDescent="0.25">
      <c r="A5369" s="1"/>
      <c r="F5369" s="1"/>
    </row>
    <row r="5370" spans="1:6" x14ac:dyDescent="0.25">
      <c r="A5370" s="1"/>
      <c r="F5370" s="1"/>
    </row>
    <row r="5371" spans="1:6" x14ac:dyDescent="0.25">
      <c r="A5371" s="1"/>
      <c r="F5371" s="1"/>
    </row>
    <row r="5372" spans="1:6" x14ac:dyDescent="0.25">
      <c r="A5372" s="1"/>
      <c r="F5372" s="1"/>
    </row>
    <row r="5373" spans="1:6" x14ac:dyDescent="0.25">
      <c r="A5373" s="1"/>
      <c r="F5373" s="1"/>
    </row>
    <row r="5374" spans="1:6" x14ac:dyDescent="0.25">
      <c r="A5374" s="1"/>
      <c r="F5374" s="1"/>
    </row>
    <row r="5375" spans="1:6" x14ac:dyDescent="0.25">
      <c r="A5375" s="1"/>
      <c r="F5375" s="1"/>
    </row>
    <row r="5376" spans="1:6" x14ac:dyDescent="0.25">
      <c r="A5376" s="1"/>
      <c r="F5376" s="1"/>
    </row>
    <row r="5377" spans="1:6" x14ac:dyDescent="0.25">
      <c r="A5377" s="1"/>
      <c r="F5377" s="1"/>
    </row>
    <row r="5378" spans="1:6" x14ac:dyDescent="0.25">
      <c r="A5378" s="1"/>
      <c r="F5378" s="1"/>
    </row>
    <row r="5379" spans="1:6" x14ac:dyDescent="0.25">
      <c r="A5379" s="1"/>
      <c r="F5379" s="1"/>
    </row>
    <row r="5380" spans="1:6" x14ac:dyDescent="0.25">
      <c r="A5380" s="1"/>
      <c r="F5380" s="1"/>
    </row>
    <row r="5381" spans="1:6" x14ac:dyDescent="0.25">
      <c r="A5381" s="1"/>
      <c r="F5381" s="1"/>
    </row>
    <row r="5382" spans="1:6" x14ac:dyDescent="0.25">
      <c r="A5382" s="1"/>
      <c r="F5382" s="1"/>
    </row>
    <row r="5383" spans="1:6" x14ac:dyDescent="0.25">
      <c r="A5383" s="1"/>
      <c r="F5383" s="1"/>
    </row>
    <row r="5384" spans="1:6" x14ac:dyDescent="0.25">
      <c r="A5384" s="1"/>
      <c r="F5384" s="1"/>
    </row>
    <row r="5385" spans="1:6" x14ac:dyDescent="0.25">
      <c r="A5385" s="1"/>
      <c r="F5385" s="1"/>
    </row>
    <row r="5386" spans="1:6" x14ac:dyDescent="0.25">
      <c r="A5386" s="1"/>
      <c r="F5386" s="1"/>
    </row>
    <row r="5387" spans="1:6" x14ac:dyDescent="0.25">
      <c r="A5387" s="1"/>
      <c r="F5387" s="1"/>
    </row>
    <row r="5388" spans="1:6" x14ac:dyDescent="0.25">
      <c r="A5388" s="1"/>
      <c r="F5388" s="1"/>
    </row>
    <row r="5389" spans="1:6" x14ac:dyDescent="0.25">
      <c r="A5389" s="1"/>
      <c r="F5389" s="1"/>
    </row>
    <row r="5390" spans="1:6" x14ac:dyDescent="0.25">
      <c r="A5390" s="1"/>
      <c r="F5390" s="1"/>
    </row>
    <row r="5391" spans="1:6" x14ac:dyDescent="0.25">
      <c r="A5391" s="1"/>
      <c r="F5391" s="1"/>
    </row>
    <row r="5392" spans="1:6" x14ac:dyDescent="0.25">
      <c r="A5392" s="1"/>
      <c r="F5392" s="1"/>
    </row>
    <row r="5393" spans="1:6" x14ac:dyDescent="0.25">
      <c r="A5393" s="1"/>
      <c r="F5393" s="1"/>
    </row>
    <row r="5394" spans="1:6" x14ac:dyDescent="0.25">
      <c r="A5394" s="1"/>
      <c r="F5394" s="1"/>
    </row>
    <row r="5395" spans="1:6" x14ac:dyDescent="0.25">
      <c r="A5395" s="1"/>
      <c r="F5395" s="1"/>
    </row>
    <row r="5396" spans="1:6" x14ac:dyDescent="0.25">
      <c r="A5396" s="1"/>
      <c r="F5396" s="1"/>
    </row>
    <row r="5397" spans="1:6" x14ac:dyDescent="0.25">
      <c r="A5397" s="1"/>
      <c r="F5397" s="1"/>
    </row>
    <row r="5398" spans="1:6" x14ac:dyDescent="0.25">
      <c r="A5398" s="1"/>
      <c r="F5398" s="1"/>
    </row>
    <row r="5399" spans="1:6" x14ac:dyDescent="0.25">
      <c r="A5399" s="1"/>
      <c r="F5399" s="1"/>
    </row>
    <row r="5400" spans="1:6" x14ac:dyDescent="0.25">
      <c r="A5400" s="1"/>
      <c r="F5400" s="1"/>
    </row>
    <row r="5401" spans="1:6" x14ac:dyDescent="0.25">
      <c r="A5401" s="1"/>
      <c r="F5401" s="1"/>
    </row>
    <row r="5402" spans="1:6" x14ac:dyDescent="0.25">
      <c r="A5402" s="1"/>
      <c r="F5402" s="1"/>
    </row>
    <row r="5403" spans="1:6" x14ac:dyDescent="0.25">
      <c r="A5403" s="1"/>
      <c r="F5403" s="1"/>
    </row>
    <row r="5404" spans="1:6" x14ac:dyDescent="0.25">
      <c r="A5404" s="1"/>
      <c r="F5404" s="1"/>
    </row>
    <row r="5405" spans="1:6" x14ac:dyDescent="0.25">
      <c r="A5405" s="1"/>
      <c r="F5405" s="1"/>
    </row>
    <row r="5406" spans="1:6" x14ac:dyDescent="0.25">
      <c r="A5406" s="1"/>
      <c r="F5406" s="1"/>
    </row>
    <row r="5407" spans="1:6" x14ac:dyDescent="0.25">
      <c r="A5407" s="1"/>
      <c r="F5407" s="1"/>
    </row>
    <row r="5408" spans="1:6" x14ac:dyDescent="0.25">
      <c r="A5408" s="1"/>
      <c r="F5408" s="1"/>
    </row>
    <row r="5409" spans="1:6" x14ac:dyDescent="0.25">
      <c r="A5409" s="1"/>
      <c r="F5409" s="1"/>
    </row>
    <row r="5410" spans="1:6" x14ac:dyDescent="0.25">
      <c r="A5410" s="1"/>
      <c r="F5410" s="1"/>
    </row>
    <row r="5411" spans="1:6" x14ac:dyDescent="0.25">
      <c r="A5411" s="1"/>
      <c r="F5411" s="1"/>
    </row>
    <row r="5412" spans="1:6" x14ac:dyDescent="0.25">
      <c r="A5412" s="1"/>
      <c r="F5412" s="1"/>
    </row>
    <row r="5413" spans="1:6" x14ac:dyDescent="0.25">
      <c r="A5413" s="1"/>
      <c r="F5413" s="1"/>
    </row>
    <row r="5414" spans="1:6" x14ac:dyDescent="0.25">
      <c r="A5414" s="1"/>
      <c r="F5414" s="1"/>
    </row>
    <row r="5415" spans="1:6" x14ac:dyDescent="0.25">
      <c r="A5415" s="1"/>
      <c r="F5415" s="1"/>
    </row>
    <row r="5416" spans="1:6" x14ac:dyDescent="0.25">
      <c r="A5416" s="1"/>
      <c r="F5416" s="1"/>
    </row>
    <row r="5417" spans="1:6" x14ac:dyDescent="0.25">
      <c r="A5417" s="1"/>
      <c r="F5417" s="1"/>
    </row>
    <row r="5418" spans="1:6" x14ac:dyDescent="0.25">
      <c r="A5418" s="1"/>
      <c r="F5418" s="1"/>
    </row>
    <row r="5419" spans="1:6" x14ac:dyDescent="0.25">
      <c r="A5419" s="1"/>
      <c r="F5419" s="1"/>
    </row>
    <row r="5420" spans="1:6" x14ac:dyDescent="0.25">
      <c r="A5420" s="1"/>
      <c r="F5420" s="1"/>
    </row>
    <row r="5421" spans="1:6" x14ac:dyDescent="0.25">
      <c r="A5421" s="1"/>
      <c r="F5421" s="1"/>
    </row>
    <row r="5422" spans="1:6" x14ac:dyDescent="0.25">
      <c r="A5422" s="1"/>
      <c r="F5422" s="1"/>
    </row>
    <row r="5423" spans="1:6" x14ac:dyDescent="0.25">
      <c r="A5423" s="1"/>
      <c r="F5423" s="1"/>
    </row>
    <row r="5424" spans="1:6" x14ac:dyDescent="0.25">
      <c r="A5424" s="1"/>
      <c r="F5424" s="1"/>
    </row>
    <row r="5425" spans="1:6" x14ac:dyDescent="0.25">
      <c r="A5425" s="1"/>
      <c r="F5425" s="1"/>
    </row>
    <row r="5426" spans="1:6" x14ac:dyDescent="0.25">
      <c r="A5426" s="1"/>
      <c r="F5426" s="1"/>
    </row>
    <row r="5427" spans="1:6" x14ac:dyDescent="0.25">
      <c r="A5427" s="1"/>
      <c r="F5427" s="1"/>
    </row>
    <row r="5428" spans="1:6" x14ac:dyDescent="0.25">
      <c r="A5428" s="1"/>
      <c r="F5428" s="1"/>
    </row>
    <row r="5429" spans="1:6" x14ac:dyDescent="0.25">
      <c r="A5429" s="1"/>
      <c r="F5429" s="1"/>
    </row>
    <row r="5430" spans="1:6" x14ac:dyDescent="0.25">
      <c r="A5430" s="1"/>
      <c r="F5430" s="1"/>
    </row>
    <row r="5431" spans="1:6" x14ac:dyDescent="0.25">
      <c r="A5431" s="1"/>
      <c r="F5431" s="1"/>
    </row>
    <row r="5432" spans="1:6" x14ac:dyDescent="0.25">
      <c r="A5432" s="1"/>
      <c r="F5432" s="1"/>
    </row>
    <row r="5433" spans="1:6" x14ac:dyDescent="0.25">
      <c r="A5433" s="1"/>
      <c r="F5433" s="1"/>
    </row>
    <row r="5434" spans="1:6" x14ac:dyDescent="0.25">
      <c r="A5434" s="1"/>
      <c r="F5434" s="1"/>
    </row>
    <row r="5435" spans="1:6" x14ac:dyDescent="0.25">
      <c r="A5435" s="1"/>
      <c r="F5435" s="1"/>
    </row>
    <row r="5436" spans="1:6" x14ac:dyDescent="0.25">
      <c r="A5436" s="1"/>
      <c r="F5436" s="1"/>
    </row>
    <row r="5437" spans="1:6" x14ac:dyDescent="0.25">
      <c r="A5437" s="1"/>
      <c r="F5437" s="1"/>
    </row>
    <row r="5438" spans="1:6" x14ac:dyDescent="0.25">
      <c r="A5438" s="1"/>
      <c r="F5438" s="1"/>
    </row>
    <row r="5439" spans="1:6" x14ac:dyDescent="0.25">
      <c r="A5439" s="1"/>
      <c r="F5439" s="1"/>
    </row>
    <row r="5440" spans="1:6" x14ac:dyDescent="0.25">
      <c r="A5440" s="1"/>
      <c r="F5440" s="1"/>
    </row>
    <row r="5441" spans="1:6" x14ac:dyDescent="0.25">
      <c r="A5441" s="1"/>
      <c r="F5441" s="1"/>
    </row>
    <row r="5442" spans="1:6" x14ac:dyDescent="0.25">
      <c r="A5442" s="1"/>
      <c r="F5442" s="1"/>
    </row>
    <row r="5443" spans="1:6" x14ac:dyDescent="0.25">
      <c r="A5443" s="1"/>
      <c r="F5443" s="1"/>
    </row>
    <row r="5444" spans="1:6" x14ac:dyDescent="0.25">
      <c r="A5444" s="1"/>
      <c r="F5444" s="1"/>
    </row>
    <row r="5445" spans="1:6" x14ac:dyDescent="0.25">
      <c r="A5445" s="1"/>
      <c r="F5445" s="1"/>
    </row>
    <row r="5446" spans="1:6" x14ac:dyDescent="0.25">
      <c r="A5446" s="1"/>
      <c r="F5446" s="1"/>
    </row>
    <row r="5447" spans="1:6" x14ac:dyDescent="0.25">
      <c r="A5447" s="1"/>
      <c r="F5447" s="1"/>
    </row>
    <row r="5448" spans="1:6" x14ac:dyDescent="0.25">
      <c r="A5448" s="1"/>
      <c r="F5448" s="1"/>
    </row>
    <row r="5449" spans="1:6" x14ac:dyDescent="0.25">
      <c r="A5449" s="1"/>
      <c r="F5449" s="1"/>
    </row>
    <row r="5450" spans="1:6" x14ac:dyDescent="0.25">
      <c r="A5450" s="1"/>
      <c r="F5450" s="1"/>
    </row>
    <row r="5451" spans="1:6" x14ac:dyDescent="0.25">
      <c r="A5451" s="1"/>
      <c r="F5451" s="1"/>
    </row>
    <row r="5452" spans="1:6" x14ac:dyDescent="0.25">
      <c r="A5452" s="1"/>
      <c r="F5452" s="1"/>
    </row>
    <row r="5453" spans="1:6" x14ac:dyDescent="0.25">
      <c r="A5453" s="1"/>
      <c r="F5453" s="1"/>
    </row>
    <row r="5454" spans="1:6" x14ac:dyDescent="0.25">
      <c r="A5454" s="1"/>
      <c r="F5454" s="1"/>
    </row>
    <row r="5455" spans="1:6" x14ac:dyDescent="0.25">
      <c r="A5455" s="1"/>
      <c r="F5455" s="1"/>
    </row>
    <row r="5456" spans="1:6" x14ac:dyDescent="0.25">
      <c r="A5456" s="1"/>
      <c r="F5456" s="1"/>
    </row>
    <row r="5457" spans="1:6" x14ac:dyDescent="0.25">
      <c r="A5457" s="1"/>
      <c r="F5457" s="1"/>
    </row>
    <row r="5458" spans="1:6" x14ac:dyDescent="0.25">
      <c r="A5458" s="1"/>
      <c r="F5458" s="1"/>
    </row>
    <row r="5459" spans="1:6" x14ac:dyDescent="0.25">
      <c r="A5459" s="1"/>
      <c r="F5459" s="1"/>
    </row>
    <row r="5460" spans="1:6" x14ac:dyDescent="0.25">
      <c r="A5460" s="1"/>
      <c r="F5460" s="1"/>
    </row>
    <row r="5461" spans="1:6" x14ac:dyDescent="0.25">
      <c r="A5461" s="1"/>
      <c r="F5461" s="1"/>
    </row>
    <row r="5462" spans="1:6" x14ac:dyDescent="0.25">
      <c r="A5462" s="1"/>
      <c r="F5462" s="1"/>
    </row>
    <row r="5463" spans="1:6" x14ac:dyDescent="0.25">
      <c r="A5463" s="1"/>
      <c r="F5463" s="1"/>
    </row>
    <row r="5464" spans="1:6" x14ac:dyDescent="0.25">
      <c r="A5464" s="1"/>
      <c r="F5464" s="1"/>
    </row>
    <row r="5465" spans="1:6" x14ac:dyDescent="0.25">
      <c r="A5465" s="1"/>
      <c r="F5465" s="1"/>
    </row>
    <row r="5466" spans="1:6" x14ac:dyDescent="0.25">
      <c r="A5466" s="1"/>
      <c r="F5466" s="1"/>
    </row>
    <row r="5467" spans="1:6" x14ac:dyDescent="0.25">
      <c r="A5467" s="1"/>
      <c r="F5467" s="1"/>
    </row>
    <row r="5468" spans="1:6" x14ac:dyDescent="0.25">
      <c r="A5468" s="1"/>
      <c r="F5468" s="1"/>
    </row>
    <row r="5469" spans="1:6" x14ac:dyDescent="0.25">
      <c r="A5469" s="1"/>
      <c r="F5469" s="1"/>
    </row>
    <row r="5470" spans="1:6" x14ac:dyDescent="0.25">
      <c r="A5470" s="1"/>
      <c r="F5470" s="1"/>
    </row>
    <row r="5471" spans="1:6" x14ac:dyDescent="0.25">
      <c r="A5471" s="1"/>
      <c r="F5471" s="1"/>
    </row>
    <row r="5472" spans="1:6" x14ac:dyDescent="0.25">
      <c r="A5472" s="1"/>
      <c r="F5472" s="1"/>
    </row>
    <row r="5473" spans="1:6" x14ac:dyDescent="0.25">
      <c r="A5473" s="1"/>
      <c r="F5473" s="1"/>
    </row>
    <row r="5474" spans="1:6" x14ac:dyDescent="0.25">
      <c r="A5474" s="1"/>
      <c r="F5474" s="1"/>
    </row>
    <row r="5475" spans="1:6" x14ac:dyDescent="0.25">
      <c r="A5475" s="1"/>
      <c r="F5475" s="1"/>
    </row>
    <row r="5476" spans="1:6" x14ac:dyDescent="0.25">
      <c r="A5476" s="1"/>
      <c r="F5476" s="1"/>
    </row>
    <row r="5477" spans="1:6" x14ac:dyDescent="0.25">
      <c r="A5477" s="1"/>
      <c r="F5477" s="1"/>
    </row>
    <row r="5478" spans="1:6" x14ac:dyDescent="0.25">
      <c r="A5478" s="1"/>
      <c r="F5478" s="1"/>
    </row>
    <row r="5479" spans="1:6" x14ac:dyDescent="0.25">
      <c r="A5479" s="1"/>
      <c r="F5479" s="1"/>
    </row>
    <row r="5480" spans="1:6" x14ac:dyDescent="0.25">
      <c r="A5480" s="1"/>
      <c r="F5480" s="1"/>
    </row>
    <row r="5481" spans="1:6" x14ac:dyDescent="0.25">
      <c r="A5481" s="1"/>
      <c r="F5481" s="1"/>
    </row>
    <row r="5482" spans="1:6" x14ac:dyDescent="0.25">
      <c r="A5482" s="1"/>
      <c r="F5482" s="1"/>
    </row>
    <row r="5483" spans="1:6" x14ac:dyDescent="0.25">
      <c r="A5483" s="1"/>
      <c r="F5483" s="1"/>
    </row>
    <row r="5484" spans="1:6" x14ac:dyDescent="0.25">
      <c r="A5484" s="1"/>
      <c r="F5484" s="1"/>
    </row>
    <row r="5485" spans="1:6" x14ac:dyDescent="0.25">
      <c r="A5485" s="1"/>
      <c r="F5485" s="1"/>
    </row>
    <row r="5486" spans="1:6" x14ac:dyDescent="0.25">
      <c r="A5486" s="1"/>
      <c r="F5486" s="1"/>
    </row>
    <row r="5487" spans="1:6" x14ac:dyDescent="0.25">
      <c r="A5487" s="1"/>
      <c r="F5487" s="1"/>
    </row>
    <row r="5488" spans="1:6" x14ac:dyDescent="0.25">
      <c r="A5488" s="1"/>
      <c r="F5488" s="1"/>
    </row>
    <row r="5489" spans="1:6" x14ac:dyDescent="0.25">
      <c r="A5489" s="1"/>
      <c r="F5489" s="1"/>
    </row>
    <row r="5490" spans="1:6" x14ac:dyDescent="0.25">
      <c r="A5490" s="1"/>
      <c r="F5490" s="1"/>
    </row>
    <row r="5491" spans="1:6" x14ac:dyDescent="0.25">
      <c r="A5491" s="1"/>
      <c r="F5491" s="1"/>
    </row>
    <row r="5492" spans="1:6" x14ac:dyDescent="0.25">
      <c r="A5492" s="1"/>
      <c r="F5492" s="1"/>
    </row>
    <row r="5493" spans="1:6" x14ac:dyDescent="0.25">
      <c r="A5493" s="1"/>
      <c r="F5493" s="1"/>
    </row>
    <row r="5494" spans="1:6" x14ac:dyDescent="0.25">
      <c r="A5494" s="1"/>
      <c r="F5494" s="1"/>
    </row>
    <row r="5495" spans="1:6" x14ac:dyDescent="0.25">
      <c r="A5495" s="1"/>
      <c r="F5495" s="1"/>
    </row>
    <row r="5496" spans="1:6" x14ac:dyDescent="0.25">
      <c r="A5496" s="1"/>
      <c r="F5496" s="1"/>
    </row>
    <row r="5497" spans="1:6" x14ac:dyDescent="0.25">
      <c r="A5497" s="1"/>
      <c r="F5497" s="1"/>
    </row>
    <row r="5498" spans="1:6" x14ac:dyDescent="0.25">
      <c r="A5498" s="1"/>
      <c r="F5498" s="1"/>
    </row>
    <row r="5499" spans="1:6" x14ac:dyDescent="0.25">
      <c r="A5499" s="1"/>
      <c r="F5499" s="1"/>
    </row>
    <row r="5500" spans="1:6" x14ac:dyDescent="0.25">
      <c r="A5500" s="1"/>
      <c r="F5500" s="1"/>
    </row>
    <row r="5501" spans="1:6" x14ac:dyDescent="0.25">
      <c r="A5501" s="1"/>
      <c r="F5501" s="1"/>
    </row>
    <row r="5502" spans="1:6" x14ac:dyDescent="0.25">
      <c r="A5502" s="1"/>
      <c r="F5502" s="1"/>
    </row>
    <row r="5503" spans="1:6" x14ac:dyDescent="0.25">
      <c r="A5503" s="1"/>
      <c r="F5503" s="1"/>
    </row>
    <row r="5504" spans="1:6" x14ac:dyDescent="0.25">
      <c r="A5504" s="1"/>
      <c r="F5504" s="1"/>
    </row>
    <row r="5505" spans="1:6" x14ac:dyDescent="0.25">
      <c r="A5505" s="1"/>
      <c r="F5505" s="1"/>
    </row>
    <row r="5506" spans="1:6" x14ac:dyDescent="0.25">
      <c r="A5506" s="1"/>
      <c r="F5506" s="1"/>
    </row>
    <row r="5507" spans="1:6" x14ac:dyDescent="0.25">
      <c r="A5507" s="1"/>
      <c r="F5507" s="1"/>
    </row>
    <row r="5508" spans="1:6" x14ac:dyDescent="0.25">
      <c r="A5508" s="1"/>
      <c r="F5508" s="1"/>
    </row>
    <row r="5509" spans="1:6" x14ac:dyDescent="0.25">
      <c r="A5509" s="1"/>
      <c r="F5509" s="1"/>
    </row>
    <row r="5510" spans="1:6" x14ac:dyDescent="0.25">
      <c r="A5510" s="1"/>
      <c r="F5510" s="1"/>
    </row>
    <row r="5511" spans="1:6" x14ac:dyDescent="0.25">
      <c r="A5511" s="1"/>
      <c r="F5511" s="1"/>
    </row>
    <row r="5512" spans="1:6" x14ac:dyDescent="0.25">
      <c r="A5512" s="1"/>
      <c r="F5512" s="1"/>
    </row>
    <row r="5513" spans="1:6" x14ac:dyDescent="0.25">
      <c r="A5513" s="1"/>
      <c r="F5513" s="1"/>
    </row>
    <row r="5514" spans="1:6" x14ac:dyDescent="0.25">
      <c r="A5514" s="1"/>
      <c r="F5514" s="1"/>
    </row>
    <row r="5515" spans="1:6" x14ac:dyDescent="0.25">
      <c r="A5515" s="1"/>
      <c r="F5515" s="1"/>
    </row>
    <row r="5516" spans="1:6" x14ac:dyDescent="0.25">
      <c r="A5516" s="1"/>
      <c r="F5516" s="1"/>
    </row>
    <row r="5517" spans="1:6" x14ac:dyDescent="0.25">
      <c r="A5517" s="1"/>
      <c r="F5517" s="1"/>
    </row>
    <row r="5518" spans="1:6" x14ac:dyDescent="0.25">
      <c r="A5518" s="1"/>
      <c r="F5518" s="1"/>
    </row>
    <row r="5519" spans="1:6" x14ac:dyDescent="0.25">
      <c r="A5519" s="1"/>
      <c r="F5519" s="1"/>
    </row>
    <row r="5520" spans="1:6" x14ac:dyDescent="0.25">
      <c r="A5520" s="1"/>
      <c r="F5520" s="1"/>
    </row>
    <row r="5521" spans="1:6" x14ac:dyDescent="0.25">
      <c r="A5521" s="1"/>
      <c r="F5521" s="1"/>
    </row>
    <row r="5522" spans="1:6" x14ac:dyDescent="0.25">
      <c r="A5522" s="1"/>
      <c r="F5522" s="1"/>
    </row>
    <row r="5523" spans="1:6" x14ac:dyDescent="0.25">
      <c r="A5523" s="1"/>
      <c r="F5523" s="1"/>
    </row>
    <row r="5524" spans="1:6" x14ac:dyDescent="0.25">
      <c r="A5524" s="1"/>
      <c r="F5524" s="1"/>
    </row>
    <row r="5525" spans="1:6" x14ac:dyDescent="0.25">
      <c r="A5525" s="1"/>
      <c r="F5525" s="1"/>
    </row>
    <row r="5526" spans="1:6" x14ac:dyDescent="0.25">
      <c r="A5526" s="1"/>
      <c r="F5526" s="1"/>
    </row>
    <row r="5527" spans="1:6" x14ac:dyDescent="0.25">
      <c r="A5527" s="1"/>
      <c r="F5527" s="1"/>
    </row>
    <row r="5528" spans="1:6" x14ac:dyDescent="0.25">
      <c r="A5528" s="1"/>
      <c r="F5528" s="1"/>
    </row>
    <row r="5529" spans="1:6" x14ac:dyDescent="0.25">
      <c r="A5529" s="1"/>
      <c r="F5529" s="1"/>
    </row>
    <row r="5530" spans="1:6" x14ac:dyDescent="0.25">
      <c r="A5530" s="1"/>
      <c r="F5530" s="1"/>
    </row>
    <row r="5531" spans="1:6" x14ac:dyDescent="0.25">
      <c r="A5531" s="1"/>
      <c r="F5531" s="1"/>
    </row>
    <row r="5532" spans="1:6" x14ac:dyDescent="0.25">
      <c r="A5532" s="1"/>
      <c r="F5532" s="1"/>
    </row>
    <row r="5533" spans="1:6" x14ac:dyDescent="0.25">
      <c r="A5533" s="1"/>
      <c r="F5533" s="1"/>
    </row>
    <row r="5534" spans="1:6" x14ac:dyDescent="0.25">
      <c r="A5534" s="1"/>
      <c r="F5534" s="1"/>
    </row>
    <row r="5535" spans="1:6" x14ac:dyDescent="0.25">
      <c r="A5535" s="1"/>
      <c r="F5535" s="1"/>
    </row>
    <row r="5536" spans="1:6" x14ac:dyDescent="0.25">
      <c r="A5536" s="1"/>
      <c r="F5536" s="1"/>
    </row>
    <row r="5537" spans="1:6" x14ac:dyDescent="0.25">
      <c r="A5537" s="1"/>
      <c r="F5537" s="1"/>
    </row>
    <row r="5538" spans="1:6" x14ac:dyDescent="0.25">
      <c r="A5538" s="1"/>
      <c r="F5538" s="1"/>
    </row>
    <row r="5539" spans="1:6" x14ac:dyDescent="0.25">
      <c r="A5539" s="1"/>
      <c r="F5539" s="1"/>
    </row>
    <row r="5540" spans="1:6" x14ac:dyDescent="0.25">
      <c r="A5540" s="1"/>
      <c r="F5540" s="1"/>
    </row>
    <row r="5541" spans="1:6" x14ac:dyDescent="0.25">
      <c r="A5541" s="1"/>
      <c r="F5541" s="1"/>
    </row>
    <row r="5542" spans="1:6" x14ac:dyDescent="0.25">
      <c r="A5542" s="1"/>
      <c r="F5542" s="1"/>
    </row>
    <row r="5543" spans="1:6" x14ac:dyDescent="0.25">
      <c r="A5543" s="1"/>
      <c r="F5543" s="1"/>
    </row>
    <row r="5544" spans="1:6" x14ac:dyDescent="0.25">
      <c r="A5544" s="1"/>
      <c r="F5544" s="1"/>
    </row>
    <row r="5545" spans="1:6" x14ac:dyDescent="0.25">
      <c r="A5545" s="1"/>
      <c r="F5545" s="1"/>
    </row>
    <row r="5546" spans="1:6" x14ac:dyDescent="0.25">
      <c r="A5546" s="1"/>
      <c r="F5546" s="1"/>
    </row>
    <row r="5547" spans="1:6" x14ac:dyDescent="0.25">
      <c r="A5547" s="1"/>
      <c r="F5547" s="1"/>
    </row>
    <row r="5548" spans="1:6" x14ac:dyDescent="0.25">
      <c r="A5548" s="1"/>
      <c r="F5548" s="1"/>
    </row>
    <row r="5549" spans="1:6" x14ac:dyDescent="0.25">
      <c r="A5549" s="1"/>
      <c r="F5549" s="1"/>
    </row>
    <row r="5550" spans="1:6" x14ac:dyDescent="0.25">
      <c r="A5550" s="1"/>
      <c r="F5550" s="1"/>
    </row>
    <row r="5551" spans="1:6" x14ac:dyDescent="0.25">
      <c r="A5551" s="1"/>
      <c r="F5551" s="1"/>
    </row>
    <row r="5552" spans="1:6" x14ac:dyDescent="0.25">
      <c r="A5552" s="1"/>
      <c r="F5552" s="1"/>
    </row>
    <row r="5553" spans="1:6" x14ac:dyDescent="0.25">
      <c r="A5553" s="1"/>
      <c r="F5553" s="1"/>
    </row>
    <row r="5554" spans="1:6" x14ac:dyDescent="0.25">
      <c r="A5554" s="1"/>
      <c r="F5554" s="1"/>
    </row>
    <row r="5555" spans="1:6" x14ac:dyDescent="0.25">
      <c r="A5555" s="1"/>
      <c r="F5555" s="1"/>
    </row>
    <row r="5556" spans="1:6" x14ac:dyDescent="0.25">
      <c r="A5556" s="1"/>
      <c r="F5556" s="1"/>
    </row>
    <row r="5557" spans="1:6" x14ac:dyDescent="0.25">
      <c r="A5557" s="1"/>
      <c r="F5557" s="1"/>
    </row>
    <row r="5558" spans="1:6" x14ac:dyDescent="0.25">
      <c r="A5558" s="1"/>
      <c r="F5558" s="1"/>
    </row>
    <row r="5559" spans="1:6" x14ac:dyDescent="0.25">
      <c r="A5559" s="1"/>
      <c r="F5559" s="1"/>
    </row>
    <row r="5560" spans="1:6" x14ac:dyDescent="0.25">
      <c r="A5560" s="1"/>
      <c r="F5560" s="1"/>
    </row>
    <row r="5561" spans="1:6" x14ac:dyDescent="0.25">
      <c r="A5561" s="1"/>
      <c r="F5561" s="1"/>
    </row>
    <row r="5562" spans="1:6" x14ac:dyDescent="0.25">
      <c r="A5562" s="1"/>
      <c r="F5562" s="1"/>
    </row>
    <row r="5563" spans="1:6" x14ac:dyDescent="0.25">
      <c r="A5563" s="1"/>
      <c r="F5563" s="1"/>
    </row>
    <row r="5564" spans="1:6" x14ac:dyDescent="0.25">
      <c r="A5564" s="1"/>
      <c r="F5564" s="1"/>
    </row>
    <row r="5565" spans="1:6" x14ac:dyDescent="0.25">
      <c r="A5565" s="1"/>
      <c r="F5565" s="1"/>
    </row>
    <row r="5566" spans="1:6" x14ac:dyDescent="0.25">
      <c r="A5566" s="1"/>
      <c r="F5566" s="1"/>
    </row>
    <row r="5567" spans="1:6" x14ac:dyDescent="0.25">
      <c r="A5567" s="1"/>
      <c r="F5567" s="1"/>
    </row>
    <row r="5568" spans="1:6" x14ac:dyDescent="0.25">
      <c r="A5568" s="1"/>
      <c r="F5568" s="1"/>
    </row>
    <row r="5569" spans="1:6" x14ac:dyDescent="0.25">
      <c r="A5569" s="1"/>
      <c r="F5569" s="1"/>
    </row>
    <row r="5570" spans="1:6" x14ac:dyDescent="0.25">
      <c r="A5570" s="1"/>
      <c r="F5570" s="1"/>
    </row>
    <row r="5571" spans="1:6" x14ac:dyDescent="0.25">
      <c r="A5571" s="1"/>
      <c r="F5571" s="1"/>
    </row>
    <row r="5572" spans="1:6" x14ac:dyDescent="0.25">
      <c r="A5572" s="1"/>
      <c r="F5572" s="1"/>
    </row>
    <row r="5573" spans="1:6" x14ac:dyDescent="0.25">
      <c r="A5573" s="1"/>
      <c r="F5573" s="1"/>
    </row>
    <row r="5574" spans="1:6" x14ac:dyDescent="0.25">
      <c r="A5574" s="1"/>
      <c r="F5574" s="1"/>
    </row>
    <row r="5575" spans="1:6" x14ac:dyDescent="0.25">
      <c r="A5575" s="1"/>
      <c r="F5575" s="1"/>
    </row>
    <row r="5576" spans="1:6" x14ac:dyDescent="0.25">
      <c r="A5576" s="1"/>
      <c r="F5576" s="1"/>
    </row>
    <row r="5577" spans="1:6" x14ac:dyDescent="0.25">
      <c r="A5577" s="1"/>
      <c r="F5577" s="1"/>
    </row>
    <row r="5578" spans="1:6" x14ac:dyDescent="0.25">
      <c r="A5578" s="1"/>
      <c r="F5578" s="1"/>
    </row>
    <row r="5579" spans="1:6" x14ac:dyDescent="0.25">
      <c r="A5579" s="1"/>
      <c r="F5579" s="1"/>
    </row>
    <row r="5580" spans="1:6" x14ac:dyDescent="0.25">
      <c r="A5580" s="1"/>
      <c r="F5580" s="1"/>
    </row>
    <row r="5581" spans="1:6" x14ac:dyDescent="0.25">
      <c r="A5581" s="1"/>
      <c r="F5581" s="1"/>
    </row>
    <row r="5582" spans="1:6" x14ac:dyDescent="0.25">
      <c r="A5582" s="1"/>
      <c r="F5582" s="1"/>
    </row>
    <row r="5583" spans="1:6" x14ac:dyDescent="0.25">
      <c r="A5583" s="1"/>
      <c r="F5583" s="1"/>
    </row>
    <row r="5584" spans="1:6" x14ac:dyDescent="0.25">
      <c r="A5584" s="1"/>
      <c r="F5584" s="1"/>
    </row>
    <row r="5585" spans="1:6" x14ac:dyDescent="0.25">
      <c r="A5585" s="1"/>
      <c r="F5585" s="1"/>
    </row>
    <row r="5586" spans="1:6" x14ac:dyDescent="0.25">
      <c r="A5586" s="1"/>
      <c r="F5586" s="1"/>
    </row>
    <row r="5587" spans="1:6" x14ac:dyDescent="0.25">
      <c r="A5587" s="1"/>
      <c r="F5587" s="1"/>
    </row>
    <row r="5588" spans="1:6" x14ac:dyDescent="0.25">
      <c r="A5588" s="1"/>
      <c r="F5588" s="1"/>
    </row>
    <row r="5589" spans="1:6" x14ac:dyDescent="0.25">
      <c r="A5589" s="1"/>
      <c r="F5589" s="1"/>
    </row>
    <row r="5590" spans="1:6" x14ac:dyDescent="0.25">
      <c r="A5590" s="1"/>
      <c r="F5590" s="1"/>
    </row>
    <row r="5591" spans="1:6" x14ac:dyDescent="0.25">
      <c r="A5591" s="1"/>
      <c r="F5591" s="1"/>
    </row>
    <row r="5592" spans="1:6" x14ac:dyDescent="0.25">
      <c r="A5592" s="1"/>
      <c r="F5592" s="1"/>
    </row>
    <row r="5593" spans="1:6" x14ac:dyDescent="0.25">
      <c r="A5593" s="1"/>
      <c r="F5593" s="1"/>
    </row>
    <row r="5594" spans="1:6" x14ac:dyDescent="0.25">
      <c r="A5594" s="1"/>
      <c r="F5594" s="1"/>
    </row>
    <row r="5595" spans="1:6" x14ac:dyDescent="0.25">
      <c r="A5595" s="1"/>
      <c r="F5595" s="1"/>
    </row>
    <row r="5596" spans="1:6" x14ac:dyDescent="0.25">
      <c r="A5596" s="1"/>
      <c r="F5596" s="1"/>
    </row>
    <row r="5597" spans="1:6" x14ac:dyDescent="0.25">
      <c r="A5597" s="1"/>
      <c r="F5597" s="1"/>
    </row>
    <row r="5598" spans="1:6" x14ac:dyDescent="0.25">
      <c r="A5598" s="1"/>
      <c r="F5598" s="1"/>
    </row>
    <row r="5599" spans="1:6" x14ac:dyDescent="0.25">
      <c r="A5599" s="1"/>
      <c r="F5599" s="1"/>
    </row>
    <row r="5600" spans="1:6" x14ac:dyDescent="0.25">
      <c r="A5600" s="1"/>
      <c r="F5600" s="1"/>
    </row>
    <row r="5601" spans="1:6" x14ac:dyDescent="0.25">
      <c r="A5601" s="1"/>
      <c r="F5601" s="1"/>
    </row>
    <row r="5602" spans="1:6" x14ac:dyDescent="0.25">
      <c r="A5602" s="1"/>
      <c r="F5602" s="1"/>
    </row>
    <row r="5603" spans="1:6" x14ac:dyDescent="0.25">
      <c r="A5603" s="1"/>
      <c r="F5603" s="1"/>
    </row>
    <row r="5604" spans="1:6" x14ac:dyDescent="0.25">
      <c r="A5604" s="1"/>
      <c r="F5604" s="1"/>
    </row>
    <row r="5605" spans="1:6" x14ac:dyDescent="0.25">
      <c r="A5605" s="1"/>
      <c r="F5605" s="1"/>
    </row>
    <row r="5606" spans="1:6" x14ac:dyDescent="0.25">
      <c r="A5606" s="1"/>
      <c r="F5606" s="1"/>
    </row>
    <row r="5607" spans="1:6" x14ac:dyDescent="0.25">
      <c r="A5607" s="1"/>
      <c r="F5607" s="1"/>
    </row>
    <row r="5608" spans="1:6" x14ac:dyDescent="0.25">
      <c r="A5608" s="1"/>
      <c r="F5608" s="1"/>
    </row>
    <row r="5609" spans="1:6" x14ac:dyDescent="0.25">
      <c r="A5609" s="1"/>
      <c r="F5609" s="1"/>
    </row>
    <row r="5610" spans="1:6" x14ac:dyDescent="0.25">
      <c r="A5610" s="1"/>
      <c r="F5610" s="1"/>
    </row>
    <row r="5611" spans="1:6" x14ac:dyDescent="0.25">
      <c r="A5611" s="1"/>
      <c r="F5611" s="1"/>
    </row>
    <row r="5612" spans="1:6" x14ac:dyDescent="0.25">
      <c r="A5612" s="1"/>
      <c r="F5612" s="1"/>
    </row>
    <row r="5613" spans="1:6" x14ac:dyDescent="0.25">
      <c r="A5613" s="1"/>
      <c r="F5613" s="1"/>
    </row>
    <row r="5614" spans="1:6" x14ac:dyDescent="0.25">
      <c r="A5614" s="1"/>
      <c r="F5614" s="1"/>
    </row>
    <row r="5615" spans="1:6" x14ac:dyDescent="0.25">
      <c r="A5615" s="1"/>
      <c r="F5615" s="1"/>
    </row>
    <row r="5616" spans="1:6" x14ac:dyDescent="0.25">
      <c r="A5616" s="1"/>
      <c r="F5616" s="1"/>
    </row>
    <row r="5617" spans="1:6" x14ac:dyDescent="0.25">
      <c r="A5617" s="1"/>
      <c r="F5617" s="1"/>
    </row>
    <row r="5618" spans="1:6" x14ac:dyDescent="0.25">
      <c r="A5618" s="1"/>
      <c r="F5618" s="1"/>
    </row>
    <row r="5619" spans="1:6" x14ac:dyDescent="0.25">
      <c r="A5619" s="1"/>
      <c r="F5619" s="1"/>
    </row>
    <row r="5620" spans="1:6" x14ac:dyDescent="0.25">
      <c r="A5620" s="1"/>
      <c r="F5620" s="1"/>
    </row>
    <row r="5621" spans="1:6" x14ac:dyDescent="0.25">
      <c r="A5621" s="1"/>
      <c r="F5621" s="1"/>
    </row>
    <row r="5622" spans="1:6" x14ac:dyDescent="0.25">
      <c r="A5622" s="1"/>
      <c r="F5622" s="1"/>
    </row>
    <row r="5623" spans="1:6" x14ac:dyDescent="0.25">
      <c r="A5623" s="1"/>
      <c r="F5623" s="1"/>
    </row>
    <row r="5624" spans="1:6" x14ac:dyDescent="0.25">
      <c r="A5624" s="1"/>
      <c r="F5624" s="1"/>
    </row>
    <row r="5625" spans="1:6" x14ac:dyDescent="0.25">
      <c r="A5625" s="1"/>
      <c r="F5625" s="1"/>
    </row>
    <row r="5626" spans="1:6" x14ac:dyDescent="0.25">
      <c r="A5626" s="1"/>
      <c r="F5626" s="1"/>
    </row>
    <row r="5627" spans="1:6" x14ac:dyDescent="0.25">
      <c r="A5627" s="1"/>
      <c r="F5627" s="1"/>
    </row>
    <row r="5628" spans="1:6" x14ac:dyDescent="0.25">
      <c r="A5628" s="1"/>
      <c r="F5628" s="1"/>
    </row>
    <row r="5629" spans="1:6" x14ac:dyDescent="0.25">
      <c r="A5629" s="1"/>
      <c r="F5629" s="1"/>
    </row>
    <row r="5630" spans="1:6" x14ac:dyDescent="0.25">
      <c r="A5630" s="1"/>
      <c r="F5630" s="1"/>
    </row>
    <row r="5631" spans="1:6" x14ac:dyDescent="0.25">
      <c r="A5631" s="1"/>
      <c r="F5631" s="1"/>
    </row>
    <row r="5632" spans="1:6" x14ac:dyDescent="0.25">
      <c r="A5632" s="1"/>
      <c r="F5632" s="1"/>
    </row>
    <row r="5633" spans="1:6" x14ac:dyDescent="0.25">
      <c r="A5633" s="1"/>
      <c r="F5633" s="1"/>
    </row>
    <row r="5634" spans="1:6" x14ac:dyDescent="0.25">
      <c r="A5634" s="1"/>
      <c r="F5634" s="1"/>
    </row>
    <row r="5635" spans="1:6" x14ac:dyDescent="0.25">
      <c r="A5635" s="1"/>
      <c r="F5635" s="1"/>
    </row>
    <row r="5636" spans="1:6" x14ac:dyDescent="0.25">
      <c r="A5636" s="1"/>
      <c r="F5636" s="1"/>
    </row>
    <row r="5637" spans="1:6" x14ac:dyDescent="0.25">
      <c r="A5637" s="1"/>
      <c r="F5637" s="1"/>
    </row>
    <row r="5638" spans="1:6" x14ac:dyDescent="0.25">
      <c r="A5638" s="1"/>
      <c r="F5638" s="1"/>
    </row>
    <row r="5639" spans="1:6" x14ac:dyDescent="0.25">
      <c r="A5639" s="1"/>
      <c r="F5639" s="1"/>
    </row>
    <row r="5640" spans="1:6" x14ac:dyDescent="0.25">
      <c r="A5640" s="1"/>
      <c r="F5640" s="1"/>
    </row>
    <row r="5641" spans="1:6" x14ac:dyDescent="0.25">
      <c r="A5641" s="1"/>
      <c r="F5641" s="1"/>
    </row>
    <row r="5642" spans="1:6" x14ac:dyDescent="0.25">
      <c r="A5642" s="1"/>
      <c r="F5642" s="1"/>
    </row>
    <row r="5643" spans="1:6" x14ac:dyDescent="0.25">
      <c r="A5643" s="1"/>
      <c r="F5643" s="1"/>
    </row>
    <row r="5644" spans="1:6" x14ac:dyDescent="0.25">
      <c r="A5644" s="1"/>
      <c r="F5644" s="1"/>
    </row>
    <row r="5645" spans="1:6" x14ac:dyDescent="0.25">
      <c r="A5645" s="1"/>
      <c r="F5645" s="1"/>
    </row>
    <row r="5646" spans="1:6" x14ac:dyDescent="0.25">
      <c r="A5646" s="1"/>
      <c r="F5646" s="1"/>
    </row>
    <row r="5647" spans="1:6" x14ac:dyDescent="0.25">
      <c r="A5647" s="1"/>
      <c r="F5647" s="1"/>
    </row>
    <row r="5648" spans="1:6" x14ac:dyDescent="0.25">
      <c r="A5648" s="1"/>
      <c r="F5648" s="1"/>
    </row>
    <row r="5649" spans="1:6" x14ac:dyDescent="0.25">
      <c r="A5649" s="1"/>
      <c r="F5649" s="1"/>
    </row>
    <row r="5650" spans="1:6" x14ac:dyDescent="0.25">
      <c r="A5650" s="1"/>
      <c r="F5650" s="1"/>
    </row>
    <row r="5651" spans="1:6" x14ac:dyDescent="0.25">
      <c r="A5651" s="1"/>
      <c r="F5651" s="1"/>
    </row>
    <row r="5652" spans="1:6" x14ac:dyDescent="0.25">
      <c r="A5652" s="1"/>
      <c r="F5652" s="1"/>
    </row>
    <row r="5653" spans="1:6" x14ac:dyDescent="0.25">
      <c r="A5653" s="1"/>
      <c r="F5653" s="1"/>
    </row>
    <row r="5654" spans="1:6" x14ac:dyDescent="0.25">
      <c r="A5654" s="1"/>
      <c r="F5654" s="1"/>
    </row>
    <row r="5655" spans="1:6" x14ac:dyDescent="0.25">
      <c r="A5655" s="1"/>
      <c r="F5655" s="1"/>
    </row>
    <row r="5656" spans="1:6" x14ac:dyDescent="0.25">
      <c r="A5656" s="1"/>
      <c r="F5656" s="1"/>
    </row>
    <row r="5657" spans="1:6" x14ac:dyDescent="0.25">
      <c r="A5657" s="1"/>
      <c r="F5657" s="1"/>
    </row>
    <row r="5658" spans="1:6" x14ac:dyDescent="0.25">
      <c r="A5658" s="1"/>
      <c r="F5658" s="1"/>
    </row>
    <row r="5659" spans="1:6" x14ac:dyDescent="0.25">
      <c r="A5659" s="1"/>
      <c r="F5659" s="1"/>
    </row>
    <row r="5660" spans="1:6" x14ac:dyDescent="0.25">
      <c r="A5660" s="1"/>
      <c r="F5660" s="1"/>
    </row>
    <row r="5661" spans="1:6" x14ac:dyDescent="0.25">
      <c r="A5661" s="1"/>
      <c r="F5661" s="1"/>
    </row>
    <row r="5662" spans="1:6" x14ac:dyDescent="0.25">
      <c r="A5662" s="1"/>
      <c r="F5662" s="1"/>
    </row>
    <row r="5663" spans="1:6" x14ac:dyDescent="0.25">
      <c r="A5663" s="1"/>
      <c r="F5663" s="1"/>
    </row>
    <row r="5664" spans="1:6" x14ac:dyDescent="0.25">
      <c r="A5664" s="1"/>
      <c r="F5664" s="1"/>
    </row>
    <row r="5665" spans="1:6" x14ac:dyDescent="0.25">
      <c r="A5665" s="1"/>
      <c r="F5665" s="1"/>
    </row>
    <row r="5666" spans="1:6" x14ac:dyDescent="0.25">
      <c r="A5666" s="1"/>
      <c r="F5666" s="1"/>
    </row>
    <row r="5667" spans="1:6" x14ac:dyDescent="0.25">
      <c r="A5667" s="1"/>
      <c r="F5667" s="1"/>
    </row>
    <row r="5668" spans="1:6" x14ac:dyDescent="0.25">
      <c r="A5668" s="1"/>
      <c r="F5668" s="1"/>
    </row>
    <row r="5669" spans="1:6" x14ac:dyDescent="0.25">
      <c r="A5669" s="1"/>
      <c r="F5669" s="1"/>
    </row>
    <row r="5670" spans="1:6" x14ac:dyDescent="0.25">
      <c r="A5670" s="1"/>
      <c r="F5670" s="1"/>
    </row>
    <row r="5671" spans="1:6" x14ac:dyDescent="0.25">
      <c r="A5671" s="1"/>
      <c r="F5671" s="1"/>
    </row>
    <row r="5672" spans="1:6" x14ac:dyDescent="0.25">
      <c r="A5672" s="1"/>
      <c r="F5672" s="1"/>
    </row>
    <row r="5673" spans="1:6" x14ac:dyDescent="0.25">
      <c r="A5673" s="1"/>
      <c r="F5673" s="1"/>
    </row>
    <row r="5674" spans="1:6" x14ac:dyDescent="0.25">
      <c r="A5674" s="1"/>
      <c r="F5674" s="1"/>
    </row>
    <row r="5675" spans="1:6" x14ac:dyDescent="0.25">
      <c r="A5675" s="1"/>
      <c r="F5675" s="1"/>
    </row>
    <row r="5676" spans="1:6" x14ac:dyDescent="0.25">
      <c r="A5676" s="1"/>
      <c r="F5676" s="1"/>
    </row>
    <row r="5677" spans="1:6" x14ac:dyDescent="0.25">
      <c r="A5677" s="1"/>
      <c r="F5677" s="1"/>
    </row>
    <row r="5678" spans="1:6" x14ac:dyDescent="0.25">
      <c r="A5678" s="1"/>
      <c r="F5678" s="1"/>
    </row>
    <row r="5679" spans="1:6" x14ac:dyDescent="0.25">
      <c r="A5679" s="1"/>
      <c r="F5679" s="1"/>
    </row>
    <row r="5680" spans="1:6" x14ac:dyDescent="0.25">
      <c r="A5680" s="1"/>
      <c r="F5680" s="1"/>
    </row>
    <row r="5681" spans="1:6" x14ac:dyDescent="0.25">
      <c r="A5681" s="1"/>
      <c r="F5681" s="1"/>
    </row>
    <row r="5682" spans="1:6" x14ac:dyDescent="0.25">
      <c r="A5682" s="1"/>
      <c r="F5682" s="1"/>
    </row>
    <row r="5683" spans="1:6" x14ac:dyDescent="0.25">
      <c r="A5683" s="1"/>
      <c r="F5683" s="1"/>
    </row>
    <row r="5684" spans="1:6" x14ac:dyDescent="0.25">
      <c r="A5684" s="1"/>
      <c r="F5684" s="1"/>
    </row>
    <row r="5685" spans="1:6" x14ac:dyDescent="0.25">
      <c r="A5685" s="1"/>
      <c r="F5685" s="1"/>
    </row>
    <row r="5686" spans="1:6" x14ac:dyDescent="0.25">
      <c r="A5686" s="1"/>
      <c r="F5686" s="1"/>
    </row>
    <row r="5687" spans="1:6" x14ac:dyDescent="0.25">
      <c r="A5687" s="1"/>
      <c r="F5687" s="1"/>
    </row>
    <row r="5688" spans="1:6" x14ac:dyDescent="0.25">
      <c r="A5688" s="1"/>
      <c r="F5688" s="1"/>
    </row>
    <row r="5689" spans="1:6" x14ac:dyDescent="0.25">
      <c r="A5689" s="1"/>
      <c r="F5689" s="1"/>
    </row>
    <row r="5690" spans="1:6" x14ac:dyDescent="0.25">
      <c r="A5690" s="1"/>
      <c r="F5690" s="1"/>
    </row>
    <row r="5691" spans="1:6" x14ac:dyDescent="0.25">
      <c r="A5691" s="1"/>
      <c r="F5691" s="1"/>
    </row>
    <row r="5692" spans="1:6" x14ac:dyDescent="0.25">
      <c r="A5692" s="1"/>
      <c r="F5692" s="1"/>
    </row>
    <row r="5693" spans="1:6" x14ac:dyDescent="0.25">
      <c r="A5693" s="1"/>
      <c r="F5693" s="1"/>
    </row>
    <row r="5694" spans="1:6" x14ac:dyDescent="0.25">
      <c r="A5694" s="1"/>
      <c r="F5694" s="1"/>
    </row>
    <row r="5695" spans="1:6" x14ac:dyDescent="0.25">
      <c r="A5695" s="1"/>
      <c r="F5695" s="1"/>
    </row>
    <row r="5696" spans="1:6" x14ac:dyDescent="0.25">
      <c r="A5696" s="1"/>
      <c r="F5696" s="1"/>
    </row>
    <row r="5697" spans="1:6" x14ac:dyDescent="0.25">
      <c r="A5697" s="1"/>
      <c r="F5697" s="1"/>
    </row>
    <row r="5698" spans="1:6" x14ac:dyDescent="0.25">
      <c r="A5698" s="1"/>
      <c r="F5698" s="1"/>
    </row>
    <row r="5699" spans="1:6" x14ac:dyDescent="0.25">
      <c r="A5699" s="1"/>
      <c r="F5699" s="1"/>
    </row>
    <row r="5700" spans="1:6" x14ac:dyDescent="0.25">
      <c r="A5700" s="1"/>
      <c r="F5700" s="1"/>
    </row>
    <row r="5701" spans="1:6" x14ac:dyDescent="0.25">
      <c r="A5701" s="1"/>
      <c r="F5701" s="1"/>
    </row>
    <row r="5702" spans="1:6" x14ac:dyDescent="0.25">
      <c r="A5702" s="1"/>
      <c r="F5702" s="1"/>
    </row>
    <row r="5703" spans="1:6" x14ac:dyDescent="0.25">
      <c r="A5703" s="1"/>
      <c r="F5703" s="1"/>
    </row>
    <row r="5704" spans="1:6" x14ac:dyDescent="0.25">
      <c r="A5704" s="1"/>
      <c r="F5704" s="1"/>
    </row>
    <row r="5705" spans="1:6" x14ac:dyDescent="0.25">
      <c r="A5705" s="1"/>
      <c r="F5705" s="1"/>
    </row>
    <row r="5706" spans="1:6" x14ac:dyDescent="0.25">
      <c r="A5706" s="1"/>
      <c r="F5706" s="1"/>
    </row>
    <row r="5707" spans="1:6" x14ac:dyDescent="0.25">
      <c r="A5707" s="1"/>
      <c r="F5707" s="1"/>
    </row>
    <row r="5708" spans="1:6" x14ac:dyDescent="0.25">
      <c r="A5708" s="1"/>
      <c r="F5708" s="1"/>
    </row>
    <row r="5709" spans="1:6" x14ac:dyDescent="0.25">
      <c r="A5709" s="1"/>
      <c r="F5709" s="1"/>
    </row>
    <row r="5710" spans="1:6" x14ac:dyDescent="0.25">
      <c r="A5710" s="1"/>
      <c r="F5710" s="1"/>
    </row>
    <row r="5711" spans="1:6" x14ac:dyDescent="0.25">
      <c r="A5711" s="1"/>
      <c r="F5711" s="1"/>
    </row>
    <row r="5712" spans="1:6" x14ac:dyDescent="0.25">
      <c r="A5712" s="1"/>
      <c r="F5712" s="1"/>
    </row>
    <row r="5713" spans="1:6" x14ac:dyDescent="0.25">
      <c r="A5713" s="1"/>
      <c r="F5713" s="1"/>
    </row>
    <row r="5714" spans="1:6" x14ac:dyDescent="0.25">
      <c r="A5714" s="1"/>
      <c r="F5714" s="1"/>
    </row>
    <row r="5715" spans="1:6" x14ac:dyDescent="0.25">
      <c r="A5715" s="1"/>
      <c r="F5715" s="1"/>
    </row>
    <row r="5716" spans="1:6" x14ac:dyDescent="0.25">
      <c r="A5716" s="1"/>
      <c r="F5716" s="1"/>
    </row>
    <row r="5717" spans="1:6" x14ac:dyDescent="0.25">
      <c r="A5717" s="1"/>
      <c r="F5717" s="1"/>
    </row>
    <row r="5718" spans="1:6" x14ac:dyDescent="0.25">
      <c r="A5718" s="1"/>
      <c r="F5718" s="1"/>
    </row>
    <row r="5719" spans="1:6" x14ac:dyDescent="0.25">
      <c r="A5719" s="1"/>
      <c r="F5719" s="1"/>
    </row>
    <row r="5720" spans="1:6" x14ac:dyDescent="0.25">
      <c r="A5720" s="1"/>
      <c r="F5720" s="1"/>
    </row>
    <row r="5721" spans="1:6" x14ac:dyDescent="0.25">
      <c r="A5721" s="1"/>
      <c r="F5721" s="1"/>
    </row>
    <row r="5722" spans="1:6" x14ac:dyDescent="0.25">
      <c r="A5722" s="1"/>
      <c r="F5722" s="1"/>
    </row>
    <row r="5723" spans="1:6" x14ac:dyDescent="0.25">
      <c r="A5723" s="1"/>
      <c r="F5723" s="1"/>
    </row>
    <row r="5724" spans="1:6" x14ac:dyDescent="0.25">
      <c r="A5724" s="1"/>
      <c r="F5724" s="1"/>
    </row>
    <row r="5725" spans="1:6" x14ac:dyDescent="0.25">
      <c r="A5725" s="1"/>
      <c r="F5725" s="1"/>
    </row>
    <row r="5726" spans="1:6" x14ac:dyDescent="0.25">
      <c r="A5726" s="1"/>
      <c r="F5726" s="1"/>
    </row>
    <row r="5727" spans="1:6" x14ac:dyDescent="0.25">
      <c r="A5727" s="1"/>
      <c r="F5727" s="1"/>
    </row>
    <row r="5728" spans="1:6" x14ac:dyDescent="0.25">
      <c r="A5728" s="1"/>
      <c r="F5728" s="1"/>
    </row>
    <row r="5729" spans="1:6" x14ac:dyDescent="0.25">
      <c r="A5729" s="1"/>
      <c r="F5729" s="1"/>
    </row>
    <row r="5730" spans="1:6" x14ac:dyDescent="0.25">
      <c r="A5730" s="1"/>
      <c r="F5730" s="1"/>
    </row>
    <row r="5731" spans="1:6" x14ac:dyDescent="0.25">
      <c r="A5731" s="1"/>
      <c r="F5731" s="1"/>
    </row>
    <row r="5732" spans="1:6" x14ac:dyDescent="0.25">
      <c r="A5732" s="1"/>
      <c r="F5732" s="1"/>
    </row>
    <row r="5733" spans="1:6" x14ac:dyDescent="0.25">
      <c r="A5733" s="1"/>
      <c r="F5733" s="1"/>
    </row>
    <row r="5734" spans="1:6" x14ac:dyDescent="0.25">
      <c r="A5734" s="1"/>
      <c r="F5734" s="1"/>
    </row>
    <row r="5735" spans="1:6" x14ac:dyDescent="0.25">
      <c r="A5735" s="1"/>
      <c r="F5735" s="1"/>
    </row>
    <row r="5736" spans="1:6" x14ac:dyDescent="0.25">
      <c r="A5736" s="1"/>
      <c r="F5736" s="1"/>
    </row>
    <row r="5737" spans="1:6" x14ac:dyDescent="0.25">
      <c r="A5737" s="1"/>
      <c r="F5737" s="1"/>
    </row>
    <row r="5738" spans="1:6" x14ac:dyDescent="0.25">
      <c r="A5738" s="1"/>
      <c r="F5738" s="1"/>
    </row>
    <row r="5739" spans="1:6" x14ac:dyDescent="0.25">
      <c r="A5739" s="1"/>
      <c r="F5739" s="1"/>
    </row>
    <row r="5740" spans="1:6" x14ac:dyDescent="0.25">
      <c r="A5740" s="1"/>
      <c r="F5740" s="1"/>
    </row>
    <row r="5741" spans="1:6" x14ac:dyDescent="0.25">
      <c r="A5741" s="1"/>
      <c r="F5741" s="1"/>
    </row>
    <row r="5742" spans="1:6" x14ac:dyDescent="0.25">
      <c r="A5742" s="1"/>
      <c r="F5742" s="1"/>
    </row>
    <row r="5743" spans="1:6" x14ac:dyDescent="0.25">
      <c r="A5743" s="1"/>
      <c r="F5743" s="1"/>
    </row>
    <row r="5744" spans="1:6" x14ac:dyDescent="0.25">
      <c r="A5744" s="1"/>
      <c r="F5744" s="1"/>
    </row>
    <row r="5745" spans="1:6" x14ac:dyDescent="0.25">
      <c r="A5745" s="1"/>
      <c r="F5745" s="1"/>
    </row>
    <row r="5746" spans="1:6" x14ac:dyDescent="0.25">
      <c r="A5746" s="1"/>
      <c r="F5746" s="1"/>
    </row>
    <row r="5747" spans="1:6" x14ac:dyDescent="0.25">
      <c r="A5747" s="1"/>
      <c r="F5747" s="1"/>
    </row>
    <row r="5748" spans="1:6" x14ac:dyDescent="0.25">
      <c r="A5748" s="1"/>
      <c r="F5748" s="1"/>
    </row>
    <row r="5749" spans="1:6" x14ac:dyDescent="0.25">
      <c r="A5749" s="1"/>
      <c r="F5749" s="1"/>
    </row>
    <row r="5750" spans="1:6" x14ac:dyDescent="0.25">
      <c r="A5750" s="1"/>
      <c r="F5750" s="1"/>
    </row>
    <row r="5751" spans="1:6" x14ac:dyDescent="0.25">
      <c r="A5751" s="1"/>
      <c r="F5751" s="1"/>
    </row>
    <row r="5752" spans="1:6" x14ac:dyDescent="0.25">
      <c r="A5752" s="1"/>
      <c r="F5752" s="1"/>
    </row>
    <row r="5753" spans="1:6" x14ac:dyDescent="0.25">
      <c r="A5753" s="1"/>
      <c r="F5753" s="1"/>
    </row>
    <row r="5754" spans="1:6" x14ac:dyDescent="0.25">
      <c r="A5754" s="1"/>
      <c r="F5754" s="1"/>
    </row>
    <row r="5755" spans="1:6" x14ac:dyDescent="0.25">
      <c r="A5755" s="1"/>
      <c r="F5755" s="1"/>
    </row>
    <row r="5756" spans="1:6" x14ac:dyDescent="0.25">
      <c r="A5756" s="1"/>
      <c r="F5756" s="1"/>
    </row>
    <row r="5757" spans="1:6" x14ac:dyDescent="0.25">
      <c r="A5757" s="1"/>
      <c r="F5757" s="1"/>
    </row>
    <row r="5758" spans="1:6" x14ac:dyDescent="0.25">
      <c r="A5758" s="1"/>
      <c r="F5758" s="1"/>
    </row>
    <row r="5759" spans="1:6" x14ac:dyDescent="0.25">
      <c r="A5759" s="1"/>
      <c r="F5759" s="1"/>
    </row>
    <row r="5760" spans="1:6" x14ac:dyDescent="0.25">
      <c r="A5760" s="1"/>
      <c r="F5760" s="1"/>
    </row>
    <row r="5761" spans="1:6" x14ac:dyDescent="0.25">
      <c r="A5761" s="1"/>
      <c r="F5761" s="1"/>
    </row>
    <row r="5762" spans="1:6" x14ac:dyDescent="0.25">
      <c r="A5762" s="1"/>
      <c r="F5762" s="1"/>
    </row>
    <row r="5763" spans="1:6" x14ac:dyDescent="0.25">
      <c r="A5763" s="1"/>
      <c r="F5763" s="1"/>
    </row>
    <row r="5764" spans="1:6" x14ac:dyDescent="0.25">
      <c r="A5764" s="1"/>
      <c r="F5764" s="1"/>
    </row>
    <row r="5765" spans="1:6" x14ac:dyDescent="0.25">
      <c r="A5765" s="1"/>
      <c r="F5765" s="1"/>
    </row>
    <row r="5766" spans="1:6" x14ac:dyDescent="0.25">
      <c r="A5766" s="1"/>
      <c r="F5766" s="1"/>
    </row>
    <row r="5767" spans="1:6" x14ac:dyDescent="0.25">
      <c r="A5767" s="1"/>
      <c r="F5767" s="1"/>
    </row>
    <row r="5768" spans="1:6" x14ac:dyDescent="0.25">
      <c r="A5768" s="1"/>
      <c r="F5768" s="1"/>
    </row>
    <row r="5769" spans="1:6" x14ac:dyDescent="0.25">
      <c r="A5769" s="1"/>
      <c r="F5769" s="1"/>
    </row>
    <row r="5770" spans="1:6" x14ac:dyDescent="0.25">
      <c r="A5770" s="1"/>
      <c r="F5770" s="1"/>
    </row>
    <row r="5771" spans="1:6" x14ac:dyDescent="0.25">
      <c r="A5771" s="1"/>
      <c r="F5771" s="1"/>
    </row>
    <row r="5772" spans="1:6" x14ac:dyDescent="0.25">
      <c r="A5772" s="1"/>
      <c r="F5772" s="1"/>
    </row>
    <row r="5773" spans="1:6" x14ac:dyDescent="0.25">
      <c r="A5773" s="1"/>
      <c r="F5773" s="1"/>
    </row>
    <row r="5774" spans="1:6" x14ac:dyDescent="0.25">
      <c r="A5774" s="1"/>
      <c r="F5774" s="1"/>
    </row>
    <row r="5775" spans="1:6" x14ac:dyDescent="0.25">
      <c r="A5775" s="1"/>
      <c r="F5775" s="1"/>
    </row>
    <row r="5776" spans="1:6" x14ac:dyDescent="0.25">
      <c r="A5776" s="1"/>
      <c r="F5776" s="1"/>
    </row>
    <row r="5777" spans="1:6" x14ac:dyDescent="0.25">
      <c r="A5777" s="1"/>
      <c r="F5777" s="1"/>
    </row>
    <row r="5778" spans="1:6" x14ac:dyDescent="0.25">
      <c r="A5778" s="1"/>
      <c r="F5778" s="1"/>
    </row>
    <row r="5779" spans="1:6" x14ac:dyDescent="0.25">
      <c r="A5779" s="1"/>
      <c r="F5779" s="1"/>
    </row>
    <row r="5780" spans="1:6" x14ac:dyDescent="0.25">
      <c r="A5780" s="1"/>
      <c r="F5780" s="1"/>
    </row>
    <row r="5781" spans="1:6" x14ac:dyDescent="0.25">
      <c r="A5781" s="1"/>
      <c r="F5781" s="1"/>
    </row>
    <row r="5782" spans="1:6" x14ac:dyDescent="0.25">
      <c r="A5782" s="1"/>
      <c r="F5782" s="1"/>
    </row>
    <row r="5783" spans="1:6" x14ac:dyDescent="0.25">
      <c r="A5783" s="1"/>
      <c r="F5783" s="1"/>
    </row>
    <row r="5784" spans="1:6" x14ac:dyDescent="0.25">
      <c r="A5784" s="1"/>
      <c r="F5784" s="1"/>
    </row>
    <row r="5785" spans="1:6" x14ac:dyDescent="0.25">
      <c r="A5785" s="1"/>
      <c r="F5785" s="1"/>
    </row>
    <row r="5786" spans="1:6" x14ac:dyDescent="0.25">
      <c r="A5786" s="1"/>
      <c r="F5786" s="1"/>
    </row>
    <row r="5787" spans="1:6" x14ac:dyDescent="0.25">
      <c r="A5787" s="1"/>
      <c r="F5787" s="1"/>
    </row>
    <row r="5788" spans="1:6" x14ac:dyDescent="0.25">
      <c r="A5788" s="1"/>
      <c r="F5788" s="1"/>
    </row>
    <row r="5789" spans="1:6" x14ac:dyDescent="0.25">
      <c r="A5789" s="1"/>
      <c r="F5789" s="1"/>
    </row>
    <row r="5790" spans="1:6" x14ac:dyDescent="0.25">
      <c r="A5790" s="1"/>
      <c r="F5790" s="1"/>
    </row>
    <row r="5791" spans="1:6" x14ac:dyDescent="0.25">
      <c r="A5791" s="1"/>
      <c r="F5791" s="1"/>
    </row>
    <row r="5792" spans="1:6" x14ac:dyDescent="0.25">
      <c r="A5792" s="1"/>
      <c r="F5792" s="1"/>
    </row>
    <row r="5793" spans="1:6" x14ac:dyDescent="0.25">
      <c r="A5793" s="1"/>
      <c r="F5793" s="1"/>
    </row>
    <row r="5794" spans="1:6" x14ac:dyDescent="0.25">
      <c r="A5794" s="1"/>
      <c r="F5794" s="1"/>
    </row>
    <row r="5795" spans="1:6" x14ac:dyDescent="0.25">
      <c r="A5795" s="1"/>
      <c r="F5795" s="1"/>
    </row>
    <row r="5796" spans="1:6" x14ac:dyDescent="0.25">
      <c r="A5796" s="1"/>
      <c r="F5796" s="1"/>
    </row>
    <row r="5797" spans="1:6" x14ac:dyDescent="0.25">
      <c r="A5797" s="1"/>
      <c r="F5797" s="1"/>
    </row>
    <row r="5798" spans="1:6" x14ac:dyDescent="0.25">
      <c r="A5798" s="1"/>
      <c r="F5798" s="1"/>
    </row>
    <row r="5799" spans="1:6" x14ac:dyDescent="0.25">
      <c r="A5799" s="1"/>
      <c r="F5799" s="1"/>
    </row>
    <row r="5800" spans="1:6" x14ac:dyDescent="0.25">
      <c r="A5800" s="1"/>
      <c r="F5800" s="1"/>
    </row>
    <row r="5801" spans="1:6" x14ac:dyDescent="0.25">
      <c r="A5801" s="1"/>
      <c r="F5801" s="1"/>
    </row>
    <row r="5802" spans="1:6" x14ac:dyDescent="0.25">
      <c r="A5802" s="1"/>
      <c r="F5802" s="1"/>
    </row>
    <row r="5803" spans="1:6" x14ac:dyDescent="0.25">
      <c r="A5803" s="1"/>
      <c r="F5803" s="1"/>
    </row>
    <row r="5804" spans="1:6" x14ac:dyDescent="0.25">
      <c r="A5804" s="1"/>
      <c r="F5804" s="1"/>
    </row>
    <row r="5805" spans="1:6" x14ac:dyDescent="0.25">
      <c r="A5805" s="1"/>
      <c r="F5805" s="1"/>
    </row>
    <row r="5806" spans="1:6" x14ac:dyDescent="0.25">
      <c r="A5806" s="1"/>
      <c r="F5806" s="1"/>
    </row>
    <row r="5807" spans="1:6" x14ac:dyDescent="0.25">
      <c r="A5807" s="1"/>
      <c r="F5807" s="1"/>
    </row>
    <row r="5808" spans="1:6" x14ac:dyDescent="0.25">
      <c r="A5808" s="1"/>
      <c r="F5808" s="1"/>
    </row>
    <row r="5809" spans="1:6" x14ac:dyDescent="0.25">
      <c r="A5809" s="1"/>
      <c r="F5809" s="1"/>
    </row>
    <row r="5810" spans="1:6" x14ac:dyDescent="0.25">
      <c r="A5810" s="1"/>
      <c r="F5810" s="1"/>
    </row>
    <row r="5811" spans="1:6" x14ac:dyDescent="0.25">
      <c r="A5811" s="1"/>
      <c r="F5811" s="1"/>
    </row>
    <row r="5812" spans="1:6" x14ac:dyDescent="0.25">
      <c r="A5812" s="1"/>
      <c r="F5812" s="1"/>
    </row>
    <row r="5813" spans="1:6" x14ac:dyDescent="0.25">
      <c r="A5813" s="1"/>
      <c r="F5813" s="1"/>
    </row>
    <row r="5814" spans="1:6" x14ac:dyDescent="0.25">
      <c r="A5814" s="1"/>
      <c r="F5814" s="1"/>
    </row>
    <row r="5815" spans="1:6" x14ac:dyDescent="0.25">
      <c r="A5815" s="1"/>
      <c r="F5815" s="1"/>
    </row>
    <row r="5816" spans="1:6" x14ac:dyDescent="0.25">
      <c r="A5816" s="1"/>
      <c r="F5816" s="1"/>
    </row>
    <row r="5817" spans="1:6" x14ac:dyDescent="0.25">
      <c r="A5817" s="1"/>
      <c r="F5817" s="1"/>
    </row>
    <row r="5818" spans="1:6" x14ac:dyDescent="0.25">
      <c r="A5818" s="1"/>
      <c r="F5818" s="1"/>
    </row>
    <row r="5819" spans="1:6" x14ac:dyDescent="0.25">
      <c r="A5819" s="1"/>
      <c r="F5819" s="1"/>
    </row>
    <row r="5820" spans="1:6" x14ac:dyDescent="0.25">
      <c r="A5820" s="1"/>
      <c r="F5820" s="1"/>
    </row>
    <row r="5821" spans="1:6" x14ac:dyDescent="0.25">
      <c r="A5821" s="1"/>
      <c r="F5821" s="1"/>
    </row>
    <row r="5822" spans="1:6" x14ac:dyDescent="0.25">
      <c r="A5822" s="1"/>
      <c r="F5822" s="1"/>
    </row>
    <row r="5823" spans="1:6" x14ac:dyDescent="0.25">
      <c r="A5823" s="1"/>
      <c r="F5823" s="1"/>
    </row>
    <row r="5824" spans="1:6" x14ac:dyDescent="0.25">
      <c r="A5824" s="1"/>
      <c r="F5824" s="1"/>
    </row>
    <row r="5825" spans="1:6" x14ac:dyDescent="0.25">
      <c r="A5825" s="1"/>
      <c r="F5825" s="1"/>
    </row>
    <row r="5826" spans="1:6" x14ac:dyDescent="0.25">
      <c r="A5826" s="1"/>
      <c r="F5826" s="1"/>
    </row>
    <row r="5827" spans="1:6" x14ac:dyDescent="0.25">
      <c r="A5827" s="1"/>
      <c r="F5827" s="1"/>
    </row>
    <row r="5828" spans="1:6" x14ac:dyDescent="0.25">
      <c r="A5828" s="1"/>
      <c r="F5828" s="1"/>
    </row>
    <row r="5829" spans="1:6" x14ac:dyDescent="0.25">
      <c r="A5829" s="1"/>
      <c r="F5829" s="1"/>
    </row>
    <row r="5830" spans="1:6" x14ac:dyDescent="0.25">
      <c r="A5830" s="1"/>
      <c r="F5830" s="1"/>
    </row>
    <row r="5831" spans="1:6" x14ac:dyDescent="0.25">
      <c r="A5831" s="1"/>
      <c r="F5831" s="1"/>
    </row>
    <row r="5832" spans="1:6" x14ac:dyDescent="0.25">
      <c r="A5832" s="1"/>
      <c r="F5832" s="1"/>
    </row>
    <row r="5833" spans="1:6" x14ac:dyDescent="0.25">
      <c r="A5833" s="1"/>
      <c r="F5833" s="1"/>
    </row>
    <row r="5834" spans="1:6" x14ac:dyDescent="0.25">
      <c r="A5834" s="1"/>
      <c r="F5834" s="1"/>
    </row>
    <row r="5835" spans="1:6" x14ac:dyDescent="0.25">
      <c r="A5835" s="1"/>
      <c r="F5835" s="1"/>
    </row>
    <row r="5836" spans="1:6" x14ac:dyDescent="0.25">
      <c r="A5836" s="1"/>
      <c r="F5836" s="1"/>
    </row>
    <row r="5837" spans="1:6" x14ac:dyDescent="0.25">
      <c r="A5837" s="1"/>
      <c r="F5837" s="1"/>
    </row>
    <row r="5838" spans="1:6" x14ac:dyDescent="0.25">
      <c r="A5838" s="1"/>
      <c r="F5838" s="1"/>
    </row>
    <row r="5839" spans="1:6" x14ac:dyDescent="0.25">
      <c r="A5839" s="1"/>
      <c r="F5839" s="1"/>
    </row>
    <row r="5840" spans="1:6" x14ac:dyDescent="0.25">
      <c r="A5840" s="1"/>
      <c r="F5840" s="1"/>
    </row>
    <row r="5841" spans="1:6" x14ac:dyDescent="0.25">
      <c r="A5841" s="1"/>
      <c r="F5841" s="1"/>
    </row>
    <row r="5842" spans="1:6" x14ac:dyDescent="0.25">
      <c r="A5842" s="1"/>
      <c r="F5842" s="1"/>
    </row>
    <row r="5843" spans="1:6" x14ac:dyDescent="0.25">
      <c r="A5843" s="1"/>
      <c r="F5843" s="1"/>
    </row>
    <row r="5844" spans="1:6" x14ac:dyDescent="0.25">
      <c r="A5844" s="1"/>
      <c r="F5844" s="1"/>
    </row>
    <row r="5845" spans="1:6" x14ac:dyDescent="0.25">
      <c r="A5845" s="1"/>
      <c r="F5845" s="1"/>
    </row>
    <row r="5846" spans="1:6" x14ac:dyDescent="0.25">
      <c r="A5846" s="1"/>
      <c r="F5846" s="1"/>
    </row>
    <row r="5847" spans="1:6" x14ac:dyDescent="0.25">
      <c r="A5847" s="1"/>
      <c r="F5847" s="1"/>
    </row>
    <row r="5848" spans="1:6" x14ac:dyDescent="0.25">
      <c r="A5848" s="1"/>
      <c r="F5848" s="1"/>
    </row>
    <row r="5849" spans="1:6" x14ac:dyDescent="0.25">
      <c r="A5849" s="1"/>
      <c r="F5849" s="1"/>
    </row>
    <row r="5850" spans="1:6" x14ac:dyDescent="0.25">
      <c r="A5850" s="1"/>
      <c r="F5850" s="1"/>
    </row>
    <row r="5851" spans="1:6" x14ac:dyDescent="0.25">
      <c r="A5851" s="1"/>
      <c r="F5851" s="1"/>
    </row>
    <row r="5852" spans="1:6" x14ac:dyDescent="0.25">
      <c r="A5852" s="1"/>
      <c r="F5852" s="1"/>
    </row>
    <row r="5853" spans="1:6" x14ac:dyDescent="0.25">
      <c r="A5853" s="1"/>
      <c r="F5853" s="1"/>
    </row>
    <row r="5854" spans="1:6" x14ac:dyDescent="0.25">
      <c r="A5854" s="1"/>
      <c r="F5854" s="1"/>
    </row>
    <row r="5855" spans="1:6" x14ac:dyDescent="0.25">
      <c r="A5855" s="1"/>
      <c r="F5855" s="1"/>
    </row>
    <row r="5856" spans="1:6" x14ac:dyDescent="0.25">
      <c r="A5856" s="1"/>
      <c r="F5856" s="1"/>
    </row>
    <row r="5857" spans="1:6" x14ac:dyDescent="0.25">
      <c r="A5857" s="1"/>
      <c r="F5857" s="1"/>
    </row>
    <row r="5858" spans="1:6" x14ac:dyDescent="0.25">
      <c r="A5858" s="1"/>
      <c r="F5858" s="1"/>
    </row>
    <row r="5859" spans="1:6" x14ac:dyDescent="0.25">
      <c r="A5859" s="1"/>
      <c r="F5859" s="1"/>
    </row>
    <row r="5860" spans="1:6" x14ac:dyDescent="0.25">
      <c r="A5860" s="1"/>
      <c r="F5860" s="1"/>
    </row>
    <row r="5861" spans="1:6" x14ac:dyDescent="0.25">
      <c r="A5861" s="1"/>
      <c r="F5861" s="1"/>
    </row>
    <row r="5862" spans="1:6" x14ac:dyDescent="0.25">
      <c r="A5862" s="1"/>
      <c r="F5862" s="1"/>
    </row>
    <row r="5863" spans="1:6" x14ac:dyDescent="0.25">
      <c r="A5863" s="1"/>
      <c r="F5863" s="1"/>
    </row>
    <row r="5864" spans="1:6" x14ac:dyDescent="0.25">
      <c r="A5864" s="1"/>
      <c r="F5864" s="1"/>
    </row>
    <row r="5865" spans="1:6" x14ac:dyDescent="0.25">
      <c r="A5865" s="1"/>
      <c r="F5865" s="1"/>
    </row>
    <row r="5866" spans="1:6" x14ac:dyDescent="0.25">
      <c r="A5866" s="1"/>
      <c r="F5866" s="1"/>
    </row>
    <row r="5867" spans="1:6" x14ac:dyDescent="0.25">
      <c r="A5867" s="1"/>
      <c r="F5867" s="1"/>
    </row>
    <row r="5868" spans="1:6" x14ac:dyDescent="0.25">
      <c r="A5868" s="1"/>
      <c r="F5868" s="1"/>
    </row>
    <row r="5869" spans="1:6" x14ac:dyDescent="0.25">
      <c r="A5869" s="1"/>
      <c r="F5869" s="1"/>
    </row>
    <row r="5870" spans="1:6" x14ac:dyDescent="0.25">
      <c r="A5870" s="1"/>
      <c r="F5870" s="1"/>
    </row>
    <row r="5871" spans="1:6" x14ac:dyDescent="0.25">
      <c r="A5871" s="1"/>
      <c r="F5871" s="1"/>
    </row>
    <row r="5872" spans="1:6" x14ac:dyDescent="0.25">
      <c r="A5872" s="1"/>
      <c r="F5872" s="1"/>
    </row>
    <row r="5873" spans="1:6" x14ac:dyDescent="0.25">
      <c r="A5873" s="1"/>
      <c r="F5873" s="1"/>
    </row>
    <row r="5874" spans="1:6" x14ac:dyDescent="0.25">
      <c r="A5874" s="1"/>
      <c r="F5874" s="1"/>
    </row>
    <row r="5875" spans="1:6" x14ac:dyDescent="0.25">
      <c r="A5875" s="1"/>
      <c r="F5875" s="1"/>
    </row>
    <row r="5876" spans="1:6" x14ac:dyDescent="0.25">
      <c r="A5876" s="1"/>
      <c r="F5876" s="1"/>
    </row>
    <row r="5877" spans="1:6" x14ac:dyDescent="0.25">
      <c r="A5877" s="1"/>
      <c r="F5877" s="1"/>
    </row>
    <row r="5878" spans="1:6" x14ac:dyDescent="0.25">
      <c r="A5878" s="1"/>
      <c r="F5878" s="1"/>
    </row>
    <row r="5879" spans="1:6" x14ac:dyDescent="0.25">
      <c r="A5879" s="1"/>
      <c r="F5879" s="1"/>
    </row>
    <row r="5880" spans="1:6" x14ac:dyDescent="0.25">
      <c r="A5880" s="1"/>
      <c r="F5880" s="1"/>
    </row>
    <row r="5881" spans="1:6" x14ac:dyDescent="0.25">
      <c r="A5881" s="1"/>
      <c r="F5881" s="1"/>
    </row>
    <row r="5882" spans="1:6" x14ac:dyDescent="0.25">
      <c r="A5882" s="1"/>
      <c r="F5882" s="1"/>
    </row>
    <row r="5883" spans="1:6" x14ac:dyDescent="0.25">
      <c r="A5883" s="1"/>
      <c r="F5883" s="1"/>
    </row>
    <row r="5884" spans="1:6" x14ac:dyDescent="0.25">
      <c r="A5884" s="1"/>
      <c r="F5884" s="1"/>
    </row>
    <row r="5885" spans="1:6" x14ac:dyDescent="0.25">
      <c r="A5885" s="1"/>
      <c r="F5885" s="1"/>
    </row>
    <row r="5886" spans="1:6" x14ac:dyDescent="0.25">
      <c r="A5886" s="1"/>
      <c r="F5886" s="1"/>
    </row>
    <row r="5887" spans="1:6" x14ac:dyDescent="0.25">
      <c r="A5887" s="1"/>
      <c r="F5887" s="1"/>
    </row>
    <row r="5888" spans="1:6" x14ac:dyDescent="0.25">
      <c r="A5888" s="1"/>
      <c r="F5888" s="1"/>
    </row>
    <row r="5889" spans="1:6" x14ac:dyDescent="0.25">
      <c r="A5889" s="1"/>
      <c r="F5889" s="1"/>
    </row>
    <row r="5890" spans="1:6" x14ac:dyDescent="0.25">
      <c r="A5890" s="1"/>
      <c r="F5890" s="1"/>
    </row>
    <row r="5891" spans="1:6" x14ac:dyDescent="0.25">
      <c r="A5891" s="1"/>
      <c r="F5891" s="1"/>
    </row>
    <row r="5892" spans="1:6" x14ac:dyDescent="0.25">
      <c r="A5892" s="1"/>
      <c r="F5892" s="1"/>
    </row>
    <row r="5893" spans="1:6" x14ac:dyDescent="0.25">
      <c r="A5893" s="1"/>
      <c r="F5893" s="1"/>
    </row>
    <row r="5894" spans="1:6" x14ac:dyDescent="0.25">
      <c r="A5894" s="1"/>
      <c r="F5894" s="1"/>
    </row>
    <row r="5895" spans="1:6" x14ac:dyDescent="0.25">
      <c r="A5895" s="1"/>
      <c r="F5895" s="1"/>
    </row>
    <row r="5896" spans="1:6" x14ac:dyDescent="0.25">
      <c r="A5896" s="1"/>
      <c r="F5896" s="1"/>
    </row>
    <row r="5897" spans="1:6" x14ac:dyDescent="0.25">
      <c r="A5897" s="1"/>
      <c r="F5897" s="1"/>
    </row>
    <row r="5898" spans="1:6" x14ac:dyDescent="0.25">
      <c r="A5898" s="1"/>
      <c r="F5898" s="1"/>
    </row>
    <row r="5899" spans="1:6" x14ac:dyDescent="0.25">
      <c r="A5899" s="1"/>
      <c r="F5899" s="1"/>
    </row>
    <row r="5900" spans="1:6" x14ac:dyDescent="0.25">
      <c r="A5900" s="1"/>
      <c r="F5900" s="1"/>
    </row>
    <row r="5901" spans="1:6" x14ac:dyDescent="0.25">
      <c r="A5901" s="1"/>
      <c r="F5901" s="1"/>
    </row>
    <row r="5902" spans="1:6" x14ac:dyDescent="0.25">
      <c r="A5902" s="1"/>
      <c r="F5902" s="1"/>
    </row>
    <row r="5903" spans="1:6" x14ac:dyDescent="0.25">
      <c r="A5903" s="1"/>
      <c r="F5903" s="1"/>
    </row>
    <row r="5904" spans="1:6" x14ac:dyDescent="0.25">
      <c r="A5904" s="1"/>
      <c r="F5904" s="1"/>
    </row>
    <row r="5905" spans="1:6" x14ac:dyDescent="0.25">
      <c r="A5905" s="1"/>
      <c r="F5905" s="1"/>
    </row>
    <row r="5906" spans="1:6" x14ac:dyDescent="0.25">
      <c r="A5906" s="1"/>
      <c r="F5906" s="1"/>
    </row>
    <row r="5907" spans="1:6" x14ac:dyDescent="0.25">
      <c r="A5907" s="1"/>
      <c r="F5907" s="1"/>
    </row>
    <row r="5908" spans="1:6" x14ac:dyDescent="0.25">
      <c r="A5908" s="1"/>
      <c r="F5908" s="1"/>
    </row>
    <row r="5909" spans="1:6" x14ac:dyDescent="0.25">
      <c r="A5909" s="1"/>
      <c r="F5909" s="1"/>
    </row>
    <row r="5910" spans="1:6" x14ac:dyDescent="0.25">
      <c r="A5910" s="1"/>
      <c r="F5910" s="1"/>
    </row>
    <row r="5911" spans="1:6" x14ac:dyDescent="0.25">
      <c r="A5911" s="1"/>
      <c r="F5911" s="1"/>
    </row>
    <row r="5912" spans="1:6" x14ac:dyDescent="0.25">
      <c r="A5912" s="1"/>
      <c r="F5912" s="1"/>
    </row>
    <row r="5913" spans="1:6" x14ac:dyDescent="0.25">
      <c r="A5913" s="1"/>
      <c r="F5913" s="1"/>
    </row>
    <row r="5914" spans="1:6" x14ac:dyDescent="0.25">
      <c r="A5914" s="1"/>
      <c r="F5914" s="1"/>
    </row>
    <row r="5915" spans="1:6" x14ac:dyDescent="0.25">
      <c r="A5915" s="1"/>
      <c r="F5915" s="1"/>
    </row>
    <row r="5916" spans="1:6" x14ac:dyDescent="0.25">
      <c r="A5916" s="1"/>
      <c r="F5916" s="1"/>
    </row>
    <row r="5917" spans="1:6" x14ac:dyDescent="0.25">
      <c r="A5917" s="1"/>
      <c r="F5917" s="1"/>
    </row>
    <row r="5918" spans="1:6" x14ac:dyDescent="0.25">
      <c r="A5918" s="1"/>
      <c r="F5918" s="1"/>
    </row>
    <row r="5919" spans="1:6" x14ac:dyDescent="0.25">
      <c r="A5919" s="1"/>
      <c r="F5919" s="1"/>
    </row>
    <row r="5920" spans="1:6" x14ac:dyDescent="0.25">
      <c r="A5920" s="1"/>
      <c r="F5920" s="1"/>
    </row>
    <row r="5921" spans="1:6" x14ac:dyDescent="0.25">
      <c r="A5921" s="1"/>
      <c r="F5921" s="1"/>
    </row>
    <row r="5922" spans="1:6" x14ac:dyDescent="0.25">
      <c r="A5922" s="1"/>
      <c r="F5922" s="1"/>
    </row>
    <row r="5923" spans="1:6" x14ac:dyDescent="0.25">
      <c r="A5923" s="1"/>
      <c r="F5923" s="1"/>
    </row>
    <row r="5924" spans="1:6" x14ac:dyDescent="0.25">
      <c r="A5924" s="1"/>
      <c r="F5924" s="1"/>
    </row>
    <row r="5925" spans="1:6" x14ac:dyDescent="0.25">
      <c r="A5925" s="1"/>
      <c r="F5925" s="1"/>
    </row>
    <row r="5926" spans="1:6" x14ac:dyDescent="0.25">
      <c r="A5926" s="1"/>
      <c r="F5926" s="1"/>
    </row>
    <row r="5927" spans="1:6" x14ac:dyDescent="0.25">
      <c r="A5927" s="1"/>
      <c r="F5927" s="1"/>
    </row>
    <row r="5928" spans="1:6" x14ac:dyDescent="0.25">
      <c r="A5928" s="1"/>
      <c r="F5928" s="1"/>
    </row>
    <row r="5929" spans="1:6" x14ac:dyDescent="0.25">
      <c r="A5929" s="1"/>
      <c r="F5929" s="1"/>
    </row>
    <row r="5930" spans="1:6" x14ac:dyDescent="0.25">
      <c r="A5930" s="1"/>
      <c r="F5930" s="1"/>
    </row>
    <row r="5931" spans="1:6" x14ac:dyDescent="0.25">
      <c r="A5931" s="1"/>
      <c r="F5931" s="1"/>
    </row>
    <row r="5932" spans="1:6" x14ac:dyDescent="0.25">
      <c r="A5932" s="1"/>
      <c r="F5932" s="1"/>
    </row>
    <row r="5933" spans="1:6" x14ac:dyDescent="0.25">
      <c r="A5933" s="1"/>
      <c r="F5933" s="1"/>
    </row>
    <row r="5934" spans="1:6" x14ac:dyDescent="0.25">
      <c r="A5934" s="1"/>
      <c r="F5934" s="1"/>
    </row>
    <row r="5935" spans="1:6" x14ac:dyDescent="0.25">
      <c r="A5935" s="1"/>
      <c r="F5935" s="1"/>
    </row>
    <row r="5936" spans="1:6" x14ac:dyDescent="0.25">
      <c r="A5936" s="1"/>
      <c r="F5936" s="1"/>
    </row>
    <row r="5937" spans="1:6" x14ac:dyDescent="0.25">
      <c r="A5937" s="1"/>
      <c r="F5937" s="1"/>
    </row>
    <row r="5938" spans="1:6" x14ac:dyDescent="0.25">
      <c r="A5938" s="1"/>
      <c r="F5938" s="1"/>
    </row>
    <row r="5939" spans="1:6" x14ac:dyDescent="0.25">
      <c r="A5939" s="1"/>
      <c r="F5939" s="1"/>
    </row>
    <row r="5940" spans="1:6" x14ac:dyDescent="0.25">
      <c r="A5940" s="1"/>
      <c r="F5940" s="1"/>
    </row>
    <row r="5941" spans="1:6" x14ac:dyDescent="0.25">
      <c r="A5941" s="1"/>
      <c r="F5941" s="1"/>
    </row>
    <row r="5942" spans="1:6" x14ac:dyDescent="0.25">
      <c r="A5942" s="1"/>
      <c r="F5942" s="1"/>
    </row>
    <row r="5943" spans="1:6" x14ac:dyDescent="0.25">
      <c r="A5943" s="1"/>
      <c r="F5943" s="1"/>
    </row>
    <row r="5944" spans="1:6" x14ac:dyDescent="0.25">
      <c r="A5944" s="1"/>
      <c r="F5944" s="1"/>
    </row>
    <row r="5945" spans="1:6" x14ac:dyDescent="0.25">
      <c r="A5945" s="1"/>
      <c r="F5945" s="1"/>
    </row>
    <row r="5946" spans="1:6" x14ac:dyDescent="0.25">
      <c r="A5946" s="1"/>
      <c r="F5946" s="1"/>
    </row>
    <row r="5947" spans="1:6" x14ac:dyDescent="0.25">
      <c r="A5947" s="1"/>
      <c r="F5947" s="1"/>
    </row>
    <row r="5948" spans="1:6" x14ac:dyDescent="0.25">
      <c r="A5948" s="1"/>
      <c r="F5948" s="1"/>
    </row>
    <row r="5949" spans="1:6" x14ac:dyDescent="0.25">
      <c r="A5949" s="1"/>
      <c r="F5949" s="1"/>
    </row>
    <row r="5950" spans="1:6" x14ac:dyDescent="0.25">
      <c r="A5950" s="1"/>
      <c r="F5950" s="1"/>
    </row>
    <row r="5951" spans="1:6" x14ac:dyDescent="0.25">
      <c r="A5951" s="1"/>
      <c r="F5951" s="1"/>
    </row>
    <row r="5952" spans="1:6" x14ac:dyDescent="0.25">
      <c r="A5952" s="1"/>
      <c r="F5952" s="1"/>
    </row>
    <row r="5953" spans="1:6" x14ac:dyDescent="0.25">
      <c r="A5953" s="1"/>
      <c r="F5953" s="1"/>
    </row>
    <row r="5954" spans="1:6" x14ac:dyDescent="0.25">
      <c r="A5954" s="1"/>
      <c r="F5954" s="1"/>
    </row>
    <row r="5955" spans="1:6" x14ac:dyDescent="0.25">
      <c r="A5955" s="1"/>
      <c r="F5955" s="1"/>
    </row>
    <row r="5956" spans="1:6" x14ac:dyDescent="0.25">
      <c r="A5956" s="1"/>
      <c r="F5956" s="1"/>
    </row>
    <row r="5957" spans="1:6" x14ac:dyDescent="0.25">
      <c r="A5957" s="1"/>
      <c r="F5957" s="1"/>
    </row>
    <row r="5958" spans="1:6" x14ac:dyDescent="0.25">
      <c r="A5958" s="1"/>
      <c r="F5958" s="1"/>
    </row>
    <row r="5959" spans="1:6" x14ac:dyDescent="0.25">
      <c r="A5959" s="1"/>
      <c r="F5959" s="1"/>
    </row>
    <row r="5960" spans="1:6" x14ac:dyDescent="0.25">
      <c r="A5960" s="1"/>
      <c r="F5960" s="1"/>
    </row>
    <row r="5961" spans="1:6" x14ac:dyDescent="0.25">
      <c r="A5961" s="1"/>
      <c r="F5961" s="1"/>
    </row>
    <row r="5962" spans="1:6" x14ac:dyDescent="0.25">
      <c r="A5962" s="1"/>
      <c r="F5962" s="1"/>
    </row>
    <row r="5963" spans="1:6" x14ac:dyDescent="0.25">
      <c r="A5963" s="1"/>
      <c r="F5963" s="1"/>
    </row>
    <row r="5964" spans="1:6" x14ac:dyDescent="0.25">
      <c r="A5964" s="1"/>
      <c r="F5964" s="1"/>
    </row>
    <row r="5965" spans="1:6" x14ac:dyDescent="0.25">
      <c r="A5965" s="1"/>
      <c r="F5965" s="1"/>
    </row>
    <row r="5966" spans="1:6" x14ac:dyDescent="0.25">
      <c r="A5966" s="1"/>
      <c r="F5966" s="1"/>
    </row>
    <row r="5967" spans="1:6" x14ac:dyDescent="0.25">
      <c r="A5967" s="1"/>
      <c r="F5967" s="1"/>
    </row>
    <row r="5968" spans="1:6" x14ac:dyDescent="0.25">
      <c r="A5968" s="1"/>
      <c r="F5968" s="1"/>
    </row>
    <row r="5969" spans="1:6" x14ac:dyDescent="0.25">
      <c r="A5969" s="1"/>
      <c r="F5969" s="1"/>
    </row>
    <row r="5970" spans="1:6" x14ac:dyDescent="0.25">
      <c r="A5970" s="1"/>
      <c r="F5970" s="1"/>
    </row>
    <row r="5971" spans="1:6" x14ac:dyDescent="0.25">
      <c r="A5971" s="1"/>
      <c r="F5971" s="1"/>
    </row>
    <row r="5972" spans="1:6" x14ac:dyDescent="0.25">
      <c r="A5972" s="1"/>
      <c r="F5972" s="1"/>
    </row>
    <row r="5973" spans="1:6" x14ac:dyDescent="0.25">
      <c r="A5973" s="1"/>
      <c r="F5973" s="1"/>
    </row>
    <row r="5974" spans="1:6" x14ac:dyDescent="0.25">
      <c r="A5974" s="1"/>
      <c r="F5974" s="1"/>
    </row>
    <row r="5975" spans="1:6" x14ac:dyDescent="0.25">
      <c r="A5975" s="1"/>
      <c r="F5975" s="1"/>
    </row>
    <row r="5976" spans="1:6" x14ac:dyDescent="0.25">
      <c r="A5976" s="1"/>
      <c r="F5976" s="1"/>
    </row>
    <row r="5977" spans="1:6" x14ac:dyDescent="0.25">
      <c r="A5977" s="1"/>
      <c r="F5977" s="1"/>
    </row>
    <row r="5978" spans="1:6" x14ac:dyDescent="0.25">
      <c r="A5978" s="1"/>
      <c r="F5978" s="1"/>
    </row>
    <row r="5979" spans="1:6" x14ac:dyDescent="0.25">
      <c r="A5979" s="1"/>
      <c r="F5979" s="1"/>
    </row>
    <row r="5980" spans="1:6" x14ac:dyDescent="0.25">
      <c r="A5980" s="1"/>
      <c r="F5980" s="1"/>
    </row>
    <row r="5981" spans="1:6" x14ac:dyDescent="0.25">
      <c r="A5981" s="1"/>
      <c r="F5981" s="1"/>
    </row>
    <row r="5982" spans="1:6" x14ac:dyDescent="0.25">
      <c r="A5982" s="1"/>
      <c r="F5982" s="1"/>
    </row>
    <row r="5983" spans="1:6" x14ac:dyDescent="0.25">
      <c r="A5983" s="1"/>
      <c r="F5983" s="1"/>
    </row>
    <row r="5984" spans="1:6" x14ac:dyDescent="0.25">
      <c r="A5984" s="1"/>
      <c r="F5984" s="1"/>
    </row>
    <row r="5985" spans="1:6" x14ac:dyDescent="0.25">
      <c r="A5985" s="1"/>
      <c r="F5985" s="1"/>
    </row>
    <row r="5986" spans="1:6" x14ac:dyDescent="0.25">
      <c r="A5986" s="1"/>
      <c r="F5986" s="1"/>
    </row>
    <row r="5987" spans="1:6" x14ac:dyDescent="0.25">
      <c r="A5987" s="1"/>
      <c r="F5987" s="1"/>
    </row>
    <row r="5988" spans="1:6" x14ac:dyDescent="0.25">
      <c r="A5988" s="1"/>
      <c r="F5988" s="1"/>
    </row>
    <row r="5989" spans="1:6" x14ac:dyDescent="0.25">
      <c r="A5989" s="1"/>
      <c r="F5989" s="1"/>
    </row>
    <row r="5990" spans="1:6" x14ac:dyDescent="0.25">
      <c r="A5990" s="1"/>
      <c r="F5990" s="1"/>
    </row>
    <row r="5991" spans="1:6" x14ac:dyDescent="0.25">
      <c r="A5991" s="1"/>
      <c r="F5991" s="1"/>
    </row>
    <row r="5992" spans="1:6" x14ac:dyDescent="0.25">
      <c r="A5992" s="1"/>
      <c r="F5992" s="1"/>
    </row>
    <row r="5993" spans="1:6" x14ac:dyDescent="0.25">
      <c r="A5993" s="1"/>
      <c r="F5993" s="1"/>
    </row>
    <row r="5994" spans="1:6" x14ac:dyDescent="0.25">
      <c r="A5994" s="1"/>
      <c r="F5994" s="1"/>
    </row>
    <row r="5995" spans="1:6" x14ac:dyDescent="0.25">
      <c r="A5995" s="1"/>
      <c r="F5995" s="1"/>
    </row>
    <row r="5996" spans="1:6" x14ac:dyDescent="0.25">
      <c r="A5996" s="1"/>
      <c r="F5996" s="1"/>
    </row>
    <row r="5997" spans="1:6" x14ac:dyDescent="0.25">
      <c r="A5997" s="1"/>
      <c r="F5997" s="1"/>
    </row>
    <row r="5998" spans="1:6" x14ac:dyDescent="0.25">
      <c r="A5998" s="1"/>
      <c r="F5998" s="1"/>
    </row>
    <row r="5999" spans="1:6" x14ac:dyDescent="0.25">
      <c r="A5999" s="1"/>
      <c r="F5999" s="1"/>
    </row>
    <row r="6000" spans="1:6" x14ac:dyDescent="0.25">
      <c r="A6000" s="1"/>
      <c r="F6000" s="1"/>
    </row>
    <row r="6001" spans="1:6" x14ac:dyDescent="0.25">
      <c r="A6001" s="1"/>
      <c r="F6001" s="1"/>
    </row>
    <row r="6002" spans="1:6" x14ac:dyDescent="0.25">
      <c r="A6002" s="1"/>
      <c r="F6002" s="1"/>
    </row>
    <row r="6003" spans="1:6" x14ac:dyDescent="0.25">
      <c r="A6003" s="1"/>
      <c r="F6003" s="1"/>
    </row>
    <row r="6004" spans="1:6" x14ac:dyDescent="0.25">
      <c r="A6004" s="1"/>
      <c r="F6004" s="1"/>
    </row>
    <row r="6005" spans="1:6" x14ac:dyDescent="0.25">
      <c r="A6005" s="1"/>
      <c r="F6005" s="1"/>
    </row>
    <row r="6006" spans="1:6" x14ac:dyDescent="0.25">
      <c r="A6006" s="1"/>
      <c r="F6006" s="1"/>
    </row>
    <row r="6007" spans="1:6" x14ac:dyDescent="0.25">
      <c r="A6007" s="1"/>
      <c r="F6007" s="1"/>
    </row>
    <row r="6008" spans="1:6" x14ac:dyDescent="0.25">
      <c r="A6008" s="1"/>
      <c r="F6008" s="1"/>
    </row>
    <row r="6009" spans="1:6" x14ac:dyDescent="0.25">
      <c r="A6009" s="1"/>
      <c r="F6009" s="1"/>
    </row>
    <row r="6010" spans="1:6" x14ac:dyDescent="0.25">
      <c r="A6010" s="1"/>
      <c r="F6010" s="1"/>
    </row>
    <row r="6011" spans="1:6" x14ac:dyDescent="0.25">
      <c r="A6011" s="1"/>
      <c r="F6011" s="1"/>
    </row>
    <row r="6012" spans="1:6" x14ac:dyDescent="0.25">
      <c r="A6012" s="1"/>
      <c r="F6012" s="1"/>
    </row>
    <row r="6013" spans="1:6" x14ac:dyDescent="0.25">
      <c r="A6013" s="1"/>
      <c r="F6013" s="1"/>
    </row>
    <row r="6014" spans="1:6" x14ac:dyDescent="0.25">
      <c r="A6014" s="1"/>
      <c r="F6014" s="1"/>
    </row>
    <row r="6015" spans="1:6" x14ac:dyDescent="0.25">
      <c r="A6015" s="1"/>
      <c r="F6015" s="1"/>
    </row>
    <row r="6016" spans="1:6" x14ac:dyDescent="0.25">
      <c r="A6016" s="1"/>
      <c r="F6016" s="1"/>
    </row>
    <row r="6017" spans="1:6" x14ac:dyDescent="0.25">
      <c r="A6017" s="1"/>
      <c r="F6017" s="1"/>
    </row>
    <row r="6018" spans="1:6" x14ac:dyDescent="0.25">
      <c r="A6018" s="1"/>
      <c r="F6018" s="1"/>
    </row>
    <row r="6019" spans="1:6" x14ac:dyDescent="0.25">
      <c r="A6019" s="1"/>
      <c r="F6019" s="1"/>
    </row>
    <row r="6020" spans="1:6" x14ac:dyDescent="0.25">
      <c r="A6020" s="1"/>
      <c r="F6020" s="1"/>
    </row>
    <row r="6021" spans="1:6" x14ac:dyDescent="0.25">
      <c r="A6021" s="1"/>
      <c r="F6021" s="1"/>
    </row>
    <row r="6022" spans="1:6" x14ac:dyDescent="0.25">
      <c r="A6022" s="1"/>
      <c r="F6022" s="1"/>
    </row>
    <row r="6023" spans="1:6" x14ac:dyDescent="0.25">
      <c r="A6023" s="1"/>
      <c r="F6023" s="1"/>
    </row>
    <row r="6024" spans="1:6" x14ac:dyDescent="0.25">
      <c r="A6024" s="1"/>
      <c r="F6024" s="1"/>
    </row>
    <row r="6025" spans="1:6" x14ac:dyDescent="0.25">
      <c r="A6025" s="1"/>
      <c r="F6025" s="1"/>
    </row>
    <row r="6026" spans="1:6" x14ac:dyDescent="0.25">
      <c r="A6026" s="1"/>
      <c r="F6026" s="1"/>
    </row>
    <row r="6027" spans="1:6" x14ac:dyDescent="0.25">
      <c r="A6027" s="1"/>
      <c r="F6027" s="1"/>
    </row>
    <row r="6028" spans="1:6" x14ac:dyDescent="0.25">
      <c r="A6028" s="1"/>
      <c r="F6028" s="1"/>
    </row>
    <row r="6029" spans="1:6" x14ac:dyDescent="0.25">
      <c r="A6029" s="1"/>
      <c r="F6029" s="1"/>
    </row>
    <row r="6030" spans="1:6" x14ac:dyDescent="0.25">
      <c r="A6030" s="1"/>
      <c r="F6030" s="1"/>
    </row>
    <row r="6031" spans="1:6" x14ac:dyDescent="0.25">
      <c r="A6031" s="1"/>
      <c r="F6031" s="1"/>
    </row>
    <row r="6032" spans="1:6" x14ac:dyDescent="0.25">
      <c r="A6032" s="1"/>
      <c r="F6032" s="1"/>
    </row>
    <row r="6033" spans="1:6" x14ac:dyDescent="0.25">
      <c r="A6033" s="1"/>
      <c r="F6033" s="1"/>
    </row>
    <row r="6034" spans="1:6" x14ac:dyDescent="0.25">
      <c r="A6034" s="1"/>
      <c r="F6034" s="1"/>
    </row>
    <row r="6035" spans="1:6" x14ac:dyDescent="0.25">
      <c r="A6035" s="1"/>
      <c r="F6035" s="1"/>
    </row>
    <row r="6036" spans="1:6" x14ac:dyDescent="0.25">
      <c r="A6036" s="1"/>
      <c r="F6036" s="1"/>
    </row>
    <row r="6037" spans="1:6" x14ac:dyDescent="0.25">
      <c r="A6037" s="1"/>
      <c r="F6037" s="1"/>
    </row>
    <row r="6038" spans="1:6" x14ac:dyDescent="0.25">
      <c r="A6038" s="1"/>
      <c r="F6038" s="1"/>
    </row>
    <row r="6039" spans="1:6" x14ac:dyDescent="0.25">
      <c r="A6039" s="1"/>
      <c r="F6039" s="1"/>
    </row>
    <row r="6040" spans="1:6" x14ac:dyDescent="0.25">
      <c r="A6040" s="1"/>
      <c r="F6040" s="1"/>
    </row>
    <row r="6041" spans="1:6" x14ac:dyDescent="0.25">
      <c r="A6041" s="1"/>
      <c r="F6041" s="1"/>
    </row>
    <row r="6042" spans="1:6" x14ac:dyDescent="0.25">
      <c r="A6042" s="1"/>
      <c r="F6042" s="1"/>
    </row>
    <row r="6043" spans="1:6" x14ac:dyDescent="0.25">
      <c r="A6043" s="1"/>
      <c r="F6043" s="1"/>
    </row>
    <row r="6044" spans="1:6" x14ac:dyDescent="0.25">
      <c r="A6044" s="1"/>
      <c r="F6044" s="1"/>
    </row>
    <row r="6045" spans="1:6" x14ac:dyDescent="0.25">
      <c r="A6045" s="1"/>
      <c r="F6045" s="1"/>
    </row>
    <row r="6046" spans="1:6" x14ac:dyDescent="0.25">
      <c r="A6046" s="1"/>
      <c r="F6046" s="1"/>
    </row>
    <row r="6047" spans="1:6" x14ac:dyDescent="0.25">
      <c r="A6047" s="1"/>
      <c r="F6047" s="1"/>
    </row>
    <row r="6048" spans="1:6" x14ac:dyDescent="0.25">
      <c r="A6048" s="1"/>
      <c r="F6048" s="1"/>
    </row>
    <row r="6049" spans="1:6" x14ac:dyDescent="0.25">
      <c r="A6049" s="1"/>
      <c r="F6049" s="1"/>
    </row>
    <row r="6050" spans="1:6" x14ac:dyDescent="0.25">
      <c r="A6050" s="1"/>
      <c r="F6050" s="1"/>
    </row>
    <row r="6051" spans="1:6" x14ac:dyDescent="0.25">
      <c r="A6051" s="1"/>
      <c r="F6051" s="1"/>
    </row>
    <row r="6052" spans="1:6" x14ac:dyDescent="0.25">
      <c r="A6052" s="1"/>
      <c r="F6052" s="1"/>
    </row>
    <row r="6053" spans="1:6" x14ac:dyDescent="0.25">
      <c r="A6053" s="1"/>
      <c r="F6053" s="1"/>
    </row>
    <row r="6054" spans="1:6" x14ac:dyDescent="0.25">
      <c r="A6054" s="1"/>
      <c r="F6054" s="1"/>
    </row>
    <row r="6055" spans="1:6" x14ac:dyDescent="0.25">
      <c r="A6055" s="1"/>
      <c r="F6055" s="1"/>
    </row>
    <row r="6056" spans="1:6" x14ac:dyDescent="0.25">
      <c r="A6056" s="1"/>
      <c r="F6056" s="1"/>
    </row>
    <row r="6057" spans="1:6" x14ac:dyDescent="0.25">
      <c r="A6057" s="1"/>
      <c r="F6057" s="1"/>
    </row>
    <row r="6058" spans="1:6" x14ac:dyDescent="0.25">
      <c r="A6058" s="1"/>
      <c r="F6058" s="1"/>
    </row>
    <row r="6059" spans="1:6" x14ac:dyDescent="0.25">
      <c r="A6059" s="1"/>
      <c r="F6059" s="1"/>
    </row>
    <row r="6060" spans="1:6" x14ac:dyDescent="0.25">
      <c r="A6060" s="1"/>
      <c r="F6060" s="1"/>
    </row>
    <row r="6061" spans="1:6" x14ac:dyDescent="0.25">
      <c r="A6061" s="1"/>
      <c r="F6061" s="1"/>
    </row>
    <row r="6062" spans="1:6" x14ac:dyDescent="0.25">
      <c r="A6062" s="1"/>
      <c r="F6062" s="1"/>
    </row>
    <row r="6063" spans="1:6" x14ac:dyDescent="0.25">
      <c r="A6063" s="1"/>
      <c r="F6063" s="1"/>
    </row>
    <row r="6064" spans="1:6" x14ac:dyDescent="0.25">
      <c r="A6064" s="1"/>
      <c r="F6064" s="1"/>
    </row>
    <row r="6065" spans="1:6" x14ac:dyDescent="0.25">
      <c r="A6065" s="1"/>
      <c r="F6065" s="1"/>
    </row>
    <row r="6066" spans="1:6" x14ac:dyDescent="0.25">
      <c r="A6066" s="1"/>
      <c r="F6066" s="1"/>
    </row>
    <row r="6067" spans="1:6" x14ac:dyDescent="0.25">
      <c r="A6067" s="1"/>
      <c r="F6067" s="1"/>
    </row>
    <row r="6068" spans="1:6" x14ac:dyDescent="0.25">
      <c r="A6068" s="1"/>
      <c r="F6068" s="1"/>
    </row>
    <row r="6069" spans="1:6" x14ac:dyDescent="0.25">
      <c r="A6069" s="1"/>
      <c r="F6069" s="1"/>
    </row>
    <row r="6070" spans="1:6" x14ac:dyDescent="0.25">
      <c r="A6070" s="1"/>
      <c r="F6070" s="1"/>
    </row>
    <row r="6071" spans="1:6" x14ac:dyDescent="0.25">
      <c r="A6071" s="1"/>
      <c r="F6071" s="1"/>
    </row>
    <row r="6072" spans="1:6" x14ac:dyDescent="0.25">
      <c r="A6072" s="1"/>
      <c r="F6072" s="1"/>
    </row>
    <row r="6073" spans="1:6" x14ac:dyDescent="0.25">
      <c r="A6073" s="1"/>
      <c r="F6073" s="1"/>
    </row>
    <row r="6074" spans="1:6" x14ac:dyDescent="0.25">
      <c r="A6074" s="1"/>
      <c r="F6074" s="1"/>
    </row>
    <row r="6075" spans="1:6" x14ac:dyDescent="0.25">
      <c r="A6075" s="1"/>
      <c r="F6075" s="1"/>
    </row>
    <row r="6076" spans="1:6" x14ac:dyDescent="0.25">
      <c r="A6076" s="1"/>
      <c r="F6076" s="1"/>
    </row>
    <row r="6077" spans="1:6" x14ac:dyDescent="0.25">
      <c r="A6077" s="1"/>
      <c r="F6077" s="1"/>
    </row>
    <row r="6078" spans="1:6" x14ac:dyDescent="0.25">
      <c r="A6078" s="1"/>
      <c r="F6078" s="1"/>
    </row>
    <row r="6079" spans="1:6" x14ac:dyDescent="0.25">
      <c r="A6079" s="1"/>
      <c r="F6079" s="1"/>
    </row>
    <row r="6080" spans="1:6" x14ac:dyDescent="0.25">
      <c r="A6080" s="1"/>
      <c r="F6080" s="1"/>
    </row>
    <row r="6081" spans="1:6" x14ac:dyDescent="0.25">
      <c r="A6081" s="1"/>
      <c r="F6081" s="1"/>
    </row>
    <row r="6082" spans="1:6" x14ac:dyDescent="0.25">
      <c r="A6082" s="1"/>
      <c r="F6082" s="1"/>
    </row>
    <row r="6083" spans="1:6" x14ac:dyDescent="0.25">
      <c r="A6083" s="1"/>
      <c r="F6083" s="1"/>
    </row>
    <row r="6084" spans="1:6" x14ac:dyDescent="0.25">
      <c r="A6084" s="1"/>
      <c r="F6084" s="1"/>
    </row>
    <row r="6085" spans="1:6" x14ac:dyDescent="0.25">
      <c r="A6085" s="1"/>
      <c r="F6085" s="1"/>
    </row>
    <row r="6086" spans="1:6" x14ac:dyDescent="0.25">
      <c r="A6086" s="1"/>
      <c r="F6086" s="1"/>
    </row>
    <row r="6087" spans="1:6" x14ac:dyDescent="0.25">
      <c r="A6087" s="1"/>
      <c r="F6087" s="1"/>
    </row>
    <row r="6088" spans="1:6" x14ac:dyDescent="0.25">
      <c r="A6088" s="1"/>
      <c r="F6088" s="1"/>
    </row>
    <row r="6089" spans="1:6" x14ac:dyDescent="0.25">
      <c r="A6089" s="1"/>
      <c r="F6089" s="1"/>
    </row>
    <row r="6090" spans="1:6" x14ac:dyDescent="0.25">
      <c r="A6090" s="1"/>
      <c r="F6090" s="1"/>
    </row>
    <row r="6091" spans="1:6" x14ac:dyDescent="0.25">
      <c r="A6091" s="1"/>
      <c r="F6091" s="1"/>
    </row>
    <row r="6092" spans="1:6" x14ac:dyDescent="0.25">
      <c r="A6092" s="1"/>
      <c r="F6092" s="1"/>
    </row>
    <row r="6093" spans="1:6" x14ac:dyDescent="0.25">
      <c r="A6093" s="1"/>
      <c r="F6093" s="1"/>
    </row>
    <row r="6094" spans="1:6" x14ac:dyDescent="0.25">
      <c r="A6094" s="1"/>
      <c r="F6094" s="1"/>
    </row>
    <row r="6095" spans="1:6" x14ac:dyDescent="0.25">
      <c r="A6095" s="1"/>
      <c r="F6095" s="1"/>
    </row>
    <row r="6096" spans="1:6" x14ac:dyDescent="0.25">
      <c r="A6096" s="1"/>
      <c r="F6096" s="1"/>
    </row>
    <row r="6097" spans="1:6" x14ac:dyDescent="0.25">
      <c r="A6097" s="1"/>
      <c r="F6097" s="1"/>
    </row>
    <row r="6098" spans="1:6" x14ac:dyDescent="0.25">
      <c r="A6098" s="1"/>
      <c r="F6098" s="1"/>
    </row>
    <row r="6099" spans="1:6" x14ac:dyDescent="0.25">
      <c r="A6099" s="1"/>
      <c r="F6099" s="1"/>
    </row>
    <row r="6100" spans="1:6" x14ac:dyDescent="0.25">
      <c r="A6100" s="1"/>
      <c r="F6100" s="1"/>
    </row>
    <row r="6101" spans="1:6" x14ac:dyDescent="0.25">
      <c r="A6101" s="1"/>
      <c r="F6101" s="1"/>
    </row>
    <row r="6102" spans="1:6" x14ac:dyDescent="0.25">
      <c r="A6102" s="1"/>
      <c r="F6102" s="1"/>
    </row>
    <row r="6103" spans="1:6" x14ac:dyDescent="0.25">
      <c r="A6103" s="1"/>
      <c r="F6103" s="1"/>
    </row>
    <row r="6104" spans="1:6" x14ac:dyDescent="0.25">
      <c r="A6104" s="1"/>
      <c r="F6104" s="1"/>
    </row>
    <row r="6105" spans="1:6" x14ac:dyDescent="0.25">
      <c r="A6105" s="1"/>
      <c r="F6105" s="1"/>
    </row>
    <row r="6106" spans="1:6" x14ac:dyDescent="0.25">
      <c r="A6106" s="1"/>
      <c r="F6106" s="1"/>
    </row>
    <row r="6107" spans="1:6" x14ac:dyDescent="0.25">
      <c r="A6107" s="1"/>
      <c r="F6107" s="1"/>
    </row>
    <row r="6108" spans="1:6" x14ac:dyDescent="0.25">
      <c r="A6108" s="1"/>
      <c r="F6108" s="1"/>
    </row>
    <row r="6109" spans="1:6" x14ac:dyDescent="0.25">
      <c r="A6109" s="1"/>
      <c r="F6109" s="1"/>
    </row>
    <row r="6110" spans="1:6" x14ac:dyDescent="0.25">
      <c r="A6110" s="1"/>
      <c r="F6110" s="1"/>
    </row>
    <row r="6111" spans="1:6" x14ac:dyDescent="0.25">
      <c r="A6111" s="1"/>
      <c r="F6111" s="1"/>
    </row>
    <row r="6112" spans="1:6" x14ac:dyDescent="0.25">
      <c r="A6112" s="1"/>
      <c r="F6112" s="1"/>
    </row>
    <row r="6113" spans="1:6" x14ac:dyDescent="0.25">
      <c r="A6113" s="1"/>
      <c r="F6113" s="1"/>
    </row>
    <row r="6114" spans="1:6" x14ac:dyDescent="0.25">
      <c r="A6114" s="1"/>
      <c r="F6114" s="1"/>
    </row>
    <row r="6115" spans="1:6" x14ac:dyDescent="0.25">
      <c r="A6115" s="1"/>
      <c r="F6115" s="1"/>
    </row>
    <row r="6116" spans="1:6" x14ac:dyDescent="0.25">
      <c r="A6116" s="1"/>
      <c r="F6116" s="1"/>
    </row>
    <row r="6117" spans="1:6" x14ac:dyDescent="0.25">
      <c r="A6117" s="1"/>
      <c r="F6117" s="1"/>
    </row>
    <row r="6118" spans="1:6" x14ac:dyDescent="0.25">
      <c r="A6118" s="1"/>
      <c r="F6118" s="1"/>
    </row>
    <row r="6119" spans="1:6" x14ac:dyDescent="0.25">
      <c r="A6119" s="1"/>
      <c r="F6119" s="1"/>
    </row>
    <row r="6120" spans="1:6" x14ac:dyDescent="0.25">
      <c r="A6120" s="1"/>
      <c r="F6120" s="1"/>
    </row>
    <row r="6121" spans="1:6" x14ac:dyDescent="0.25">
      <c r="A6121" s="1"/>
      <c r="F6121" s="1"/>
    </row>
    <row r="6122" spans="1:6" x14ac:dyDescent="0.25">
      <c r="A6122" s="1"/>
      <c r="F6122" s="1"/>
    </row>
    <row r="6123" spans="1:6" x14ac:dyDescent="0.25">
      <c r="A6123" s="1"/>
      <c r="F6123" s="1"/>
    </row>
    <row r="6124" spans="1:6" x14ac:dyDescent="0.25">
      <c r="A6124" s="1"/>
      <c r="F6124" s="1"/>
    </row>
    <row r="6125" spans="1:6" x14ac:dyDescent="0.25">
      <c r="A6125" s="1"/>
      <c r="F6125" s="1"/>
    </row>
    <row r="6126" spans="1:6" x14ac:dyDescent="0.25">
      <c r="A6126" s="1"/>
      <c r="F6126" s="1"/>
    </row>
    <row r="6127" spans="1:6" x14ac:dyDescent="0.25">
      <c r="A6127" s="1"/>
      <c r="F6127" s="1"/>
    </row>
    <row r="6128" spans="1:6" x14ac:dyDescent="0.25">
      <c r="A6128" s="1"/>
      <c r="F6128" s="1"/>
    </row>
    <row r="6129" spans="1:6" x14ac:dyDescent="0.25">
      <c r="A6129" s="1"/>
      <c r="F6129" s="1"/>
    </row>
    <row r="6130" spans="1:6" x14ac:dyDescent="0.25">
      <c r="A6130" s="1"/>
      <c r="F6130" s="1"/>
    </row>
    <row r="6131" spans="1:6" x14ac:dyDescent="0.25">
      <c r="A6131" s="1"/>
      <c r="F6131" s="1"/>
    </row>
    <row r="6132" spans="1:6" x14ac:dyDescent="0.25">
      <c r="A6132" s="1"/>
      <c r="F6132" s="1"/>
    </row>
    <row r="6133" spans="1:6" x14ac:dyDescent="0.25">
      <c r="A6133" s="1"/>
      <c r="F6133" s="1"/>
    </row>
    <row r="6134" spans="1:6" x14ac:dyDescent="0.25">
      <c r="A6134" s="1"/>
      <c r="F6134" s="1"/>
    </row>
    <row r="6135" spans="1:6" x14ac:dyDescent="0.25">
      <c r="A6135" s="1"/>
      <c r="F6135" s="1"/>
    </row>
    <row r="6136" spans="1:6" x14ac:dyDescent="0.25">
      <c r="A6136" s="1"/>
      <c r="F6136" s="1"/>
    </row>
    <row r="6137" spans="1:6" x14ac:dyDescent="0.25">
      <c r="A6137" s="1"/>
      <c r="F6137" s="1"/>
    </row>
    <row r="6138" spans="1:6" x14ac:dyDescent="0.25">
      <c r="A6138" s="1"/>
      <c r="F6138" s="1"/>
    </row>
    <row r="6139" spans="1:6" x14ac:dyDescent="0.25">
      <c r="A6139" s="1"/>
      <c r="F6139" s="1"/>
    </row>
    <row r="6140" spans="1:6" x14ac:dyDescent="0.25">
      <c r="A6140" s="1"/>
      <c r="F6140" s="1"/>
    </row>
    <row r="6141" spans="1:6" x14ac:dyDescent="0.25">
      <c r="A6141" s="1"/>
      <c r="F6141" s="1"/>
    </row>
    <row r="6142" spans="1:6" x14ac:dyDescent="0.25">
      <c r="A6142" s="1"/>
      <c r="F6142" s="1"/>
    </row>
    <row r="6143" spans="1:6" x14ac:dyDescent="0.25">
      <c r="A6143" s="1"/>
      <c r="F6143" s="1"/>
    </row>
    <row r="6144" spans="1:6" x14ac:dyDescent="0.25">
      <c r="A6144" s="1"/>
      <c r="F6144" s="1"/>
    </row>
    <row r="6145" spans="1:6" x14ac:dyDescent="0.25">
      <c r="A6145" s="1"/>
      <c r="F6145" s="1"/>
    </row>
    <row r="6146" spans="1:6" x14ac:dyDescent="0.25">
      <c r="A6146" s="1"/>
      <c r="F6146" s="1"/>
    </row>
    <row r="6147" spans="1:6" x14ac:dyDescent="0.25">
      <c r="A6147" s="1"/>
      <c r="F6147" s="1"/>
    </row>
    <row r="6148" spans="1:6" x14ac:dyDescent="0.25">
      <c r="A6148" s="1"/>
      <c r="F6148" s="1"/>
    </row>
    <row r="6149" spans="1:6" x14ac:dyDescent="0.25">
      <c r="A6149" s="1"/>
      <c r="F6149" s="1"/>
    </row>
    <row r="6150" spans="1:6" x14ac:dyDescent="0.25">
      <c r="A6150" s="1"/>
      <c r="F6150" s="1"/>
    </row>
    <row r="6151" spans="1:6" x14ac:dyDescent="0.25">
      <c r="A6151" s="1"/>
      <c r="F6151" s="1"/>
    </row>
    <row r="6152" spans="1:6" x14ac:dyDescent="0.25">
      <c r="A6152" s="1"/>
      <c r="F6152" s="1"/>
    </row>
    <row r="6153" spans="1:6" x14ac:dyDescent="0.25">
      <c r="A6153" s="1"/>
      <c r="F6153" s="1"/>
    </row>
    <row r="6154" spans="1:6" x14ac:dyDescent="0.25">
      <c r="A6154" s="1"/>
      <c r="F6154" s="1"/>
    </row>
    <row r="6155" spans="1:6" x14ac:dyDescent="0.25">
      <c r="A6155" s="1"/>
      <c r="F6155" s="1"/>
    </row>
    <row r="6156" spans="1:6" x14ac:dyDescent="0.25">
      <c r="A6156" s="1"/>
      <c r="F6156" s="1"/>
    </row>
    <row r="6157" spans="1:6" x14ac:dyDescent="0.25">
      <c r="A6157" s="1"/>
      <c r="F6157" s="1"/>
    </row>
    <row r="6158" spans="1:6" x14ac:dyDescent="0.25">
      <c r="A6158" s="1"/>
      <c r="F6158" s="1"/>
    </row>
    <row r="6159" spans="1:6" x14ac:dyDescent="0.25">
      <c r="A6159" s="1"/>
      <c r="F6159" s="1"/>
    </row>
    <row r="6160" spans="1:6" x14ac:dyDescent="0.25">
      <c r="A6160" s="1"/>
      <c r="F6160" s="1"/>
    </row>
    <row r="6161" spans="1:6" x14ac:dyDescent="0.25">
      <c r="A6161" s="1"/>
      <c r="F6161" s="1"/>
    </row>
    <row r="6162" spans="1:6" x14ac:dyDescent="0.25">
      <c r="A6162" s="1"/>
      <c r="F6162" s="1"/>
    </row>
    <row r="6163" spans="1:6" x14ac:dyDescent="0.25">
      <c r="A6163" s="1"/>
      <c r="F6163" s="1"/>
    </row>
    <row r="6164" spans="1:6" x14ac:dyDescent="0.25">
      <c r="A6164" s="1"/>
      <c r="F6164" s="1"/>
    </row>
    <row r="6165" spans="1:6" x14ac:dyDescent="0.25">
      <c r="A6165" s="1"/>
      <c r="F6165" s="1"/>
    </row>
    <row r="6166" spans="1:6" x14ac:dyDescent="0.25">
      <c r="A6166" s="1"/>
      <c r="F6166" s="1"/>
    </row>
    <row r="6167" spans="1:6" x14ac:dyDescent="0.25">
      <c r="A6167" s="1"/>
      <c r="F6167" s="1"/>
    </row>
    <row r="6168" spans="1:6" x14ac:dyDescent="0.25">
      <c r="A6168" s="1"/>
      <c r="F6168" s="1"/>
    </row>
    <row r="6169" spans="1:6" x14ac:dyDescent="0.25">
      <c r="A6169" s="1"/>
      <c r="F6169" s="1"/>
    </row>
    <row r="6170" spans="1:6" x14ac:dyDescent="0.25">
      <c r="A6170" s="1"/>
      <c r="F6170" s="1"/>
    </row>
    <row r="6171" spans="1:6" x14ac:dyDescent="0.25">
      <c r="A6171" s="1"/>
      <c r="F6171" s="1"/>
    </row>
    <row r="6172" spans="1:6" x14ac:dyDescent="0.25">
      <c r="A6172" s="1"/>
      <c r="F6172" s="1"/>
    </row>
    <row r="6173" spans="1:6" x14ac:dyDescent="0.25">
      <c r="A6173" s="1"/>
      <c r="F6173" s="1"/>
    </row>
    <row r="6174" spans="1:6" x14ac:dyDescent="0.25">
      <c r="A6174" s="1"/>
      <c r="F6174" s="1"/>
    </row>
    <row r="6175" spans="1:6" x14ac:dyDescent="0.25">
      <c r="A6175" s="1"/>
      <c r="F6175" s="1"/>
    </row>
    <row r="6176" spans="1:6" x14ac:dyDescent="0.25">
      <c r="A6176" s="1"/>
      <c r="F6176" s="1"/>
    </row>
    <row r="6177" spans="1:6" x14ac:dyDescent="0.25">
      <c r="A6177" s="1"/>
      <c r="F6177" s="1"/>
    </row>
    <row r="6178" spans="1:6" x14ac:dyDescent="0.25">
      <c r="A6178" s="1"/>
      <c r="F6178" s="1"/>
    </row>
    <row r="6179" spans="1:6" x14ac:dyDescent="0.25">
      <c r="A6179" s="1"/>
      <c r="F6179" s="1"/>
    </row>
    <row r="6180" spans="1:6" x14ac:dyDescent="0.25">
      <c r="A6180" s="1"/>
      <c r="F6180" s="1"/>
    </row>
    <row r="6181" spans="1:6" x14ac:dyDescent="0.25">
      <c r="A6181" s="1"/>
      <c r="F6181" s="1"/>
    </row>
    <row r="6182" spans="1:6" x14ac:dyDescent="0.25">
      <c r="A6182" s="1"/>
      <c r="F6182" s="1"/>
    </row>
    <row r="6183" spans="1:6" x14ac:dyDescent="0.25">
      <c r="A6183" s="1"/>
      <c r="F6183" s="1"/>
    </row>
    <row r="6184" spans="1:6" x14ac:dyDescent="0.25">
      <c r="A6184" s="1"/>
      <c r="F6184" s="1"/>
    </row>
    <row r="6185" spans="1:6" x14ac:dyDescent="0.25">
      <c r="A6185" s="1"/>
      <c r="F6185" s="1"/>
    </row>
    <row r="6186" spans="1:6" x14ac:dyDescent="0.25">
      <c r="A6186" s="1"/>
      <c r="F6186" s="1"/>
    </row>
    <row r="6187" spans="1:6" x14ac:dyDescent="0.25">
      <c r="A6187" s="1"/>
      <c r="F6187" s="1"/>
    </row>
    <row r="6188" spans="1:6" x14ac:dyDescent="0.25">
      <c r="A6188" s="1"/>
      <c r="F6188" s="1"/>
    </row>
    <row r="6189" spans="1:6" x14ac:dyDescent="0.25">
      <c r="A6189" s="1"/>
      <c r="F6189" s="1"/>
    </row>
    <row r="6190" spans="1:6" x14ac:dyDescent="0.25">
      <c r="A6190" s="1"/>
      <c r="F6190" s="1"/>
    </row>
    <row r="6191" spans="1:6" x14ac:dyDescent="0.25">
      <c r="A6191" s="1"/>
      <c r="F6191" s="1"/>
    </row>
    <row r="6192" spans="1:6" x14ac:dyDescent="0.25">
      <c r="A6192" s="1"/>
      <c r="F6192" s="1"/>
    </row>
    <row r="6193" spans="1:6" x14ac:dyDescent="0.25">
      <c r="A6193" s="1"/>
      <c r="F6193" s="1"/>
    </row>
    <row r="6194" spans="1:6" x14ac:dyDescent="0.25">
      <c r="A6194" s="1"/>
      <c r="F6194" s="1"/>
    </row>
    <row r="6195" spans="1:6" x14ac:dyDescent="0.25">
      <c r="A6195" s="1"/>
      <c r="F6195" s="1"/>
    </row>
    <row r="6196" spans="1:6" x14ac:dyDescent="0.25">
      <c r="A6196" s="1"/>
      <c r="F6196" s="1"/>
    </row>
    <row r="6197" spans="1:6" x14ac:dyDescent="0.25">
      <c r="A6197" s="1"/>
      <c r="F6197" s="1"/>
    </row>
    <row r="6198" spans="1:6" x14ac:dyDescent="0.25">
      <c r="A6198" s="1"/>
      <c r="F6198" s="1"/>
    </row>
    <row r="6199" spans="1:6" x14ac:dyDescent="0.25">
      <c r="A6199" s="1"/>
      <c r="F6199" s="1"/>
    </row>
    <row r="6200" spans="1:6" x14ac:dyDescent="0.25">
      <c r="A6200" s="1"/>
      <c r="F6200" s="1"/>
    </row>
    <row r="6201" spans="1:6" x14ac:dyDescent="0.25">
      <c r="A6201" s="1"/>
      <c r="F6201" s="1"/>
    </row>
    <row r="6202" spans="1:6" x14ac:dyDescent="0.25">
      <c r="A6202" s="1"/>
      <c r="F6202" s="1"/>
    </row>
    <row r="6203" spans="1:6" x14ac:dyDescent="0.25">
      <c r="A6203" s="1"/>
      <c r="F6203" s="1"/>
    </row>
    <row r="6204" spans="1:6" x14ac:dyDescent="0.25">
      <c r="A6204" s="1"/>
      <c r="F6204" s="1"/>
    </row>
    <row r="6205" spans="1:6" x14ac:dyDescent="0.25">
      <c r="A6205" s="1"/>
      <c r="F6205" s="1"/>
    </row>
    <row r="6206" spans="1:6" x14ac:dyDescent="0.25">
      <c r="A6206" s="1"/>
      <c r="F6206" s="1"/>
    </row>
    <row r="6207" spans="1:6" x14ac:dyDescent="0.25">
      <c r="A6207" s="1"/>
      <c r="F6207" s="1"/>
    </row>
    <row r="6208" spans="1:6" x14ac:dyDescent="0.25">
      <c r="A6208" s="1"/>
      <c r="F6208" s="1"/>
    </row>
    <row r="6209" spans="1:6" x14ac:dyDescent="0.25">
      <c r="A6209" s="1"/>
      <c r="F6209" s="1"/>
    </row>
    <row r="6210" spans="1:6" x14ac:dyDescent="0.25">
      <c r="A6210" s="1"/>
      <c r="F6210" s="1"/>
    </row>
    <row r="6211" spans="1:6" x14ac:dyDescent="0.25">
      <c r="A6211" s="1"/>
      <c r="F6211" s="1"/>
    </row>
    <row r="6212" spans="1:6" x14ac:dyDescent="0.25">
      <c r="A6212" s="1"/>
      <c r="F6212" s="1"/>
    </row>
    <row r="6213" spans="1:6" x14ac:dyDescent="0.25">
      <c r="A6213" s="1"/>
      <c r="F6213" s="1"/>
    </row>
    <row r="6214" spans="1:6" x14ac:dyDescent="0.25">
      <c r="A6214" s="1"/>
      <c r="F6214" s="1"/>
    </row>
    <row r="6215" spans="1:6" x14ac:dyDescent="0.25">
      <c r="A6215" s="1"/>
      <c r="F6215" s="1"/>
    </row>
    <row r="6216" spans="1:6" x14ac:dyDescent="0.25">
      <c r="A6216" s="1"/>
      <c r="F6216" s="1"/>
    </row>
    <row r="6217" spans="1:6" x14ac:dyDescent="0.25">
      <c r="A6217" s="1"/>
      <c r="F6217" s="1"/>
    </row>
    <row r="6218" spans="1:6" x14ac:dyDescent="0.25">
      <c r="A6218" s="1"/>
      <c r="F6218" s="1"/>
    </row>
    <row r="6219" spans="1:6" x14ac:dyDescent="0.25">
      <c r="A6219" s="1"/>
      <c r="F6219" s="1"/>
    </row>
    <row r="6220" spans="1:6" x14ac:dyDescent="0.25">
      <c r="A6220" s="1"/>
      <c r="F6220" s="1"/>
    </row>
    <row r="6221" spans="1:6" x14ac:dyDescent="0.25">
      <c r="A6221" s="1"/>
      <c r="F6221" s="1"/>
    </row>
    <row r="6222" spans="1:6" x14ac:dyDescent="0.25">
      <c r="A6222" s="1"/>
      <c r="F6222" s="1"/>
    </row>
    <row r="6223" spans="1:6" x14ac:dyDescent="0.25">
      <c r="A6223" s="1"/>
      <c r="F6223" s="1"/>
    </row>
    <row r="6224" spans="1:6" x14ac:dyDescent="0.25">
      <c r="A6224" s="1"/>
      <c r="F6224" s="1"/>
    </row>
    <row r="6225" spans="1:6" x14ac:dyDescent="0.25">
      <c r="A6225" s="1"/>
      <c r="F6225" s="1"/>
    </row>
    <row r="6226" spans="1:6" x14ac:dyDescent="0.25">
      <c r="A6226" s="1"/>
      <c r="F6226" s="1"/>
    </row>
    <row r="6227" spans="1:6" x14ac:dyDescent="0.25">
      <c r="A6227" s="1"/>
      <c r="F6227" s="1"/>
    </row>
    <row r="6228" spans="1:6" x14ac:dyDescent="0.25">
      <c r="A6228" s="1"/>
      <c r="F6228" s="1"/>
    </row>
    <row r="6229" spans="1:6" x14ac:dyDescent="0.25">
      <c r="A6229" s="1"/>
      <c r="F6229" s="1"/>
    </row>
    <row r="6230" spans="1:6" x14ac:dyDescent="0.25">
      <c r="A6230" s="1"/>
      <c r="F6230" s="1"/>
    </row>
    <row r="6231" spans="1:6" x14ac:dyDescent="0.25">
      <c r="A6231" s="1"/>
      <c r="F6231" s="1"/>
    </row>
    <row r="6232" spans="1:6" x14ac:dyDescent="0.25">
      <c r="A6232" s="1"/>
      <c r="F6232" s="1"/>
    </row>
    <row r="6233" spans="1:6" x14ac:dyDescent="0.25">
      <c r="A6233" s="1"/>
      <c r="F6233" s="1"/>
    </row>
    <row r="6234" spans="1:6" x14ac:dyDescent="0.25">
      <c r="A6234" s="1"/>
      <c r="F6234" s="1"/>
    </row>
    <row r="6235" spans="1:6" x14ac:dyDescent="0.25">
      <c r="A6235" s="1"/>
      <c r="F6235" s="1"/>
    </row>
    <row r="6236" spans="1:6" x14ac:dyDescent="0.25">
      <c r="A6236" s="1"/>
      <c r="F6236" s="1"/>
    </row>
    <row r="6237" spans="1:6" x14ac:dyDescent="0.25">
      <c r="A6237" s="1"/>
      <c r="F6237" s="1"/>
    </row>
    <row r="6238" spans="1:6" x14ac:dyDescent="0.25">
      <c r="A6238" s="1"/>
      <c r="F6238" s="1"/>
    </row>
    <row r="6239" spans="1:6" x14ac:dyDescent="0.25">
      <c r="A6239" s="1"/>
      <c r="F6239" s="1"/>
    </row>
    <row r="6240" spans="1:6" x14ac:dyDescent="0.25">
      <c r="A6240" s="1"/>
      <c r="F6240" s="1"/>
    </row>
    <row r="6241" spans="1:6" x14ac:dyDescent="0.25">
      <c r="A6241" s="1"/>
      <c r="F6241" s="1"/>
    </row>
    <row r="6242" spans="1:6" x14ac:dyDescent="0.25">
      <c r="A6242" s="1"/>
      <c r="F6242" s="1"/>
    </row>
    <row r="6243" spans="1:6" x14ac:dyDescent="0.25">
      <c r="A6243" s="1"/>
      <c r="F6243" s="1"/>
    </row>
    <row r="6244" spans="1:6" x14ac:dyDescent="0.25">
      <c r="A6244" s="1"/>
      <c r="F6244" s="1"/>
    </row>
    <row r="6245" spans="1:6" x14ac:dyDescent="0.25">
      <c r="A6245" s="1"/>
      <c r="F6245" s="1"/>
    </row>
    <row r="6246" spans="1:6" x14ac:dyDescent="0.25">
      <c r="A6246" s="1"/>
      <c r="F6246" s="1"/>
    </row>
    <row r="6247" spans="1:6" x14ac:dyDescent="0.25">
      <c r="A6247" s="1"/>
      <c r="F6247" s="1"/>
    </row>
    <row r="6248" spans="1:6" x14ac:dyDescent="0.25">
      <c r="A6248" s="1"/>
      <c r="F6248" s="1"/>
    </row>
    <row r="6249" spans="1:6" x14ac:dyDescent="0.25">
      <c r="A6249" s="1"/>
      <c r="F6249" s="1"/>
    </row>
    <row r="6250" spans="1:6" x14ac:dyDescent="0.25">
      <c r="A6250" s="1"/>
      <c r="F6250" s="1"/>
    </row>
    <row r="6251" spans="1:6" x14ac:dyDescent="0.25">
      <c r="A6251" s="1"/>
      <c r="F6251" s="1"/>
    </row>
    <row r="6252" spans="1:6" x14ac:dyDescent="0.25">
      <c r="A6252" s="1"/>
      <c r="F6252" s="1"/>
    </row>
    <row r="6253" spans="1:6" x14ac:dyDescent="0.25">
      <c r="A6253" s="1"/>
      <c r="F6253" s="1"/>
    </row>
    <row r="6254" spans="1:6" x14ac:dyDescent="0.25">
      <c r="A6254" s="1"/>
      <c r="F6254" s="1"/>
    </row>
    <row r="6255" spans="1:6" x14ac:dyDescent="0.25">
      <c r="A6255" s="1"/>
      <c r="F6255" s="1"/>
    </row>
    <row r="6256" spans="1:6" x14ac:dyDescent="0.25">
      <c r="A6256" s="1"/>
      <c r="F6256" s="1"/>
    </row>
    <row r="6257" spans="1:6" x14ac:dyDescent="0.25">
      <c r="A6257" s="1"/>
      <c r="F6257" s="1"/>
    </row>
    <row r="6258" spans="1:6" x14ac:dyDescent="0.25">
      <c r="A6258" s="1"/>
      <c r="F6258" s="1"/>
    </row>
    <row r="6259" spans="1:6" x14ac:dyDescent="0.25">
      <c r="A6259" s="1"/>
      <c r="F6259" s="1"/>
    </row>
    <row r="6260" spans="1:6" x14ac:dyDescent="0.25">
      <c r="A6260" s="1"/>
      <c r="F6260" s="1"/>
    </row>
    <row r="6261" spans="1:6" x14ac:dyDescent="0.25">
      <c r="A6261" s="1"/>
      <c r="F6261" s="1"/>
    </row>
    <row r="6262" spans="1:6" x14ac:dyDescent="0.25">
      <c r="A6262" s="1"/>
      <c r="F6262" s="1"/>
    </row>
    <row r="6263" spans="1:6" x14ac:dyDescent="0.25">
      <c r="A6263" s="1"/>
      <c r="F6263" s="1"/>
    </row>
    <row r="6264" spans="1:6" x14ac:dyDescent="0.25">
      <c r="A6264" s="1"/>
      <c r="F6264" s="1"/>
    </row>
    <row r="6265" spans="1:6" x14ac:dyDescent="0.25">
      <c r="A6265" s="1"/>
      <c r="F6265" s="1"/>
    </row>
    <row r="6266" spans="1:6" x14ac:dyDescent="0.25">
      <c r="A6266" s="1"/>
      <c r="F6266" s="1"/>
    </row>
    <row r="6267" spans="1:6" x14ac:dyDescent="0.25">
      <c r="A6267" s="1"/>
      <c r="F6267" s="1"/>
    </row>
    <row r="6268" spans="1:6" x14ac:dyDescent="0.25">
      <c r="A6268" s="1"/>
      <c r="F6268" s="1"/>
    </row>
    <row r="6269" spans="1:6" x14ac:dyDescent="0.25">
      <c r="A6269" s="1"/>
      <c r="F6269" s="1"/>
    </row>
    <row r="6270" spans="1:6" x14ac:dyDescent="0.25">
      <c r="A6270" s="1"/>
      <c r="F6270" s="1"/>
    </row>
    <row r="6271" spans="1:6" x14ac:dyDescent="0.25">
      <c r="A6271" s="1"/>
      <c r="F6271" s="1"/>
    </row>
    <row r="6272" spans="1:6" x14ac:dyDescent="0.25">
      <c r="A6272" s="1"/>
      <c r="F6272" s="1"/>
    </row>
    <row r="6273" spans="1:6" x14ac:dyDescent="0.25">
      <c r="A6273" s="1"/>
      <c r="F6273" s="1"/>
    </row>
    <row r="6274" spans="1:6" x14ac:dyDescent="0.25">
      <c r="A6274" s="1"/>
      <c r="F6274" s="1"/>
    </row>
    <row r="6275" spans="1:6" x14ac:dyDescent="0.25">
      <c r="A6275" s="1"/>
      <c r="F6275" s="1"/>
    </row>
    <row r="6276" spans="1:6" x14ac:dyDescent="0.25">
      <c r="A6276" s="1"/>
      <c r="F6276" s="1"/>
    </row>
    <row r="6277" spans="1:6" x14ac:dyDescent="0.25">
      <c r="A6277" s="1"/>
      <c r="F6277" s="1"/>
    </row>
    <row r="6278" spans="1:6" x14ac:dyDescent="0.25">
      <c r="A6278" s="1"/>
      <c r="F6278" s="1"/>
    </row>
    <row r="6279" spans="1:6" x14ac:dyDescent="0.25">
      <c r="A6279" s="1"/>
      <c r="F6279" s="1"/>
    </row>
    <row r="6280" spans="1:6" x14ac:dyDescent="0.25">
      <c r="A6280" s="1"/>
      <c r="F6280" s="1"/>
    </row>
    <row r="6281" spans="1:6" x14ac:dyDescent="0.25">
      <c r="A6281" s="1"/>
      <c r="F6281" s="1"/>
    </row>
    <row r="6282" spans="1:6" x14ac:dyDescent="0.25">
      <c r="A6282" s="1"/>
      <c r="F6282" s="1"/>
    </row>
    <row r="6283" spans="1:6" x14ac:dyDescent="0.25">
      <c r="A6283" s="1"/>
      <c r="F6283" s="1"/>
    </row>
    <row r="6284" spans="1:6" x14ac:dyDescent="0.25">
      <c r="A6284" s="1"/>
      <c r="F6284" s="1"/>
    </row>
    <row r="6285" spans="1:6" x14ac:dyDescent="0.25">
      <c r="A6285" s="1"/>
      <c r="F6285" s="1"/>
    </row>
    <row r="6286" spans="1:6" x14ac:dyDescent="0.25">
      <c r="A6286" s="1"/>
      <c r="F6286" s="1"/>
    </row>
    <row r="6287" spans="1:6" x14ac:dyDescent="0.25">
      <c r="A6287" s="1"/>
      <c r="F6287" s="1"/>
    </row>
    <row r="6288" spans="1:6" x14ac:dyDescent="0.25">
      <c r="A6288" s="1"/>
      <c r="F6288" s="1"/>
    </row>
    <row r="6289" spans="1:6" x14ac:dyDescent="0.25">
      <c r="A6289" s="1"/>
      <c r="F6289" s="1"/>
    </row>
    <row r="6290" spans="1:6" x14ac:dyDescent="0.25">
      <c r="A6290" s="1"/>
      <c r="F6290" s="1"/>
    </row>
    <row r="6291" spans="1:6" x14ac:dyDescent="0.25">
      <c r="A6291" s="1"/>
      <c r="F6291" s="1"/>
    </row>
    <row r="6292" spans="1:6" x14ac:dyDescent="0.25">
      <c r="A6292" s="1"/>
      <c r="F6292" s="1"/>
    </row>
    <row r="6293" spans="1:6" x14ac:dyDescent="0.25">
      <c r="A6293" s="1"/>
      <c r="F6293" s="1"/>
    </row>
    <row r="6294" spans="1:6" x14ac:dyDescent="0.25">
      <c r="A6294" s="1"/>
      <c r="F6294" s="1"/>
    </row>
    <row r="6295" spans="1:6" x14ac:dyDescent="0.25">
      <c r="A6295" s="1"/>
      <c r="F6295" s="1"/>
    </row>
    <row r="6296" spans="1:6" x14ac:dyDescent="0.25">
      <c r="A6296" s="1"/>
      <c r="F6296" s="1"/>
    </row>
    <row r="6297" spans="1:6" x14ac:dyDescent="0.25">
      <c r="A6297" s="1"/>
      <c r="F6297" s="1"/>
    </row>
    <row r="6298" spans="1:6" x14ac:dyDescent="0.25">
      <c r="A6298" s="1"/>
      <c r="F6298" s="1"/>
    </row>
    <row r="6299" spans="1:6" x14ac:dyDescent="0.25">
      <c r="A6299" s="1"/>
      <c r="F6299" s="1"/>
    </row>
    <row r="6300" spans="1:6" x14ac:dyDescent="0.25">
      <c r="A6300" s="1"/>
      <c r="F6300" s="1"/>
    </row>
    <row r="6301" spans="1:6" x14ac:dyDescent="0.25">
      <c r="A6301" s="1"/>
      <c r="F6301" s="1"/>
    </row>
    <row r="6302" spans="1:6" x14ac:dyDescent="0.25">
      <c r="A6302" s="1"/>
      <c r="F6302" s="1"/>
    </row>
    <row r="6303" spans="1:6" x14ac:dyDescent="0.25">
      <c r="A6303" s="1"/>
      <c r="F6303" s="1"/>
    </row>
    <row r="6304" spans="1:6" x14ac:dyDescent="0.25">
      <c r="A6304" s="1"/>
      <c r="F6304" s="1"/>
    </row>
    <row r="6305" spans="1:6" x14ac:dyDescent="0.25">
      <c r="A6305" s="1"/>
      <c r="F6305" s="1"/>
    </row>
    <row r="6306" spans="1:6" x14ac:dyDescent="0.25">
      <c r="A6306" s="1"/>
      <c r="F6306" s="1"/>
    </row>
    <row r="6307" spans="1:6" x14ac:dyDescent="0.25">
      <c r="A6307" s="1"/>
      <c r="F6307" s="1"/>
    </row>
    <row r="6308" spans="1:6" x14ac:dyDescent="0.25">
      <c r="A6308" s="1"/>
      <c r="F6308" s="1"/>
    </row>
    <row r="6309" spans="1:6" x14ac:dyDescent="0.25">
      <c r="A6309" s="1"/>
      <c r="F6309" s="1"/>
    </row>
    <row r="6310" spans="1:6" x14ac:dyDescent="0.25">
      <c r="A6310" s="1"/>
      <c r="F6310" s="1"/>
    </row>
    <row r="6311" spans="1:6" x14ac:dyDescent="0.25">
      <c r="A6311" s="1"/>
      <c r="F6311" s="1"/>
    </row>
    <row r="6312" spans="1:6" x14ac:dyDescent="0.25">
      <c r="A6312" s="1"/>
      <c r="F6312" s="1"/>
    </row>
    <row r="6313" spans="1:6" x14ac:dyDescent="0.25">
      <c r="A6313" s="1"/>
      <c r="F6313" s="1"/>
    </row>
    <row r="6314" spans="1:6" x14ac:dyDescent="0.25">
      <c r="A6314" s="1"/>
      <c r="F6314" s="1"/>
    </row>
    <row r="6315" spans="1:6" x14ac:dyDescent="0.25">
      <c r="A6315" s="1"/>
      <c r="F6315" s="1"/>
    </row>
    <row r="6316" spans="1:6" x14ac:dyDescent="0.25">
      <c r="A6316" s="1"/>
      <c r="F6316" s="1"/>
    </row>
    <row r="6317" spans="1:6" x14ac:dyDescent="0.25">
      <c r="A6317" s="1"/>
      <c r="F6317" s="1"/>
    </row>
    <row r="6318" spans="1:6" x14ac:dyDescent="0.25">
      <c r="A6318" s="1"/>
      <c r="F6318" s="1"/>
    </row>
    <row r="6319" spans="1:6" x14ac:dyDescent="0.25">
      <c r="A6319" s="1"/>
      <c r="F6319" s="1"/>
    </row>
    <row r="6320" spans="1:6" x14ac:dyDescent="0.25">
      <c r="A6320" s="1"/>
      <c r="F6320" s="1"/>
    </row>
    <row r="6321" spans="1:6" x14ac:dyDescent="0.25">
      <c r="A6321" s="1"/>
      <c r="F6321" s="1"/>
    </row>
    <row r="6322" spans="1:6" x14ac:dyDescent="0.25">
      <c r="A6322" s="1"/>
      <c r="F6322" s="1"/>
    </row>
    <row r="6323" spans="1:6" x14ac:dyDescent="0.25">
      <c r="A6323" s="1"/>
      <c r="F6323" s="1"/>
    </row>
    <row r="6324" spans="1:6" x14ac:dyDescent="0.25">
      <c r="A6324" s="1"/>
      <c r="F6324" s="1"/>
    </row>
    <row r="6325" spans="1:6" x14ac:dyDescent="0.25">
      <c r="A6325" s="1"/>
      <c r="F6325" s="1"/>
    </row>
    <row r="6326" spans="1:6" x14ac:dyDescent="0.25">
      <c r="A6326" s="1"/>
      <c r="F6326" s="1"/>
    </row>
    <row r="6327" spans="1:6" x14ac:dyDescent="0.25">
      <c r="A6327" s="1"/>
      <c r="F6327" s="1"/>
    </row>
    <row r="6328" spans="1:6" x14ac:dyDescent="0.25">
      <c r="A6328" s="1"/>
      <c r="F6328" s="1"/>
    </row>
    <row r="6329" spans="1:6" x14ac:dyDescent="0.25">
      <c r="A6329" s="1"/>
      <c r="F6329" s="1"/>
    </row>
    <row r="6330" spans="1:6" x14ac:dyDescent="0.25">
      <c r="A6330" s="1"/>
      <c r="F6330" s="1"/>
    </row>
    <row r="6331" spans="1:6" x14ac:dyDescent="0.25">
      <c r="A6331" s="1"/>
      <c r="F6331" s="1"/>
    </row>
    <row r="6332" spans="1:6" x14ac:dyDescent="0.25">
      <c r="A6332" s="1"/>
      <c r="F6332" s="1"/>
    </row>
    <row r="6333" spans="1:6" x14ac:dyDescent="0.25">
      <c r="A6333" s="1"/>
      <c r="F6333" s="1"/>
    </row>
    <row r="6334" spans="1:6" x14ac:dyDescent="0.25">
      <c r="A6334" s="1"/>
      <c r="F6334" s="1"/>
    </row>
    <row r="6335" spans="1:6" x14ac:dyDescent="0.25">
      <c r="A6335" s="1"/>
      <c r="F6335" s="1"/>
    </row>
    <row r="6336" spans="1:6" x14ac:dyDescent="0.25">
      <c r="A6336" s="1"/>
      <c r="F6336" s="1"/>
    </row>
    <row r="6337" spans="1:6" x14ac:dyDescent="0.25">
      <c r="A6337" s="1"/>
      <c r="F6337" s="1"/>
    </row>
    <row r="6338" spans="1:6" x14ac:dyDescent="0.25">
      <c r="A6338" s="1"/>
      <c r="F6338" s="1"/>
    </row>
    <row r="6339" spans="1:6" x14ac:dyDescent="0.25">
      <c r="A6339" s="1"/>
      <c r="F6339" s="1"/>
    </row>
    <row r="6340" spans="1:6" x14ac:dyDescent="0.25">
      <c r="A6340" s="1"/>
      <c r="F6340" s="1"/>
    </row>
    <row r="6341" spans="1:6" x14ac:dyDescent="0.25">
      <c r="A6341" s="1"/>
      <c r="F6341" s="1"/>
    </row>
    <row r="6342" spans="1:6" x14ac:dyDescent="0.25">
      <c r="A6342" s="1"/>
      <c r="F6342" s="1"/>
    </row>
    <row r="6343" spans="1:6" x14ac:dyDescent="0.25">
      <c r="A6343" s="1"/>
      <c r="F6343" s="1"/>
    </row>
    <row r="6344" spans="1:6" x14ac:dyDescent="0.25">
      <c r="A6344" s="1"/>
      <c r="F6344" s="1"/>
    </row>
    <row r="6345" spans="1:6" x14ac:dyDescent="0.25">
      <c r="A6345" s="1"/>
      <c r="F6345" s="1"/>
    </row>
    <row r="6346" spans="1:6" x14ac:dyDescent="0.25">
      <c r="A6346" s="1"/>
      <c r="F6346" s="1"/>
    </row>
    <row r="6347" spans="1:6" x14ac:dyDescent="0.25">
      <c r="A6347" s="1"/>
      <c r="F6347" s="1"/>
    </row>
    <row r="6348" spans="1:6" x14ac:dyDescent="0.25">
      <c r="A6348" s="1"/>
      <c r="F6348" s="1"/>
    </row>
    <row r="6349" spans="1:6" x14ac:dyDescent="0.25">
      <c r="A6349" s="1"/>
      <c r="F6349" s="1"/>
    </row>
    <row r="6350" spans="1:6" x14ac:dyDescent="0.25">
      <c r="A6350" s="1"/>
      <c r="F6350" s="1"/>
    </row>
    <row r="6351" spans="1:6" x14ac:dyDescent="0.25">
      <c r="A6351" s="1"/>
      <c r="F6351" s="1"/>
    </row>
    <row r="6352" spans="1:6" x14ac:dyDescent="0.25">
      <c r="A6352" s="1"/>
      <c r="F6352" s="1"/>
    </row>
    <row r="6353" spans="1:6" x14ac:dyDescent="0.25">
      <c r="A6353" s="1"/>
      <c r="F6353" s="1"/>
    </row>
    <row r="6354" spans="1:6" x14ac:dyDescent="0.25">
      <c r="A6354" s="1"/>
      <c r="F6354" s="1"/>
    </row>
    <row r="6355" spans="1:6" x14ac:dyDescent="0.25">
      <c r="A6355" s="1"/>
      <c r="F6355" s="1"/>
    </row>
    <row r="6356" spans="1:6" x14ac:dyDescent="0.25">
      <c r="A6356" s="1"/>
      <c r="F6356" s="1"/>
    </row>
    <row r="6357" spans="1:6" x14ac:dyDescent="0.25">
      <c r="A6357" s="1"/>
      <c r="F6357" s="1"/>
    </row>
    <row r="6358" spans="1:6" x14ac:dyDescent="0.25">
      <c r="A6358" s="1"/>
      <c r="F6358" s="1"/>
    </row>
    <row r="6359" spans="1:6" x14ac:dyDescent="0.25">
      <c r="A6359" s="1"/>
      <c r="F6359" s="1"/>
    </row>
    <row r="6360" spans="1:6" x14ac:dyDescent="0.25">
      <c r="A6360" s="1"/>
      <c r="F6360" s="1"/>
    </row>
    <row r="6361" spans="1:6" x14ac:dyDescent="0.25">
      <c r="A6361" s="1"/>
      <c r="F6361" s="1"/>
    </row>
    <row r="6362" spans="1:6" x14ac:dyDescent="0.25">
      <c r="A6362" s="1"/>
      <c r="F6362" s="1"/>
    </row>
    <row r="6363" spans="1:6" x14ac:dyDescent="0.25">
      <c r="A6363" s="1"/>
      <c r="F6363" s="1"/>
    </row>
    <row r="6364" spans="1:6" x14ac:dyDescent="0.25">
      <c r="A6364" s="1"/>
      <c r="F6364" s="1"/>
    </row>
    <row r="6365" spans="1:6" x14ac:dyDescent="0.25">
      <c r="A6365" s="1"/>
      <c r="F6365" s="1"/>
    </row>
    <row r="6366" spans="1:6" x14ac:dyDescent="0.25">
      <c r="A6366" s="1"/>
      <c r="F6366" s="1"/>
    </row>
    <row r="6367" spans="1:6" x14ac:dyDescent="0.25">
      <c r="A6367" s="1"/>
      <c r="F6367" s="1"/>
    </row>
    <row r="6368" spans="1:6" x14ac:dyDescent="0.25">
      <c r="A6368" s="1"/>
      <c r="F6368" s="1"/>
    </row>
    <row r="6369" spans="1:6" x14ac:dyDescent="0.25">
      <c r="A6369" s="1"/>
      <c r="F6369" s="1"/>
    </row>
    <row r="6370" spans="1:6" x14ac:dyDescent="0.25">
      <c r="A6370" s="1"/>
      <c r="F6370" s="1"/>
    </row>
    <row r="6371" spans="1:6" x14ac:dyDescent="0.25">
      <c r="A6371" s="1"/>
      <c r="F6371" s="1"/>
    </row>
    <row r="6372" spans="1:6" x14ac:dyDescent="0.25">
      <c r="A6372" s="1"/>
      <c r="F6372" s="1"/>
    </row>
    <row r="6373" spans="1:6" x14ac:dyDescent="0.25">
      <c r="A6373" s="1"/>
      <c r="F6373" s="1"/>
    </row>
    <row r="6374" spans="1:6" x14ac:dyDescent="0.25">
      <c r="A6374" s="1"/>
      <c r="F6374" s="1"/>
    </row>
    <row r="6375" spans="1:6" x14ac:dyDescent="0.25">
      <c r="A6375" s="1"/>
      <c r="F6375" s="1"/>
    </row>
    <row r="6376" spans="1:6" x14ac:dyDescent="0.25">
      <c r="A6376" s="1"/>
      <c r="F6376" s="1"/>
    </row>
    <row r="6377" spans="1:6" x14ac:dyDescent="0.25">
      <c r="A6377" s="1"/>
      <c r="F6377" s="1"/>
    </row>
    <row r="6378" spans="1:6" x14ac:dyDescent="0.25">
      <c r="A6378" s="1"/>
      <c r="F6378" s="1"/>
    </row>
    <row r="6379" spans="1:6" x14ac:dyDescent="0.25">
      <c r="A6379" s="1"/>
      <c r="F6379" s="1"/>
    </row>
    <row r="6380" spans="1:6" x14ac:dyDescent="0.25">
      <c r="A6380" s="1"/>
      <c r="F6380" s="1"/>
    </row>
    <row r="6381" spans="1:6" x14ac:dyDescent="0.25">
      <c r="A6381" s="1"/>
      <c r="F6381" s="1"/>
    </row>
    <row r="6382" spans="1:6" x14ac:dyDescent="0.25">
      <c r="A6382" s="1"/>
      <c r="F6382" s="1"/>
    </row>
    <row r="6383" spans="1:6" x14ac:dyDescent="0.25">
      <c r="A6383" s="1"/>
      <c r="F6383" s="1"/>
    </row>
    <row r="6384" spans="1:6" x14ac:dyDescent="0.25">
      <c r="A6384" s="1"/>
      <c r="F6384" s="1"/>
    </row>
    <row r="6385" spans="1:6" x14ac:dyDescent="0.25">
      <c r="A6385" s="1"/>
      <c r="F6385" s="1"/>
    </row>
    <row r="6386" spans="1:6" x14ac:dyDescent="0.25">
      <c r="A6386" s="1"/>
      <c r="F6386" s="1"/>
    </row>
    <row r="6387" spans="1:6" x14ac:dyDescent="0.25">
      <c r="A6387" s="1"/>
      <c r="F6387" s="1"/>
    </row>
    <row r="6388" spans="1:6" x14ac:dyDescent="0.25">
      <c r="A6388" s="1"/>
      <c r="F6388" s="1"/>
    </row>
    <row r="6389" spans="1:6" x14ac:dyDescent="0.25">
      <c r="A6389" s="1"/>
      <c r="F6389" s="1"/>
    </row>
    <row r="6390" spans="1:6" x14ac:dyDescent="0.25">
      <c r="A6390" s="1"/>
      <c r="F6390" s="1"/>
    </row>
    <row r="6391" spans="1:6" x14ac:dyDescent="0.25">
      <c r="A6391" s="1"/>
      <c r="F6391" s="1"/>
    </row>
    <row r="6392" spans="1:6" x14ac:dyDescent="0.25">
      <c r="A6392" s="1"/>
      <c r="F6392" s="1"/>
    </row>
    <row r="6393" spans="1:6" x14ac:dyDescent="0.25">
      <c r="A6393" s="1"/>
      <c r="F6393" s="1"/>
    </row>
    <row r="6394" spans="1:6" x14ac:dyDescent="0.25">
      <c r="A6394" s="1"/>
      <c r="F6394" s="1"/>
    </row>
    <row r="6395" spans="1:6" x14ac:dyDescent="0.25">
      <c r="A6395" s="1"/>
      <c r="F6395" s="1"/>
    </row>
    <row r="6396" spans="1:6" x14ac:dyDescent="0.25">
      <c r="A6396" s="1"/>
      <c r="F6396" s="1"/>
    </row>
    <row r="6397" spans="1:6" x14ac:dyDescent="0.25">
      <c r="A6397" s="1"/>
      <c r="F6397" s="1"/>
    </row>
    <row r="6398" spans="1:6" x14ac:dyDescent="0.25">
      <c r="A6398" s="1"/>
      <c r="F6398" s="1"/>
    </row>
    <row r="6399" spans="1:6" x14ac:dyDescent="0.25">
      <c r="A6399" s="1"/>
      <c r="F6399" s="1"/>
    </row>
    <row r="6400" spans="1:6" x14ac:dyDescent="0.25">
      <c r="A6400" s="1"/>
      <c r="F6400" s="1"/>
    </row>
    <row r="6401" spans="1:6" x14ac:dyDescent="0.25">
      <c r="A6401" s="1"/>
      <c r="F6401" s="1"/>
    </row>
    <row r="6402" spans="1:6" x14ac:dyDescent="0.25">
      <c r="A6402" s="1"/>
      <c r="F6402" s="1"/>
    </row>
    <row r="6403" spans="1:6" x14ac:dyDescent="0.25">
      <c r="A6403" s="1"/>
      <c r="F6403" s="1"/>
    </row>
    <row r="6404" spans="1:6" x14ac:dyDescent="0.25">
      <c r="A6404" s="1"/>
      <c r="F6404" s="1"/>
    </row>
    <row r="6405" spans="1:6" x14ac:dyDescent="0.25">
      <c r="A6405" s="1"/>
      <c r="F6405" s="1"/>
    </row>
    <row r="6406" spans="1:6" x14ac:dyDescent="0.25">
      <c r="A6406" s="1"/>
      <c r="F6406" s="1"/>
    </row>
    <row r="6407" spans="1:6" x14ac:dyDescent="0.25">
      <c r="A6407" s="1"/>
      <c r="F6407" s="1"/>
    </row>
    <row r="6408" spans="1:6" x14ac:dyDescent="0.25">
      <c r="A6408" s="1"/>
      <c r="F6408" s="1"/>
    </row>
    <row r="6409" spans="1:6" x14ac:dyDescent="0.25">
      <c r="A6409" s="1"/>
      <c r="F6409" s="1"/>
    </row>
    <row r="6410" spans="1:6" x14ac:dyDescent="0.25">
      <c r="A6410" s="1"/>
      <c r="F6410" s="1"/>
    </row>
    <row r="6411" spans="1:6" x14ac:dyDescent="0.25">
      <c r="A6411" s="1"/>
      <c r="F6411" s="1"/>
    </row>
    <row r="6412" spans="1:6" x14ac:dyDescent="0.25">
      <c r="A6412" s="1"/>
      <c r="F6412" s="1"/>
    </row>
    <row r="6413" spans="1:6" x14ac:dyDescent="0.25">
      <c r="A6413" s="1"/>
      <c r="F6413" s="1"/>
    </row>
    <row r="6414" spans="1:6" x14ac:dyDescent="0.25">
      <c r="A6414" s="1"/>
      <c r="F6414" s="1"/>
    </row>
    <row r="6415" spans="1:6" x14ac:dyDescent="0.25">
      <c r="A6415" s="1"/>
      <c r="F6415" s="1"/>
    </row>
    <row r="6416" spans="1:6" x14ac:dyDescent="0.25">
      <c r="A6416" s="1"/>
      <c r="F6416" s="1"/>
    </row>
    <row r="6417" spans="1:6" x14ac:dyDescent="0.25">
      <c r="A6417" s="1"/>
      <c r="F6417" s="1"/>
    </row>
    <row r="6418" spans="1:6" x14ac:dyDescent="0.25">
      <c r="A6418" s="1"/>
      <c r="F6418" s="1"/>
    </row>
    <row r="6419" spans="1:6" x14ac:dyDescent="0.25">
      <c r="A6419" s="1"/>
      <c r="F6419" s="1"/>
    </row>
    <row r="6420" spans="1:6" x14ac:dyDescent="0.25">
      <c r="A6420" s="1"/>
      <c r="F6420" s="1"/>
    </row>
    <row r="6421" spans="1:6" x14ac:dyDescent="0.25">
      <c r="A6421" s="1"/>
      <c r="F6421" s="1"/>
    </row>
    <row r="6422" spans="1:6" x14ac:dyDescent="0.25">
      <c r="A6422" s="1"/>
      <c r="F6422" s="1"/>
    </row>
    <row r="6423" spans="1:6" x14ac:dyDescent="0.25">
      <c r="A6423" s="1"/>
      <c r="F6423" s="1"/>
    </row>
    <row r="6424" spans="1:6" x14ac:dyDescent="0.25">
      <c r="A6424" s="1"/>
      <c r="F6424" s="1"/>
    </row>
    <row r="6425" spans="1:6" x14ac:dyDescent="0.25">
      <c r="A6425" s="1"/>
      <c r="F6425" s="1"/>
    </row>
    <row r="6426" spans="1:6" x14ac:dyDescent="0.25">
      <c r="A6426" s="1"/>
      <c r="F6426" s="1"/>
    </row>
    <row r="6427" spans="1:6" x14ac:dyDescent="0.25">
      <c r="A6427" s="1"/>
      <c r="F6427" s="1"/>
    </row>
    <row r="6428" spans="1:6" x14ac:dyDescent="0.25">
      <c r="A6428" s="1"/>
      <c r="F6428" s="1"/>
    </row>
    <row r="6429" spans="1:6" x14ac:dyDescent="0.25">
      <c r="A6429" s="1"/>
      <c r="F6429" s="1"/>
    </row>
    <row r="6430" spans="1:6" x14ac:dyDescent="0.25">
      <c r="A6430" s="1"/>
      <c r="F6430" s="1"/>
    </row>
    <row r="6431" spans="1:6" x14ac:dyDescent="0.25">
      <c r="A6431" s="1"/>
      <c r="F6431" s="1"/>
    </row>
    <row r="6432" spans="1:6" x14ac:dyDescent="0.25">
      <c r="A6432" s="1"/>
      <c r="F6432" s="1"/>
    </row>
    <row r="6433" spans="1:6" x14ac:dyDescent="0.25">
      <c r="A6433" s="1"/>
      <c r="F6433" s="1"/>
    </row>
    <row r="6434" spans="1:6" x14ac:dyDescent="0.25">
      <c r="A6434" s="1"/>
      <c r="F6434" s="1"/>
    </row>
    <row r="6435" spans="1:6" x14ac:dyDescent="0.25">
      <c r="A6435" s="1"/>
      <c r="F6435" s="1"/>
    </row>
    <row r="6436" spans="1:6" x14ac:dyDescent="0.25">
      <c r="A6436" s="1"/>
      <c r="F6436" s="1"/>
    </row>
    <row r="6437" spans="1:6" x14ac:dyDescent="0.25">
      <c r="A6437" s="1"/>
      <c r="F6437" s="1"/>
    </row>
    <row r="6438" spans="1:6" x14ac:dyDescent="0.25">
      <c r="A6438" s="1"/>
      <c r="F6438" s="1"/>
    </row>
    <row r="6439" spans="1:6" x14ac:dyDescent="0.25">
      <c r="A6439" s="1"/>
      <c r="F6439" s="1"/>
    </row>
    <row r="6440" spans="1:6" x14ac:dyDescent="0.25">
      <c r="A6440" s="1"/>
      <c r="F6440" s="1"/>
    </row>
    <row r="6441" spans="1:6" x14ac:dyDescent="0.25">
      <c r="A6441" s="1"/>
      <c r="F6441" s="1"/>
    </row>
    <row r="6442" spans="1:6" x14ac:dyDescent="0.25">
      <c r="A6442" s="1"/>
      <c r="F6442" s="1"/>
    </row>
    <row r="6443" spans="1:6" x14ac:dyDescent="0.25">
      <c r="A6443" s="1"/>
      <c r="F6443" s="1"/>
    </row>
    <row r="6444" spans="1:6" x14ac:dyDescent="0.25">
      <c r="A6444" s="1"/>
      <c r="F6444" s="1"/>
    </row>
    <row r="6445" spans="1:6" x14ac:dyDescent="0.25">
      <c r="A6445" s="1"/>
      <c r="F6445" s="1"/>
    </row>
    <row r="6446" spans="1:6" x14ac:dyDescent="0.25">
      <c r="A6446" s="1"/>
      <c r="F6446" s="1"/>
    </row>
    <row r="6447" spans="1:6" x14ac:dyDescent="0.25">
      <c r="A6447" s="1"/>
      <c r="F6447" s="1"/>
    </row>
    <row r="6448" spans="1:6" x14ac:dyDescent="0.25">
      <c r="A6448" s="1"/>
      <c r="F6448" s="1"/>
    </row>
    <row r="6449" spans="1:6" x14ac:dyDescent="0.25">
      <c r="A6449" s="1"/>
      <c r="F6449" s="1"/>
    </row>
    <row r="6450" spans="1:6" x14ac:dyDescent="0.25">
      <c r="A6450" s="1"/>
      <c r="F6450" s="1"/>
    </row>
    <row r="6451" spans="1:6" x14ac:dyDescent="0.25">
      <c r="A6451" s="1"/>
      <c r="F6451" s="1"/>
    </row>
    <row r="6452" spans="1:6" x14ac:dyDescent="0.25">
      <c r="A6452" s="1"/>
      <c r="F6452" s="1"/>
    </row>
    <row r="6453" spans="1:6" x14ac:dyDescent="0.25">
      <c r="A6453" s="1"/>
      <c r="F6453" s="1"/>
    </row>
    <row r="6454" spans="1:6" x14ac:dyDescent="0.25">
      <c r="A6454" s="1"/>
      <c r="F6454" s="1"/>
    </row>
    <row r="6455" spans="1:6" x14ac:dyDescent="0.25">
      <c r="A6455" s="1"/>
      <c r="F6455" s="1"/>
    </row>
    <row r="6456" spans="1:6" x14ac:dyDescent="0.25">
      <c r="A6456" s="1"/>
      <c r="F6456" s="1"/>
    </row>
    <row r="6457" spans="1:6" x14ac:dyDescent="0.25">
      <c r="A6457" s="1"/>
      <c r="F6457" s="1"/>
    </row>
    <row r="6458" spans="1:6" x14ac:dyDescent="0.25">
      <c r="A6458" s="1"/>
      <c r="F6458" s="1"/>
    </row>
    <row r="6459" spans="1:6" x14ac:dyDescent="0.25">
      <c r="A6459" s="1"/>
      <c r="F6459" s="1"/>
    </row>
    <row r="6460" spans="1:6" x14ac:dyDescent="0.25">
      <c r="A6460" s="1"/>
      <c r="F6460" s="1"/>
    </row>
    <row r="6461" spans="1:6" x14ac:dyDescent="0.25">
      <c r="A6461" s="1"/>
      <c r="F6461" s="1"/>
    </row>
    <row r="6462" spans="1:6" x14ac:dyDescent="0.25">
      <c r="A6462" s="1"/>
      <c r="F6462" s="1"/>
    </row>
    <row r="6463" spans="1:6" x14ac:dyDescent="0.25">
      <c r="A6463" s="1"/>
      <c r="F6463" s="1"/>
    </row>
    <row r="6464" spans="1:6" x14ac:dyDescent="0.25">
      <c r="A6464" s="1"/>
      <c r="F6464" s="1"/>
    </row>
    <row r="6465" spans="1:6" x14ac:dyDescent="0.25">
      <c r="A6465" s="1"/>
      <c r="F6465" s="1"/>
    </row>
    <row r="6466" spans="1:6" x14ac:dyDescent="0.25">
      <c r="A6466" s="1"/>
      <c r="F6466" s="1"/>
    </row>
    <row r="6467" spans="1:6" x14ac:dyDescent="0.25">
      <c r="A6467" s="1"/>
      <c r="F6467" s="1"/>
    </row>
    <row r="6468" spans="1:6" x14ac:dyDescent="0.25">
      <c r="A6468" s="1"/>
      <c r="F6468" s="1"/>
    </row>
    <row r="6469" spans="1:6" x14ac:dyDescent="0.25">
      <c r="A6469" s="1"/>
      <c r="F6469" s="1"/>
    </row>
    <row r="6470" spans="1:6" x14ac:dyDescent="0.25">
      <c r="A6470" s="1"/>
      <c r="F6470" s="1"/>
    </row>
    <row r="6471" spans="1:6" x14ac:dyDescent="0.25">
      <c r="A6471" s="1"/>
      <c r="F6471" s="1"/>
    </row>
    <row r="6472" spans="1:6" x14ac:dyDescent="0.25">
      <c r="A6472" s="1"/>
      <c r="F6472" s="1"/>
    </row>
    <row r="6473" spans="1:6" x14ac:dyDescent="0.25">
      <c r="A6473" s="1"/>
      <c r="F6473" s="1"/>
    </row>
    <row r="6474" spans="1:6" x14ac:dyDescent="0.25">
      <c r="A6474" s="1"/>
      <c r="F6474" s="1"/>
    </row>
    <row r="6475" spans="1:6" x14ac:dyDescent="0.25">
      <c r="A6475" s="1"/>
      <c r="F6475" s="1"/>
    </row>
    <row r="6476" spans="1:6" x14ac:dyDescent="0.25">
      <c r="A6476" s="1"/>
      <c r="F6476" s="1"/>
    </row>
    <row r="6477" spans="1:6" x14ac:dyDescent="0.25">
      <c r="A6477" s="1"/>
      <c r="F6477" s="1"/>
    </row>
    <row r="6478" spans="1:6" x14ac:dyDescent="0.25">
      <c r="A6478" s="1"/>
      <c r="F6478" s="1"/>
    </row>
    <row r="6479" spans="1:6" x14ac:dyDescent="0.25">
      <c r="A6479" s="1"/>
      <c r="F6479" s="1"/>
    </row>
    <row r="6480" spans="1:6" x14ac:dyDescent="0.25">
      <c r="A6480" s="1"/>
      <c r="F6480" s="1"/>
    </row>
    <row r="6481" spans="1:6" x14ac:dyDescent="0.25">
      <c r="A6481" s="1"/>
      <c r="F6481" s="1"/>
    </row>
    <row r="6482" spans="1:6" x14ac:dyDescent="0.25">
      <c r="A6482" s="1"/>
      <c r="F6482" s="1"/>
    </row>
    <row r="6483" spans="1:6" x14ac:dyDescent="0.25">
      <c r="A6483" s="1"/>
      <c r="F6483" s="1"/>
    </row>
    <row r="6484" spans="1:6" x14ac:dyDescent="0.25">
      <c r="A6484" s="1"/>
      <c r="F6484" s="1"/>
    </row>
    <row r="6485" spans="1:6" x14ac:dyDescent="0.25">
      <c r="A6485" s="1"/>
      <c r="F6485" s="1"/>
    </row>
    <row r="6486" spans="1:6" x14ac:dyDescent="0.25">
      <c r="A6486" s="1"/>
      <c r="F6486" s="1"/>
    </row>
    <row r="6487" spans="1:6" x14ac:dyDescent="0.25">
      <c r="A6487" s="1"/>
      <c r="F6487" s="1"/>
    </row>
    <row r="6488" spans="1:6" x14ac:dyDescent="0.25">
      <c r="A6488" s="1"/>
      <c r="F6488" s="1"/>
    </row>
    <row r="6489" spans="1:6" x14ac:dyDescent="0.25">
      <c r="A6489" s="1"/>
      <c r="F6489" s="1"/>
    </row>
    <row r="6490" spans="1:6" x14ac:dyDescent="0.25">
      <c r="A6490" s="1"/>
      <c r="F6490" s="1"/>
    </row>
    <row r="6491" spans="1:6" x14ac:dyDescent="0.25">
      <c r="A6491" s="1"/>
      <c r="F6491" s="1"/>
    </row>
    <row r="6492" spans="1:6" x14ac:dyDescent="0.25">
      <c r="A6492" s="1"/>
      <c r="F6492" s="1"/>
    </row>
    <row r="6493" spans="1:6" x14ac:dyDescent="0.25">
      <c r="A6493" s="1"/>
      <c r="F6493" s="1"/>
    </row>
    <row r="6494" spans="1:6" x14ac:dyDescent="0.25">
      <c r="A6494" s="1"/>
      <c r="F6494" s="1"/>
    </row>
    <row r="6495" spans="1:6" x14ac:dyDescent="0.25">
      <c r="A6495" s="1"/>
      <c r="F6495" s="1"/>
    </row>
    <row r="6496" spans="1:6" x14ac:dyDescent="0.25">
      <c r="A6496" s="1"/>
      <c r="F6496" s="1"/>
    </row>
    <row r="6497" spans="1:6" x14ac:dyDescent="0.25">
      <c r="A6497" s="1"/>
      <c r="F6497" s="1"/>
    </row>
    <row r="6498" spans="1:6" x14ac:dyDescent="0.25">
      <c r="A6498" s="1"/>
      <c r="F6498" s="1"/>
    </row>
    <row r="6499" spans="1:6" x14ac:dyDescent="0.25">
      <c r="A6499" s="1"/>
      <c r="F6499" s="1"/>
    </row>
    <row r="6500" spans="1:6" x14ac:dyDescent="0.25">
      <c r="A6500" s="1"/>
      <c r="F6500" s="1"/>
    </row>
    <row r="6501" spans="1:6" x14ac:dyDescent="0.25">
      <c r="A6501" s="1"/>
      <c r="F6501" s="1"/>
    </row>
    <row r="6502" spans="1:6" x14ac:dyDescent="0.25">
      <c r="A6502" s="1"/>
      <c r="F6502" s="1"/>
    </row>
    <row r="6503" spans="1:6" x14ac:dyDescent="0.25">
      <c r="A6503" s="1"/>
      <c r="F6503" s="1"/>
    </row>
    <row r="6504" spans="1:6" x14ac:dyDescent="0.25">
      <c r="A6504" s="1"/>
      <c r="F6504" s="1"/>
    </row>
    <row r="6505" spans="1:6" x14ac:dyDescent="0.25">
      <c r="A6505" s="1"/>
      <c r="F6505" s="1"/>
    </row>
    <row r="6506" spans="1:6" x14ac:dyDescent="0.25">
      <c r="A6506" s="1"/>
      <c r="F6506" s="1"/>
    </row>
    <row r="6507" spans="1:6" x14ac:dyDescent="0.25">
      <c r="A6507" s="1"/>
      <c r="F6507" s="1"/>
    </row>
    <row r="6508" spans="1:6" x14ac:dyDescent="0.25">
      <c r="A6508" s="1"/>
      <c r="F6508" s="1"/>
    </row>
    <row r="6509" spans="1:6" x14ac:dyDescent="0.25">
      <c r="A6509" s="1"/>
      <c r="F6509" s="1"/>
    </row>
    <row r="6510" spans="1:6" x14ac:dyDescent="0.25">
      <c r="A6510" s="1"/>
      <c r="F6510" s="1"/>
    </row>
    <row r="6511" spans="1:6" x14ac:dyDescent="0.25">
      <c r="A6511" s="1"/>
      <c r="F6511" s="1"/>
    </row>
    <row r="6512" spans="1:6" x14ac:dyDescent="0.25">
      <c r="A6512" s="1"/>
      <c r="F6512" s="1"/>
    </row>
    <row r="6513" spans="1:6" x14ac:dyDescent="0.25">
      <c r="A6513" s="1"/>
      <c r="F6513" s="1"/>
    </row>
    <row r="6514" spans="1:6" x14ac:dyDescent="0.25">
      <c r="A6514" s="1"/>
      <c r="F6514" s="1"/>
    </row>
    <row r="6515" spans="1:6" x14ac:dyDescent="0.25">
      <c r="A6515" s="1"/>
      <c r="F6515" s="1"/>
    </row>
    <row r="6516" spans="1:6" x14ac:dyDescent="0.25">
      <c r="A6516" s="1"/>
      <c r="F6516" s="1"/>
    </row>
    <row r="6517" spans="1:6" x14ac:dyDescent="0.25">
      <c r="A6517" s="1"/>
      <c r="F6517" s="1"/>
    </row>
    <row r="6518" spans="1:6" x14ac:dyDescent="0.25">
      <c r="A6518" s="1"/>
      <c r="F6518" s="1"/>
    </row>
    <row r="6519" spans="1:6" x14ac:dyDescent="0.25">
      <c r="A6519" s="1"/>
      <c r="F6519" s="1"/>
    </row>
    <row r="6520" spans="1:6" x14ac:dyDescent="0.25">
      <c r="A6520" s="1"/>
      <c r="F6520" s="1"/>
    </row>
    <row r="6521" spans="1:6" x14ac:dyDescent="0.25">
      <c r="A6521" s="1"/>
      <c r="F6521" s="1"/>
    </row>
    <row r="6522" spans="1:6" x14ac:dyDescent="0.25">
      <c r="A6522" s="1"/>
      <c r="F6522" s="1"/>
    </row>
    <row r="6523" spans="1:6" x14ac:dyDescent="0.25">
      <c r="A6523" s="1"/>
      <c r="F6523" s="1"/>
    </row>
    <row r="6524" spans="1:6" x14ac:dyDescent="0.25">
      <c r="A6524" s="1"/>
      <c r="F6524" s="1"/>
    </row>
    <row r="6525" spans="1:6" x14ac:dyDescent="0.25">
      <c r="A6525" s="1"/>
      <c r="F6525" s="1"/>
    </row>
    <row r="6526" spans="1:6" x14ac:dyDescent="0.25">
      <c r="A6526" s="1"/>
      <c r="F6526" s="1"/>
    </row>
    <row r="6527" spans="1:6" x14ac:dyDescent="0.25">
      <c r="A6527" s="1"/>
      <c r="F6527" s="1"/>
    </row>
    <row r="6528" spans="1:6" x14ac:dyDescent="0.25">
      <c r="A6528" s="1"/>
      <c r="F6528" s="1"/>
    </row>
    <row r="6529" spans="1:6" x14ac:dyDescent="0.25">
      <c r="A6529" s="1"/>
      <c r="F6529" s="1"/>
    </row>
    <row r="6530" spans="1:6" x14ac:dyDescent="0.25">
      <c r="A6530" s="1"/>
      <c r="F6530" s="1"/>
    </row>
    <row r="6531" spans="1:6" x14ac:dyDescent="0.25">
      <c r="A6531" s="1"/>
      <c r="F6531" s="1"/>
    </row>
    <row r="6532" spans="1:6" x14ac:dyDescent="0.25">
      <c r="A6532" s="1"/>
      <c r="F6532" s="1"/>
    </row>
    <row r="6533" spans="1:6" x14ac:dyDescent="0.25">
      <c r="A6533" s="1"/>
      <c r="F6533" s="1"/>
    </row>
    <row r="6534" spans="1:6" x14ac:dyDescent="0.25">
      <c r="A6534" s="1"/>
      <c r="F6534" s="1"/>
    </row>
    <row r="6535" spans="1:6" x14ac:dyDescent="0.25">
      <c r="A6535" s="1"/>
      <c r="F6535" s="1"/>
    </row>
    <row r="6536" spans="1:6" x14ac:dyDescent="0.25">
      <c r="A6536" s="1"/>
      <c r="F6536" s="1"/>
    </row>
    <row r="6537" spans="1:6" x14ac:dyDescent="0.25">
      <c r="A6537" s="1"/>
      <c r="F6537" s="1"/>
    </row>
    <row r="6538" spans="1:6" x14ac:dyDescent="0.25">
      <c r="A6538" s="1"/>
      <c r="F6538" s="1"/>
    </row>
    <row r="6539" spans="1:6" x14ac:dyDescent="0.25">
      <c r="A6539" s="1"/>
      <c r="F6539" s="1"/>
    </row>
    <row r="6540" spans="1:6" x14ac:dyDescent="0.25">
      <c r="A6540" s="1"/>
      <c r="F6540" s="1"/>
    </row>
    <row r="6541" spans="1:6" x14ac:dyDescent="0.25">
      <c r="A6541" s="1"/>
      <c r="F6541" s="1"/>
    </row>
    <row r="6542" spans="1:6" x14ac:dyDescent="0.25">
      <c r="A6542" s="1"/>
      <c r="F6542" s="1"/>
    </row>
    <row r="6543" spans="1:6" x14ac:dyDescent="0.25">
      <c r="A6543" s="1"/>
      <c r="F6543" s="1"/>
    </row>
    <row r="6544" spans="1:6" x14ac:dyDescent="0.25">
      <c r="A6544" s="1"/>
      <c r="F6544" s="1"/>
    </row>
    <row r="6545" spans="1:6" x14ac:dyDescent="0.25">
      <c r="A6545" s="1"/>
      <c r="F6545" s="1"/>
    </row>
    <row r="6546" spans="1:6" x14ac:dyDescent="0.25">
      <c r="A6546" s="1"/>
      <c r="F6546" s="1"/>
    </row>
    <row r="6547" spans="1:6" x14ac:dyDescent="0.25">
      <c r="A6547" s="1"/>
      <c r="F6547" s="1"/>
    </row>
    <row r="6548" spans="1:6" x14ac:dyDescent="0.25">
      <c r="A6548" s="1"/>
      <c r="F6548" s="1"/>
    </row>
    <row r="6549" spans="1:6" x14ac:dyDescent="0.25">
      <c r="A6549" s="1"/>
      <c r="F6549" s="1"/>
    </row>
    <row r="6550" spans="1:6" x14ac:dyDescent="0.25">
      <c r="A6550" s="1"/>
      <c r="F6550" s="1"/>
    </row>
    <row r="6551" spans="1:6" x14ac:dyDescent="0.25">
      <c r="A6551" s="1"/>
      <c r="F6551" s="1"/>
    </row>
    <row r="6552" spans="1:6" x14ac:dyDescent="0.25">
      <c r="A6552" s="1"/>
      <c r="F6552" s="1"/>
    </row>
    <row r="6553" spans="1:6" x14ac:dyDescent="0.25">
      <c r="A6553" s="1"/>
      <c r="F6553" s="1"/>
    </row>
    <row r="6554" spans="1:6" x14ac:dyDescent="0.25">
      <c r="A6554" s="1"/>
      <c r="F6554" s="1"/>
    </row>
    <row r="6555" spans="1:6" x14ac:dyDescent="0.25">
      <c r="A6555" s="1"/>
      <c r="F6555" s="1"/>
    </row>
    <row r="6556" spans="1:6" x14ac:dyDescent="0.25">
      <c r="A6556" s="1"/>
      <c r="F6556" s="1"/>
    </row>
    <row r="6557" spans="1:6" x14ac:dyDescent="0.25">
      <c r="A6557" s="1"/>
      <c r="F6557" s="1"/>
    </row>
    <row r="6558" spans="1:6" x14ac:dyDescent="0.25">
      <c r="A6558" s="1"/>
      <c r="F6558" s="1"/>
    </row>
    <row r="6559" spans="1:6" x14ac:dyDescent="0.25">
      <c r="A6559" s="1"/>
      <c r="F6559" s="1"/>
    </row>
    <row r="6560" spans="1:6" x14ac:dyDescent="0.25">
      <c r="A6560" s="1"/>
      <c r="F6560" s="1"/>
    </row>
    <row r="6561" spans="1:6" x14ac:dyDescent="0.25">
      <c r="A6561" s="1"/>
      <c r="F6561" s="1"/>
    </row>
    <row r="6562" spans="1:6" x14ac:dyDescent="0.25">
      <c r="A6562" s="1"/>
      <c r="F6562" s="1"/>
    </row>
    <row r="6563" spans="1:6" x14ac:dyDescent="0.25">
      <c r="A6563" s="1"/>
      <c r="F6563" s="1"/>
    </row>
    <row r="6564" spans="1:6" x14ac:dyDescent="0.25">
      <c r="A6564" s="1"/>
      <c r="F6564" s="1"/>
    </row>
    <row r="6565" spans="1:6" x14ac:dyDescent="0.25">
      <c r="A6565" s="1"/>
      <c r="F6565" s="1"/>
    </row>
    <row r="6566" spans="1:6" x14ac:dyDescent="0.25">
      <c r="A6566" s="1"/>
      <c r="F6566" s="1"/>
    </row>
    <row r="6567" spans="1:6" x14ac:dyDescent="0.25">
      <c r="A6567" s="1"/>
      <c r="F6567" s="1"/>
    </row>
    <row r="6568" spans="1:6" x14ac:dyDescent="0.25">
      <c r="A6568" s="1"/>
      <c r="F6568" s="1"/>
    </row>
    <row r="6569" spans="1:6" x14ac:dyDescent="0.25">
      <c r="A6569" s="1"/>
      <c r="F6569" s="1"/>
    </row>
    <row r="6570" spans="1:6" x14ac:dyDescent="0.25">
      <c r="A6570" s="1"/>
      <c r="F6570" s="1"/>
    </row>
    <row r="6571" spans="1:6" x14ac:dyDescent="0.25">
      <c r="A6571" s="1"/>
      <c r="F6571" s="1"/>
    </row>
    <row r="6572" spans="1:6" x14ac:dyDescent="0.25">
      <c r="A6572" s="1"/>
      <c r="F6572" s="1"/>
    </row>
    <row r="6573" spans="1:6" x14ac:dyDescent="0.25">
      <c r="A6573" s="1"/>
      <c r="F6573" s="1"/>
    </row>
    <row r="6574" spans="1:6" x14ac:dyDescent="0.25">
      <c r="A6574" s="1"/>
      <c r="F6574" s="1"/>
    </row>
    <row r="6575" spans="1:6" x14ac:dyDescent="0.25">
      <c r="A6575" s="1"/>
      <c r="F6575" s="1"/>
    </row>
    <row r="6576" spans="1:6" x14ac:dyDescent="0.25">
      <c r="A6576" s="1"/>
      <c r="F6576" s="1"/>
    </row>
    <row r="6577" spans="1:6" x14ac:dyDescent="0.25">
      <c r="A6577" s="1"/>
      <c r="F6577" s="1"/>
    </row>
    <row r="6578" spans="1:6" x14ac:dyDescent="0.25">
      <c r="A6578" s="1"/>
      <c r="F6578" s="1"/>
    </row>
    <row r="6579" spans="1:6" x14ac:dyDescent="0.25">
      <c r="A6579" s="1"/>
      <c r="F6579" s="1"/>
    </row>
    <row r="6580" spans="1:6" x14ac:dyDescent="0.25">
      <c r="A6580" s="1"/>
      <c r="F6580" s="1"/>
    </row>
    <row r="6581" spans="1:6" x14ac:dyDescent="0.25">
      <c r="A6581" s="1"/>
      <c r="F6581" s="1"/>
    </row>
    <row r="6582" spans="1:6" x14ac:dyDescent="0.25">
      <c r="A6582" s="1"/>
      <c r="F6582" s="1"/>
    </row>
    <row r="6583" spans="1:6" x14ac:dyDescent="0.25">
      <c r="A6583" s="1"/>
      <c r="F6583" s="1"/>
    </row>
    <row r="6584" spans="1:6" x14ac:dyDescent="0.25">
      <c r="A6584" s="1"/>
      <c r="F6584" s="1"/>
    </row>
    <row r="6585" spans="1:6" x14ac:dyDescent="0.25">
      <c r="A6585" s="1"/>
      <c r="F6585" s="1"/>
    </row>
    <row r="6586" spans="1:6" x14ac:dyDescent="0.25">
      <c r="A6586" s="1"/>
      <c r="F6586" s="1"/>
    </row>
    <row r="6587" spans="1:6" x14ac:dyDescent="0.25">
      <c r="A6587" s="1"/>
      <c r="F6587" s="1"/>
    </row>
    <row r="6588" spans="1:6" x14ac:dyDescent="0.25">
      <c r="A6588" s="1"/>
      <c r="F6588" s="1"/>
    </row>
    <row r="6589" spans="1:6" x14ac:dyDescent="0.25">
      <c r="A6589" s="1"/>
      <c r="F6589" s="1"/>
    </row>
    <row r="6590" spans="1:6" x14ac:dyDescent="0.25">
      <c r="A6590" s="1"/>
      <c r="F6590" s="1"/>
    </row>
    <row r="6591" spans="1:6" x14ac:dyDescent="0.25">
      <c r="A6591" s="1"/>
      <c r="F6591" s="1"/>
    </row>
    <row r="6592" spans="1:6" x14ac:dyDescent="0.25">
      <c r="A6592" s="1"/>
      <c r="F6592" s="1"/>
    </row>
    <row r="6593" spans="1:6" x14ac:dyDescent="0.25">
      <c r="A6593" s="1"/>
      <c r="F6593" s="1"/>
    </row>
    <row r="6594" spans="1:6" x14ac:dyDescent="0.25">
      <c r="A6594" s="1"/>
      <c r="F6594" s="1"/>
    </row>
    <row r="6595" spans="1:6" x14ac:dyDescent="0.25">
      <c r="A6595" s="1"/>
      <c r="F6595" s="1"/>
    </row>
    <row r="6596" spans="1:6" x14ac:dyDescent="0.25">
      <c r="A6596" s="1"/>
      <c r="F6596" s="1"/>
    </row>
    <row r="6597" spans="1:6" x14ac:dyDescent="0.25">
      <c r="A6597" s="1"/>
      <c r="F6597" s="1"/>
    </row>
    <row r="6598" spans="1:6" x14ac:dyDescent="0.25">
      <c r="A6598" s="1"/>
      <c r="F6598" s="1"/>
    </row>
    <row r="6599" spans="1:6" x14ac:dyDescent="0.25">
      <c r="A6599" s="1"/>
      <c r="F6599" s="1"/>
    </row>
    <row r="6600" spans="1:6" x14ac:dyDescent="0.25">
      <c r="A6600" s="1"/>
      <c r="F6600" s="1"/>
    </row>
    <row r="6601" spans="1:6" x14ac:dyDescent="0.25">
      <c r="A6601" s="1"/>
      <c r="F6601" s="1"/>
    </row>
    <row r="6602" spans="1:6" x14ac:dyDescent="0.25">
      <c r="A6602" s="1"/>
      <c r="F6602" s="1"/>
    </row>
    <row r="6603" spans="1:6" x14ac:dyDescent="0.25">
      <c r="A6603" s="1"/>
      <c r="F6603" s="1"/>
    </row>
    <row r="6604" spans="1:6" x14ac:dyDescent="0.25">
      <c r="A6604" s="1"/>
      <c r="F6604" s="1"/>
    </row>
    <row r="6605" spans="1:6" x14ac:dyDescent="0.25">
      <c r="A6605" s="1"/>
      <c r="F6605" s="1"/>
    </row>
    <row r="6606" spans="1:6" x14ac:dyDescent="0.25">
      <c r="A6606" s="1"/>
      <c r="F6606" s="1"/>
    </row>
    <row r="6607" spans="1:6" x14ac:dyDescent="0.25">
      <c r="A6607" s="1"/>
      <c r="F6607" s="1"/>
    </row>
    <row r="6608" spans="1:6" x14ac:dyDescent="0.25">
      <c r="A6608" s="1"/>
      <c r="F6608" s="1"/>
    </row>
    <row r="6609" spans="1:6" x14ac:dyDescent="0.25">
      <c r="A6609" s="1"/>
      <c r="F6609" s="1"/>
    </row>
    <row r="6610" spans="1:6" x14ac:dyDescent="0.25">
      <c r="A6610" s="1"/>
      <c r="F6610" s="1"/>
    </row>
    <row r="6611" spans="1:6" x14ac:dyDescent="0.25">
      <c r="A6611" s="1"/>
      <c r="F6611" s="1"/>
    </row>
    <row r="6612" spans="1:6" x14ac:dyDescent="0.25">
      <c r="A6612" s="1"/>
      <c r="F6612" s="1"/>
    </row>
    <row r="6613" spans="1:6" x14ac:dyDescent="0.25">
      <c r="A6613" s="1"/>
      <c r="F6613" s="1"/>
    </row>
    <row r="6614" spans="1:6" x14ac:dyDescent="0.25">
      <c r="A6614" s="1"/>
      <c r="F6614" s="1"/>
    </row>
    <row r="6615" spans="1:6" x14ac:dyDescent="0.25">
      <c r="A6615" s="1"/>
      <c r="F6615" s="1"/>
    </row>
    <row r="6616" spans="1:6" x14ac:dyDescent="0.25">
      <c r="A6616" s="1"/>
      <c r="F6616" s="1"/>
    </row>
    <row r="6617" spans="1:6" x14ac:dyDescent="0.25">
      <c r="A6617" s="1"/>
      <c r="F6617" s="1"/>
    </row>
    <row r="6618" spans="1:6" x14ac:dyDescent="0.25">
      <c r="A6618" s="1"/>
      <c r="F6618" s="1"/>
    </row>
    <row r="6619" spans="1:6" x14ac:dyDescent="0.25">
      <c r="A6619" s="1"/>
      <c r="F6619" s="1"/>
    </row>
    <row r="6620" spans="1:6" x14ac:dyDescent="0.25">
      <c r="A6620" s="1"/>
      <c r="F6620" s="1"/>
    </row>
    <row r="6621" spans="1:6" x14ac:dyDescent="0.25">
      <c r="A6621" s="1"/>
      <c r="F6621" s="1"/>
    </row>
    <row r="6622" spans="1:6" x14ac:dyDescent="0.25">
      <c r="A6622" s="1"/>
      <c r="F6622" s="1"/>
    </row>
    <row r="6623" spans="1:6" x14ac:dyDescent="0.25">
      <c r="A6623" s="1"/>
      <c r="F6623" s="1"/>
    </row>
    <row r="6624" spans="1:6" x14ac:dyDescent="0.25">
      <c r="A6624" s="1"/>
      <c r="F6624" s="1"/>
    </row>
    <row r="6625" spans="1:6" x14ac:dyDescent="0.25">
      <c r="A6625" s="1"/>
      <c r="F6625" s="1"/>
    </row>
    <row r="6626" spans="1:6" x14ac:dyDescent="0.25">
      <c r="A6626" s="1"/>
      <c r="F6626" s="1"/>
    </row>
    <row r="6627" spans="1:6" x14ac:dyDescent="0.25">
      <c r="A6627" s="1"/>
      <c r="F6627" s="1"/>
    </row>
    <row r="6628" spans="1:6" x14ac:dyDescent="0.25">
      <c r="A6628" s="1"/>
      <c r="F6628" s="1"/>
    </row>
    <row r="6629" spans="1:6" x14ac:dyDescent="0.25">
      <c r="A6629" s="1"/>
      <c r="F6629" s="1"/>
    </row>
    <row r="6630" spans="1:6" x14ac:dyDescent="0.25">
      <c r="A6630" s="1"/>
      <c r="F6630" s="1"/>
    </row>
    <row r="6631" spans="1:6" x14ac:dyDescent="0.25">
      <c r="A6631" s="1"/>
      <c r="F6631" s="1"/>
    </row>
    <row r="6632" spans="1:6" x14ac:dyDescent="0.25">
      <c r="A6632" s="1"/>
      <c r="F6632" s="1"/>
    </row>
    <row r="6633" spans="1:6" x14ac:dyDescent="0.25">
      <c r="A6633" s="1"/>
      <c r="F6633" s="1"/>
    </row>
    <row r="6634" spans="1:6" x14ac:dyDescent="0.25">
      <c r="A6634" s="1"/>
      <c r="F6634" s="1"/>
    </row>
    <row r="6635" spans="1:6" x14ac:dyDescent="0.25">
      <c r="A6635" s="1"/>
      <c r="F6635" s="1"/>
    </row>
    <row r="6636" spans="1:6" x14ac:dyDescent="0.25">
      <c r="A6636" s="1"/>
      <c r="F6636" s="1"/>
    </row>
    <row r="6637" spans="1:6" x14ac:dyDescent="0.25">
      <c r="A6637" s="1"/>
      <c r="F6637" s="1"/>
    </row>
    <row r="6638" spans="1:6" x14ac:dyDescent="0.25">
      <c r="A6638" s="1"/>
      <c r="F6638" s="1"/>
    </row>
    <row r="6639" spans="1:6" x14ac:dyDescent="0.25">
      <c r="A6639" s="1"/>
      <c r="F6639" s="1"/>
    </row>
    <row r="6640" spans="1:6" x14ac:dyDescent="0.25">
      <c r="A6640" s="1"/>
      <c r="F6640" s="1"/>
    </row>
    <row r="6641" spans="1:6" x14ac:dyDescent="0.25">
      <c r="A6641" s="1"/>
      <c r="F6641" s="1"/>
    </row>
    <row r="6642" spans="1:6" x14ac:dyDescent="0.25">
      <c r="A6642" s="1"/>
      <c r="F6642" s="1"/>
    </row>
    <row r="6643" spans="1:6" x14ac:dyDescent="0.25">
      <c r="A6643" s="1"/>
      <c r="F6643" s="1"/>
    </row>
    <row r="6644" spans="1:6" x14ac:dyDescent="0.25">
      <c r="A6644" s="1"/>
      <c r="F6644" s="1"/>
    </row>
    <row r="6645" spans="1:6" x14ac:dyDescent="0.25">
      <c r="A6645" s="1"/>
      <c r="F6645" s="1"/>
    </row>
    <row r="6646" spans="1:6" x14ac:dyDescent="0.25">
      <c r="A6646" s="1"/>
      <c r="F6646" s="1"/>
    </row>
    <row r="6647" spans="1:6" x14ac:dyDescent="0.25">
      <c r="A6647" s="1"/>
      <c r="F6647" s="1"/>
    </row>
    <row r="6648" spans="1:6" x14ac:dyDescent="0.25">
      <c r="A6648" s="1"/>
      <c r="F6648" s="1"/>
    </row>
    <row r="6649" spans="1:6" x14ac:dyDescent="0.25">
      <c r="A6649" s="1"/>
      <c r="F6649" s="1"/>
    </row>
    <row r="6650" spans="1:6" x14ac:dyDescent="0.25">
      <c r="A6650" s="1"/>
      <c r="F6650" s="1"/>
    </row>
    <row r="6651" spans="1:6" x14ac:dyDescent="0.25">
      <c r="A6651" s="1"/>
      <c r="F6651" s="1"/>
    </row>
    <row r="6652" spans="1:6" x14ac:dyDescent="0.25">
      <c r="A6652" s="1"/>
      <c r="F6652" s="1"/>
    </row>
    <row r="6653" spans="1:6" x14ac:dyDescent="0.25">
      <c r="A6653" s="1"/>
      <c r="F6653" s="1"/>
    </row>
    <row r="6654" spans="1:6" x14ac:dyDescent="0.25">
      <c r="A6654" s="1"/>
      <c r="F6654" s="1"/>
    </row>
    <row r="6655" spans="1:6" x14ac:dyDescent="0.25">
      <c r="A6655" s="1"/>
      <c r="F6655" s="1"/>
    </row>
    <row r="6656" spans="1:6" x14ac:dyDescent="0.25">
      <c r="A6656" s="1"/>
      <c r="F6656" s="1"/>
    </row>
    <row r="6657" spans="1:6" x14ac:dyDescent="0.25">
      <c r="A6657" s="1"/>
      <c r="F6657" s="1"/>
    </row>
    <row r="6658" spans="1:6" x14ac:dyDescent="0.25">
      <c r="A6658" s="1"/>
      <c r="F6658" s="1"/>
    </row>
    <row r="6659" spans="1:6" x14ac:dyDescent="0.25">
      <c r="A6659" s="1"/>
      <c r="F6659" s="1"/>
    </row>
    <row r="6660" spans="1:6" x14ac:dyDescent="0.25">
      <c r="A6660" s="1"/>
      <c r="F6660" s="1"/>
    </row>
    <row r="6661" spans="1:6" x14ac:dyDescent="0.25">
      <c r="A6661" s="1"/>
      <c r="F6661" s="1"/>
    </row>
    <row r="6662" spans="1:6" x14ac:dyDescent="0.25">
      <c r="A6662" s="1"/>
      <c r="F6662" s="1"/>
    </row>
    <row r="6663" spans="1:6" x14ac:dyDescent="0.25">
      <c r="A6663" s="1"/>
      <c r="F6663" s="1"/>
    </row>
    <row r="6664" spans="1:6" x14ac:dyDescent="0.25">
      <c r="A6664" s="1"/>
      <c r="F6664" s="1"/>
    </row>
    <row r="6665" spans="1:6" x14ac:dyDescent="0.25">
      <c r="A6665" s="1"/>
      <c r="F6665" s="1"/>
    </row>
    <row r="6666" spans="1:6" x14ac:dyDescent="0.25">
      <c r="A6666" s="1"/>
      <c r="F6666" s="1"/>
    </row>
    <row r="6667" spans="1:6" x14ac:dyDescent="0.25">
      <c r="A6667" s="1"/>
      <c r="F6667" s="1"/>
    </row>
    <row r="6668" spans="1:6" x14ac:dyDescent="0.25">
      <c r="A6668" s="1"/>
      <c r="F6668" s="1"/>
    </row>
    <row r="6669" spans="1:6" x14ac:dyDescent="0.25">
      <c r="A6669" s="1"/>
      <c r="F6669" s="1"/>
    </row>
    <row r="6670" spans="1:6" x14ac:dyDescent="0.25">
      <c r="A6670" s="1"/>
      <c r="F6670" s="1"/>
    </row>
    <row r="6671" spans="1:6" x14ac:dyDescent="0.25">
      <c r="A6671" s="1"/>
      <c r="F6671" s="1"/>
    </row>
    <row r="6672" spans="1:6" x14ac:dyDescent="0.25">
      <c r="A6672" s="1"/>
      <c r="F6672" s="1"/>
    </row>
    <row r="6673" spans="1:6" x14ac:dyDescent="0.25">
      <c r="A6673" s="1"/>
      <c r="F6673" s="1"/>
    </row>
    <row r="6674" spans="1:6" x14ac:dyDescent="0.25">
      <c r="A6674" s="1"/>
      <c r="F6674" s="1"/>
    </row>
    <row r="6675" spans="1:6" x14ac:dyDescent="0.25">
      <c r="A6675" s="1"/>
      <c r="F6675" s="1"/>
    </row>
    <row r="6676" spans="1:6" x14ac:dyDescent="0.25">
      <c r="A6676" s="1"/>
      <c r="F6676" s="1"/>
    </row>
    <row r="6677" spans="1:6" x14ac:dyDescent="0.25">
      <c r="A6677" s="1"/>
      <c r="F6677" s="1"/>
    </row>
    <row r="6678" spans="1:6" x14ac:dyDescent="0.25">
      <c r="A6678" s="1"/>
      <c r="F6678" s="1"/>
    </row>
    <row r="6679" spans="1:6" x14ac:dyDescent="0.25">
      <c r="A6679" s="1"/>
      <c r="F6679" s="1"/>
    </row>
    <row r="6680" spans="1:6" x14ac:dyDescent="0.25">
      <c r="A6680" s="1"/>
      <c r="F6680" s="1"/>
    </row>
    <row r="6681" spans="1:6" x14ac:dyDescent="0.25">
      <c r="A6681" s="1"/>
      <c r="F6681" s="1"/>
    </row>
    <row r="6682" spans="1:6" x14ac:dyDescent="0.25">
      <c r="A6682" s="1"/>
      <c r="F6682" s="1"/>
    </row>
    <row r="6683" spans="1:6" x14ac:dyDescent="0.25">
      <c r="A6683" s="1"/>
      <c r="F6683" s="1"/>
    </row>
    <row r="6684" spans="1:6" x14ac:dyDescent="0.25">
      <c r="A6684" s="1"/>
      <c r="F6684" s="1"/>
    </row>
    <row r="6685" spans="1:6" x14ac:dyDescent="0.25">
      <c r="A6685" s="1"/>
      <c r="F6685" s="1"/>
    </row>
    <row r="6686" spans="1:6" x14ac:dyDescent="0.25">
      <c r="A6686" s="1"/>
      <c r="F6686" s="1"/>
    </row>
    <row r="6687" spans="1:6" x14ac:dyDescent="0.25">
      <c r="A6687" s="1"/>
      <c r="F6687" s="1"/>
    </row>
    <row r="6688" spans="1:6" x14ac:dyDescent="0.25">
      <c r="A6688" s="1"/>
      <c r="F6688" s="1"/>
    </row>
    <row r="6689" spans="1:6" x14ac:dyDescent="0.25">
      <c r="A6689" s="1"/>
      <c r="F6689" s="1"/>
    </row>
    <row r="6690" spans="1:6" x14ac:dyDescent="0.25">
      <c r="A6690" s="1"/>
      <c r="F6690" s="1"/>
    </row>
    <row r="6691" spans="1:6" x14ac:dyDescent="0.25">
      <c r="A6691" s="1"/>
      <c r="F6691" s="1"/>
    </row>
    <row r="6692" spans="1:6" x14ac:dyDescent="0.25">
      <c r="A6692" s="1"/>
      <c r="F6692" s="1"/>
    </row>
    <row r="6693" spans="1:6" x14ac:dyDescent="0.25">
      <c r="A6693" s="1"/>
      <c r="F6693" s="1"/>
    </row>
    <row r="6694" spans="1:6" x14ac:dyDescent="0.25">
      <c r="A6694" s="1"/>
      <c r="F6694" s="1"/>
    </row>
    <row r="6695" spans="1:6" x14ac:dyDescent="0.25">
      <c r="A6695" s="1"/>
      <c r="F6695" s="1"/>
    </row>
    <row r="6696" spans="1:6" x14ac:dyDescent="0.25">
      <c r="A6696" s="1"/>
      <c r="F6696" s="1"/>
    </row>
    <row r="6697" spans="1:6" x14ac:dyDescent="0.25">
      <c r="A6697" s="1"/>
      <c r="F6697" s="1"/>
    </row>
    <row r="6698" spans="1:6" x14ac:dyDescent="0.25">
      <c r="A6698" s="1"/>
      <c r="F6698" s="1"/>
    </row>
    <row r="6699" spans="1:6" x14ac:dyDescent="0.25">
      <c r="A6699" s="1"/>
      <c r="F6699" s="1"/>
    </row>
    <row r="6700" spans="1:6" x14ac:dyDescent="0.25">
      <c r="A6700" s="1"/>
      <c r="F6700" s="1"/>
    </row>
    <row r="6701" spans="1:6" x14ac:dyDescent="0.25">
      <c r="A6701" s="1"/>
      <c r="F6701" s="1"/>
    </row>
    <row r="6702" spans="1:6" x14ac:dyDescent="0.25">
      <c r="A6702" s="1"/>
      <c r="F6702" s="1"/>
    </row>
    <row r="6703" spans="1:6" x14ac:dyDescent="0.25">
      <c r="A6703" s="1"/>
      <c r="F6703" s="1"/>
    </row>
    <row r="6704" spans="1:6" x14ac:dyDescent="0.25">
      <c r="A6704" s="1"/>
      <c r="F6704" s="1"/>
    </row>
    <row r="6705" spans="1:6" x14ac:dyDescent="0.25">
      <c r="A6705" s="1"/>
      <c r="F6705" s="1"/>
    </row>
    <row r="6706" spans="1:6" x14ac:dyDescent="0.25">
      <c r="A6706" s="1"/>
      <c r="F6706" s="1"/>
    </row>
    <row r="6707" spans="1:6" x14ac:dyDescent="0.25">
      <c r="A6707" s="1"/>
      <c r="F6707" s="1"/>
    </row>
    <row r="6708" spans="1:6" x14ac:dyDescent="0.25">
      <c r="A6708" s="1"/>
      <c r="F6708" s="1"/>
    </row>
    <row r="6709" spans="1:6" x14ac:dyDescent="0.25">
      <c r="A6709" s="1"/>
      <c r="F6709" s="1"/>
    </row>
    <row r="6710" spans="1:6" x14ac:dyDescent="0.25">
      <c r="A6710" s="1"/>
      <c r="F6710" s="1"/>
    </row>
    <row r="6711" spans="1:6" x14ac:dyDescent="0.25">
      <c r="A6711" s="1"/>
      <c r="F6711" s="1"/>
    </row>
    <row r="6712" spans="1:6" x14ac:dyDescent="0.25">
      <c r="A6712" s="1"/>
      <c r="F6712" s="1"/>
    </row>
    <row r="6713" spans="1:6" x14ac:dyDescent="0.25">
      <c r="A6713" s="1"/>
      <c r="F6713" s="1"/>
    </row>
    <row r="6714" spans="1:6" x14ac:dyDescent="0.25">
      <c r="A6714" s="1"/>
      <c r="F6714" s="1"/>
    </row>
    <row r="6715" spans="1:6" x14ac:dyDescent="0.25">
      <c r="A6715" s="1"/>
      <c r="F6715" s="1"/>
    </row>
    <row r="6716" spans="1:6" x14ac:dyDescent="0.25">
      <c r="A6716" s="1"/>
      <c r="F6716" s="1"/>
    </row>
    <row r="6717" spans="1:6" x14ac:dyDescent="0.25">
      <c r="A6717" s="1"/>
      <c r="F6717" s="1"/>
    </row>
    <row r="6718" spans="1:6" x14ac:dyDescent="0.25">
      <c r="A6718" s="1"/>
      <c r="F6718" s="1"/>
    </row>
    <row r="6719" spans="1:6" x14ac:dyDescent="0.25">
      <c r="A6719" s="1"/>
      <c r="F6719" s="1"/>
    </row>
    <row r="6720" spans="1:6" x14ac:dyDescent="0.25">
      <c r="A6720" s="1"/>
      <c r="F6720" s="1"/>
    </row>
    <row r="6721" spans="1:6" x14ac:dyDescent="0.25">
      <c r="A6721" s="1"/>
      <c r="F6721" s="1"/>
    </row>
    <row r="6722" spans="1:6" x14ac:dyDescent="0.25">
      <c r="A6722" s="1"/>
      <c r="F6722" s="1"/>
    </row>
    <row r="6723" spans="1:6" x14ac:dyDescent="0.25">
      <c r="A6723" s="1"/>
      <c r="F6723" s="1"/>
    </row>
    <row r="6724" spans="1:6" x14ac:dyDescent="0.25">
      <c r="A6724" s="1"/>
      <c r="F6724" s="1"/>
    </row>
    <row r="6725" spans="1:6" x14ac:dyDescent="0.25">
      <c r="A6725" s="1"/>
      <c r="F6725" s="1"/>
    </row>
    <row r="6726" spans="1:6" x14ac:dyDescent="0.25">
      <c r="A6726" s="1"/>
      <c r="F6726" s="1"/>
    </row>
    <row r="6727" spans="1:6" x14ac:dyDescent="0.25">
      <c r="A6727" s="1"/>
      <c r="F6727" s="1"/>
    </row>
    <row r="6728" spans="1:6" x14ac:dyDescent="0.25">
      <c r="A6728" s="1"/>
      <c r="F6728" s="1"/>
    </row>
    <row r="6729" spans="1:6" x14ac:dyDescent="0.25">
      <c r="A6729" s="1"/>
      <c r="F6729" s="1"/>
    </row>
    <row r="6730" spans="1:6" x14ac:dyDescent="0.25">
      <c r="A6730" s="1"/>
      <c r="F6730" s="1"/>
    </row>
    <row r="6731" spans="1:6" x14ac:dyDescent="0.25">
      <c r="A6731" s="1"/>
      <c r="F6731" s="1"/>
    </row>
    <row r="6732" spans="1:6" x14ac:dyDescent="0.25">
      <c r="A6732" s="1"/>
      <c r="F6732" s="1"/>
    </row>
    <row r="6733" spans="1:6" x14ac:dyDescent="0.25">
      <c r="A6733" s="1"/>
      <c r="F6733" s="1"/>
    </row>
    <row r="6734" spans="1:6" x14ac:dyDescent="0.25">
      <c r="A6734" s="1"/>
      <c r="F6734" s="1"/>
    </row>
    <row r="6735" spans="1:6" x14ac:dyDescent="0.25">
      <c r="A6735" s="1"/>
      <c r="F6735" s="1"/>
    </row>
    <row r="6736" spans="1:6" x14ac:dyDescent="0.25">
      <c r="A6736" s="1"/>
      <c r="F6736" s="1"/>
    </row>
    <row r="6737" spans="1:6" x14ac:dyDescent="0.25">
      <c r="A6737" s="1"/>
      <c r="F6737" s="1"/>
    </row>
    <row r="6738" spans="1:6" x14ac:dyDescent="0.25">
      <c r="A6738" s="1"/>
      <c r="F6738" s="1"/>
    </row>
    <row r="6739" spans="1:6" x14ac:dyDescent="0.25">
      <c r="A6739" s="1"/>
      <c r="F6739" s="1"/>
    </row>
    <row r="6740" spans="1:6" x14ac:dyDescent="0.25">
      <c r="A6740" s="1"/>
      <c r="F6740" s="1"/>
    </row>
    <row r="6741" spans="1:6" x14ac:dyDescent="0.25">
      <c r="A6741" s="1"/>
      <c r="F6741" s="1"/>
    </row>
    <row r="6742" spans="1:6" x14ac:dyDescent="0.25">
      <c r="A6742" s="1"/>
      <c r="F6742" s="1"/>
    </row>
    <row r="6743" spans="1:6" x14ac:dyDescent="0.25">
      <c r="A6743" s="1"/>
      <c r="F6743" s="1"/>
    </row>
    <row r="6744" spans="1:6" x14ac:dyDescent="0.25">
      <c r="A6744" s="1"/>
      <c r="F6744" s="1"/>
    </row>
    <row r="6745" spans="1:6" x14ac:dyDescent="0.25">
      <c r="A6745" s="1"/>
      <c r="F6745" s="1"/>
    </row>
    <row r="6746" spans="1:6" x14ac:dyDescent="0.25">
      <c r="A6746" s="1"/>
      <c r="F6746" s="1"/>
    </row>
    <row r="6747" spans="1:6" x14ac:dyDescent="0.25">
      <c r="A6747" s="1"/>
      <c r="F6747" s="1"/>
    </row>
    <row r="6748" spans="1:6" x14ac:dyDescent="0.25">
      <c r="A6748" s="1"/>
      <c r="F6748" s="1"/>
    </row>
    <row r="6749" spans="1:6" x14ac:dyDescent="0.25">
      <c r="A6749" s="1"/>
      <c r="F6749" s="1"/>
    </row>
    <row r="6750" spans="1:6" x14ac:dyDescent="0.25">
      <c r="A6750" s="1"/>
      <c r="F6750" s="1"/>
    </row>
    <row r="6751" spans="1:6" x14ac:dyDescent="0.25">
      <c r="A6751" s="1"/>
      <c r="F6751" s="1"/>
    </row>
    <row r="6752" spans="1:6" x14ac:dyDescent="0.25">
      <c r="A6752" s="1"/>
      <c r="F6752" s="1"/>
    </row>
    <row r="6753" spans="1:6" x14ac:dyDescent="0.25">
      <c r="A6753" s="1"/>
      <c r="F6753" s="1"/>
    </row>
    <row r="6754" spans="1:6" x14ac:dyDescent="0.25">
      <c r="A6754" s="1"/>
      <c r="F6754" s="1"/>
    </row>
    <row r="6755" spans="1:6" x14ac:dyDescent="0.25">
      <c r="A6755" s="1"/>
      <c r="F6755" s="1"/>
    </row>
    <row r="6756" spans="1:6" x14ac:dyDescent="0.25">
      <c r="A6756" s="1"/>
      <c r="F6756" s="1"/>
    </row>
    <row r="6757" spans="1:6" x14ac:dyDescent="0.25">
      <c r="A6757" s="1"/>
      <c r="F6757" s="1"/>
    </row>
    <row r="6758" spans="1:6" x14ac:dyDescent="0.25">
      <c r="A6758" s="1"/>
      <c r="F6758" s="1"/>
    </row>
    <row r="6759" spans="1:6" x14ac:dyDescent="0.25">
      <c r="A6759" s="1"/>
      <c r="F6759" s="1"/>
    </row>
    <row r="6760" spans="1:6" x14ac:dyDescent="0.25">
      <c r="A6760" s="1"/>
      <c r="F6760" s="1"/>
    </row>
    <row r="6761" spans="1:6" x14ac:dyDescent="0.25">
      <c r="A6761" s="1"/>
      <c r="F6761" s="1"/>
    </row>
    <row r="6762" spans="1:6" x14ac:dyDescent="0.25">
      <c r="A6762" s="1"/>
      <c r="F6762" s="1"/>
    </row>
    <row r="6763" spans="1:6" x14ac:dyDescent="0.25">
      <c r="A6763" s="1"/>
      <c r="F6763" s="1"/>
    </row>
    <row r="6764" spans="1:6" x14ac:dyDescent="0.25">
      <c r="A6764" s="1"/>
      <c r="F6764" s="1"/>
    </row>
    <row r="6765" spans="1:6" x14ac:dyDescent="0.25">
      <c r="A6765" s="1"/>
      <c r="F6765" s="1"/>
    </row>
    <row r="6766" spans="1:6" x14ac:dyDescent="0.25">
      <c r="A6766" s="1"/>
      <c r="F6766" s="1"/>
    </row>
    <row r="6767" spans="1:6" x14ac:dyDescent="0.25">
      <c r="A6767" s="1"/>
      <c r="F6767" s="1"/>
    </row>
    <row r="6768" spans="1:6" x14ac:dyDescent="0.25">
      <c r="A6768" s="1"/>
      <c r="F6768" s="1"/>
    </row>
    <row r="6769" spans="1:6" x14ac:dyDescent="0.25">
      <c r="A6769" s="1"/>
      <c r="F6769" s="1"/>
    </row>
    <row r="6770" spans="1:6" x14ac:dyDescent="0.25">
      <c r="A6770" s="1"/>
      <c r="F6770" s="1"/>
    </row>
    <row r="6771" spans="1:6" x14ac:dyDescent="0.25">
      <c r="A6771" s="1"/>
      <c r="F6771" s="1"/>
    </row>
    <row r="6772" spans="1:6" x14ac:dyDescent="0.25">
      <c r="A6772" s="1"/>
      <c r="F6772" s="1"/>
    </row>
    <row r="6773" spans="1:6" x14ac:dyDescent="0.25">
      <c r="A6773" s="1"/>
      <c r="F6773" s="1"/>
    </row>
    <row r="6774" spans="1:6" x14ac:dyDescent="0.25">
      <c r="A6774" s="1"/>
      <c r="F6774" s="1"/>
    </row>
    <row r="6775" spans="1:6" x14ac:dyDescent="0.25">
      <c r="A6775" s="1"/>
      <c r="F6775" s="1"/>
    </row>
    <row r="6776" spans="1:6" x14ac:dyDescent="0.25">
      <c r="A6776" s="1"/>
      <c r="F6776" s="1"/>
    </row>
    <row r="6777" spans="1:6" x14ac:dyDescent="0.25">
      <c r="A6777" s="1"/>
      <c r="F6777" s="1"/>
    </row>
    <row r="6778" spans="1:6" x14ac:dyDescent="0.25">
      <c r="A6778" s="1"/>
      <c r="F6778" s="1"/>
    </row>
    <row r="6779" spans="1:6" x14ac:dyDescent="0.25">
      <c r="A6779" s="1"/>
      <c r="F6779" s="1"/>
    </row>
    <row r="6780" spans="1:6" x14ac:dyDescent="0.25">
      <c r="A6780" s="1"/>
      <c r="F6780" s="1"/>
    </row>
    <row r="6781" spans="1:6" x14ac:dyDescent="0.25">
      <c r="A6781" s="1"/>
      <c r="F6781" s="1"/>
    </row>
    <row r="6782" spans="1:6" x14ac:dyDescent="0.25">
      <c r="A6782" s="1"/>
      <c r="F6782" s="1"/>
    </row>
    <row r="6783" spans="1:6" x14ac:dyDescent="0.25">
      <c r="A6783" s="1"/>
      <c r="F6783" s="1"/>
    </row>
    <row r="6784" spans="1:6" x14ac:dyDescent="0.25">
      <c r="A6784" s="1"/>
      <c r="F6784" s="1"/>
    </row>
    <row r="6785" spans="1:6" x14ac:dyDescent="0.25">
      <c r="A6785" s="1"/>
      <c r="F6785" s="1"/>
    </row>
    <row r="6786" spans="1:6" x14ac:dyDescent="0.25">
      <c r="A6786" s="1"/>
      <c r="F6786" s="1"/>
    </row>
    <row r="6787" spans="1:6" x14ac:dyDescent="0.25">
      <c r="A6787" s="1"/>
      <c r="F6787" s="1"/>
    </row>
    <row r="6788" spans="1:6" x14ac:dyDescent="0.25">
      <c r="A6788" s="1"/>
      <c r="F6788" s="1"/>
    </row>
    <row r="6789" spans="1:6" x14ac:dyDescent="0.25">
      <c r="A6789" s="1"/>
      <c r="F6789" s="1"/>
    </row>
    <row r="6790" spans="1:6" x14ac:dyDescent="0.25">
      <c r="A6790" s="1"/>
      <c r="F6790" s="1"/>
    </row>
    <row r="6791" spans="1:6" x14ac:dyDescent="0.25">
      <c r="A6791" s="1"/>
      <c r="F6791" s="1"/>
    </row>
    <row r="6792" spans="1:6" x14ac:dyDescent="0.25">
      <c r="A6792" s="1"/>
      <c r="F6792" s="1"/>
    </row>
    <row r="6793" spans="1:6" x14ac:dyDescent="0.25">
      <c r="A6793" s="1"/>
      <c r="F6793" s="1"/>
    </row>
    <row r="6794" spans="1:6" x14ac:dyDescent="0.25">
      <c r="A6794" s="1"/>
      <c r="F6794" s="1"/>
    </row>
    <row r="6795" spans="1:6" x14ac:dyDescent="0.25">
      <c r="A6795" s="1"/>
      <c r="F6795" s="1"/>
    </row>
    <row r="6796" spans="1:6" x14ac:dyDescent="0.25">
      <c r="A6796" s="1"/>
      <c r="F6796" s="1"/>
    </row>
    <row r="6797" spans="1:6" x14ac:dyDescent="0.25">
      <c r="A6797" s="1"/>
      <c r="F6797" s="1"/>
    </row>
    <row r="6798" spans="1:6" x14ac:dyDescent="0.25">
      <c r="A6798" s="1"/>
      <c r="F6798" s="1"/>
    </row>
    <row r="6799" spans="1:6" x14ac:dyDescent="0.25">
      <c r="A6799" s="1"/>
      <c r="F6799" s="1"/>
    </row>
    <row r="6800" spans="1:6" x14ac:dyDescent="0.25">
      <c r="A6800" s="1"/>
      <c r="F6800" s="1"/>
    </row>
    <row r="6801" spans="1:6" x14ac:dyDescent="0.25">
      <c r="A6801" s="1"/>
      <c r="F6801" s="1"/>
    </row>
    <row r="6802" spans="1:6" x14ac:dyDescent="0.25">
      <c r="A6802" s="1"/>
      <c r="F6802" s="1"/>
    </row>
    <row r="6803" spans="1:6" x14ac:dyDescent="0.25">
      <c r="A6803" s="1"/>
      <c r="F6803" s="1"/>
    </row>
    <row r="6804" spans="1:6" x14ac:dyDescent="0.25">
      <c r="A6804" s="1"/>
      <c r="F6804" s="1"/>
    </row>
    <row r="6805" spans="1:6" x14ac:dyDescent="0.25">
      <c r="A6805" s="1"/>
      <c r="F6805" s="1"/>
    </row>
    <row r="6806" spans="1:6" x14ac:dyDescent="0.25">
      <c r="A6806" s="1"/>
      <c r="F6806" s="1"/>
    </row>
    <row r="6807" spans="1:6" x14ac:dyDescent="0.25">
      <c r="A6807" s="1"/>
      <c r="F6807" s="1"/>
    </row>
    <row r="6808" spans="1:6" x14ac:dyDescent="0.25">
      <c r="A6808" s="1"/>
      <c r="F6808" s="1"/>
    </row>
    <row r="6809" spans="1:6" x14ac:dyDescent="0.25">
      <c r="A6809" s="1"/>
      <c r="F6809" s="1"/>
    </row>
    <row r="6810" spans="1:6" x14ac:dyDescent="0.25">
      <c r="A6810" s="1"/>
      <c r="F6810" s="1"/>
    </row>
    <row r="6811" spans="1:6" x14ac:dyDescent="0.25">
      <c r="A6811" s="1"/>
      <c r="F6811" s="1"/>
    </row>
    <row r="6812" spans="1:6" x14ac:dyDescent="0.25">
      <c r="A6812" s="1"/>
      <c r="F6812" s="1"/>
    </row>
    <row r="6813" spans="1:6" x14ac:dyDescent="0.25">
      <c r="A6813" s="1"/>
      <c r="F6813" s="1"/>
    </row>
    <row r="6814" spans="1:6" x14ac:dyDescent="0.25">
      <c r="A6814" s="1"/>
      <c r="F6814" s="1"/>
    </row>
    <row r="6815" spans="1:6" x14ac:dyDescent="0.25">
      <c r="A6815" s="1"/>
      <c r="F6815" s="1"/>
    </row>
    <row r="6816" spans="1:6" x14ac:dyDescent="0.25">
      <c r="A6816" s="1"/>
      <c r="F6816" s="1"/>
    </row>
    <row r="6817" spans="1:6" x14ac:dyDescent="0.25">
      <c r="A6817" s="1"/>
      <c r="F6817" s="1"/>
    </row>
    <row r="6818" spans="1:6" x14ac:dyDescent="0.25">
      <c r="A6818" s="1"/>
      <c r="F6818" s="1"/>
    </row>
    <row r="6819" spans="1:6" x14ac:dyDescent="0.25">
      <c r="A6819" s="1"/>
      <c r="F6819" s="1"/>
    </row>
    <row r="6820" spans="1:6" x14ac:dyDescent="0.25">
      <c r="A6820" s="1"/>
      <c r="F6820" s="1"/>
    </row>
    <row r="6821" spans="1:6" x14ac:dyDescent="0.25">
      <c r="A6821" s="1"/>
      <c r="F6821" s="1"/>
    </row>
    <row r="6822" spans="1:6" x14ac:dyDescent="0.25">
      <c r="A6822" s="1"/>
      <c r="F6822" s="1"/>
    </row>
    <row r="6823" spans="1:6" x14ac:dyDescent="0.25">
      <c r="A6823" s="1"/>
      <c r="F6823" s="1"/>
    </row>
    <row r="6824" spans="1:6" x14ac:dyDescent="0.25">
      <c r="A6824" s="1"/>
      <c r="F6824" s="1"/>
    </row>
    <row r="6825" spans="1:6" x14ac:dyDescent="0.25">
      <c r="A6825" s="1"/>
      <c r="F6825" s="1"/>
    </row>
    <row r="6826" spans="1:6" x14ac:dyDescent="0.25">
      <c r="A6826" s="1"/>
      <c r="F6826" s="1"/>
    </row>
    <row r="6827" spans="1:6" x14ac:dyDescent="0.25">
      <c r="A6827" s="1"/>
      <c r="F6827" s="1"/>
    </row>
    <row r="6828" spans="1:6" x14ac:dyDescent="0.25">
      <c r="A6828" s="1"/>
      <c r="F6828" s="1"/>
    </row>
    <row r="6829" spans="1:6" x14ac:dyDescent="0.25">
      <c r="A6829" s="1"/>
      <c r="F6829" s="1"/>
    </row>
    <row r="6830" spans="1:6" x14ac:dyDescent="0.25">
      <c r="A6830" s="1"/>
      <c r="F6830" s="1"/>
    </row>
    <row r="6831" spans="1:6" x14ac:dyDescent="0.25">
      <c r="A6831" s="1"/>
      <c r="F6831" s="1"/>
    </row>
    <row r="6832" spans="1:6" x14ac:dyDescent="0.25">
      <c r="A6832" s="1"/>
      <c r="F6832" s="1"/>
    </row>
    <row r="6833" spans="1:6" x14ac:dyDescent="0.25">
      <c r="A6833" s="1"/>
      <c r="F6833" s="1"/>
    </row>
    <row r="6834" spans="1:6" x14ac:dyDescent="0.25">
      <c r="A6834" s="1"/>
      <c r="F6834" s="1"/>
    </row>
    <row r="6835" spans="1:6" x14ac:dyDescent="0.25">
      <c r="A6835" s="1"/>
      <c r="F6835" s="1"/>
    </row>
    <row r="6836" spans="1:6" x14ac:dyDescent="0.25">
      <c r="A6836" s="1"/>
      <c r="F6836" s="1"/>
    </row>
    <row r="6837" spans="1:6" x14ac:dyDescent="0.25">
      <c r="A6837" s="1"/>
      <c r="F6837" s="1"/>
    </row>
    <row r="6838" spans="1:6" x14ac:dyDescent="0.25">
      <c r="A6838" s="1"/>
      <c r="F6838" s="1"/>
    </row>
    <row r="6839" spans="1:6" x14ac:dyDescent="0.25">
      <c r="A6839" s="1"/>
      <c r="F6839" s="1"/>
    </row>
    <row r="6840" spans="1:6" x14ac:dyDescent="0.25">
      <c r="A6840" s="1"/>
      <c r="F6840" s="1"/>
    </row>
    <row r="6841" spans="1:6" x14ac:dyDescent="0.25">
      <c r="A6841" s="1"/>
      <c r="F6841" s="1"/>
    </row>
    <row r="6842" spans="1:6" x14ac:dyDescent="0.25">
      <c r="A6842" s="1"/>
      <c r="F6842" s="1"/>
    </row>
    <row r="6843" spans="1:6" x14ac:dyDescent="0.25">
      <c r="A6843" s="1"/>
      <c r="F6843" s="1"/>
    </row>
    <row r="6844" spans="1:6" x14ac:dyDescent="0.25">
      <c r="A6844" s="1"/>
      <c r="F6844" s="1"/>
    </row>
    <row r="6845" spans="1:6" x14ac:dyDescent="0.25">
      <c r="A6845" s="1"/>
      <c r="F6845" s="1"/>
    </row>
    <row r="6846" spans="1:6" x14ac:dyDescent="0.25">
      <c r="A6846" s="1"/>
      <c r="F6846" s="1"/>
    </row>
    <row r="6847" spans="1:6" x14ac:dyDescent="0.25">
      <c r="A6847" s="1"/>
      <c r="F6847" s="1"/>
    </row>
    <row r="6848" spans="1:6" x14ac:dyDescent="0.25">
      <c r="A6848" s="1"/>
      <c r="F6848" s="1"/>
    </row>
    <row r="6849" spans="1:6" x14ac:dyDescent="0.25">
      <c r="A6849" s="1"/>
      <c r="F6849" s="1"/>
    </row>
    <row r="6850" spans="1:6" x14ac:dyDescent="0.25">
      <c r="A6850" s="1"/>
      <c r="F6850" s="1"/>
    </row>
    <row r="6851" spans="1:6" x14ac:dyDescent="0.25">
      <c r="A6851" s="1"/>
      <c r="F6851" s="1"/>
    </row>
    <row r="6852" spans="1:6" x14ac:dyDescent="0.25">
      <c r="A6852" s="1"/>
      <c r="F6852" s="1"/>
    </row>
    <row r="6853" spans="1:6" x14ac:dyDescent="0.25">
      <c r="A6853" s="1"/>
      <c r="F6853" s="1"/>
    </row>
    <row r="6854" spans="1:6" x14ac:dyDescent="0.25">
      <c r="A6854" s="1"/>
      <c r="F6854" s="1"/>
    </row>
    <row r="6855" spans="1:6" x14ac:dyDescent="0.25">
      <c r="A6855" s="1"/>
      <c r="F6855" s="1"/>
    </row>
    <row r="6856" spans="1:6" x14ac:dyDescent="0.25">
      <c r="A6856" s="1"/>
      <c r="F6856" s="1"/>
    </row>
    <row r="6857" spans="1:6" x14ac:dyDescent="0.25">
      <c r="A6857" s="1"/>
      <c r="F6857" s="1"/>
    </row>
    <row r="6858" spans="1:6" x14ac:dyDescent="0.25">
      <c r="A6858" s="1"/>
      <c r="F6858" s="1"/>
    </row>
    <row r="6859" spans="1:6" x14ac:dyDescent="0.25">
      <c r="A6859" s="1"/>
      <c r="F6859" s="1"/>
    </row>
    <row r="6860" spans="1:6" x14ac:dyDescent="0.25">
      <c r="A6860" s="1"/>
      <c r="F6860" s="1"/>
    </row>
    <row r="6861" spans="1:6" x14ac:dyDescent="0.25">
      <c r="A6861" s="1"/>
      <c r="F6861" s="1"/>
    </row>
    <row r="6862" spans="1:6" x14ac:dyDescent="0.25">
      <c r="A6862" s="1"/>
      <c r="F6862" s="1"/>
    </row>
    <row r="6863" spans="1:6" x14ac:dyDescent="0.25">
      <c r="A6863" s="1"/>
      <c r="F6863" s="1"/>
    </row>
    <row r="6864" spans="1:6" x14ac:dyDescent="0.25">
      <c r="A6864" s="1"/>
      <c r="F6864" s="1"/>
    </row>
    <row r="6865" spans="1:6" x14ac:dyDescent="0.25">
      <c r="A6865" s="1"/>
      <c r="F6865" s="1"/>
    </row>
    <row r="6866" spans="1:6" x14ac:dyDescent="0.25">
      <c r="A6866" s="1"/>
      <c r="F6866" s="1"/>
    </row>
    <row r="6867" spans="1:6" x14ac:dyDescent="0.25">
      <c r="A6867" s="1"/>
      <c r="F6867" s="1"/>
    </row>
    <row r="6868" spans="1:6" x14ac:dyDescent="0.25">
      <c r="A6868" s="1"/>
      <c r="F6868" s="1"/>
    </row>
    <row r="6869" spans="1:6" x14ac:dyDescent="0.25">
      <c r="A6869" s="1"/>
      <c r="F6869" s="1"/>
    </row>
    <row r="6870" spans="1:6" x14ac:dyDescent="0.25">
      <c r="A6870" s="1"/>
      <c r="F6870" s="1"/>
    </row>
    <row r="6871" spans="1:6" x14ac:dyDescent="0.25">
      <c r="A6871" s="1"/>
      <c r="F6871" s="1"/>
    </row>
    <row r="6872" spans="1:6" x14ac:dyDescent="0.25">
      <c r="A6872" s="1"/>
      <c r="F6872" s="1"/>
    </row>
    <row r="6873" spans="1:6" x14ac:dyDescent="0.25">
      <c r="A6873" s="1"/>
      <c r="F6873" s="1"/>
    </row>
    <row r="6874" spans="1:6" x14ac:dyDescent="0.25">
      <c r="A6874" s="1"/>
      <c r="F6874" s="1"/>
    </row>
    <row r="6875" spans="1:6" x14ac:dyDescent="0.25">
      <c r="A6875" s="1"/>
      <c r="F6875" s="1"/>
    </row>
    <row r="6876" spans="1:6" x14ac:dyDescent="0.25">
      <c r="A6876" s="1"/>
      <c r="F6876" s="1"/>
    </row>
    <row r="6877" spans="1:6" x14ac:dyDescent="0.25">
      <c r="A6877" s="1"/>
      <c r="F6877" s="1"/>
    </row>
    <row r="6878" spans="1:6" x14ac:dyDescent="0.25">
      <c r="A6878" s="1"/>
      <c r="F6878" s="1"/>
    </row>
    <row r="6879" spans="1:6" x14ac:dyDescent="0.25">
      <c r="A6879" s="1"/>
      <c r="F6879" s="1"/>
    </row>
    <row r="6880" spans="1:6" x14ac:dyDescent="0.25">
      <c r="A6880" s="1"/>
      <c r="F6880" s="1"/>
    </row>
    <row r="6881" spans="1:6" x14ac:dyDescent="0.25">
      <c r="A6881" s="1"/>
      <c r="F6881" s="1"/>
    </row>
    <row r="6882" spans="1:6" x14ac:dyDescent="0.25">
      <c r="A6882" s="1"/>
      <c r="F6882" s="1"/>
    </row>
    <row r="6883" spans="1:6" x14ac:dyDescent="0.25">
      <c r="A6883" s="1"/>
      <c r="F6883" s="1"/>
    </row>
    <row r="6884" spans="1:6" x14ac:dyDescent="0.25">
      <c r="A6884" s="1"/>
      <c r="F6884" s="1"/>
    </row>
    <row r="6885" spans="1:6" x14ac:dyDescent="0.25">
      <c r="A6885" s="1"/>
      <c r="F6885" s="1"/>
    </row>
    <row r="6886" spans="1:6" x14ac:dyDescent="0.25">
      <c r="A6886" s="1"/>
      <c r="F6886" s="1"/>
    </row>
    <row r="6887" spans="1:6" x14ac:dyDescent="0.25">
      <c r="A6887" s="1"/>
      <c r="F6887" s="1"/>
    </row>
    <row r="6888" spans="1:6" x14ac:dyDescent="0.25">
      <c r="A6888" s="1"/>
      <c r="F6888" s="1"/>
    </row>
    <row r="6889" spans="1:6" x14ac:dyDescent="0.25">
      <c r="A6889" s="1"/>
      <c r="F6889" s="1"/>
    </row>
    <row r="6890" spans="1:6" x14ac:dyDescent="0.25">
      <c r="A6890" s="1"/>
      <c r="F6890" s="1"/>
    </row>
    <row r="6891" spans="1:6" x14ac:dyDescent="0.25">
      <c r="A6891" s="1"/>
      <c r="F6891" s="1"/>
    </row>
    <row r="6892" spans="1:6" x14ac:dyDescent="0.25">
      <c r="A6892" s="1"/>
      <c r="F6892" s="1"/>
    </row>
    <row r="6893" spans="1:6" x14ac:dyDescent="0.25">
      <c r="A6893" s="1"/>
      <c r="F6893" s="1"/>
    </row>
    <row r="6894" spans="1:6" x14ac:dyDescent="0.25">
      <c r="A6894" s="1"/>
      <c r="F6894" s="1"/>
    </row>
    <row r="6895" spans="1:6" x14ac:dyDescent="0.25">
      <c r="A6895" s="1"/>
      <c r="F6895" s="1"/>
    </row>
    <row r="6896" spans="1:6" x14ac:dyDescent="0.25">
      <c r="A6896" s="1"/>
      <c r="F6896" s="1"/>
    </row>
    <row r="6897" spans="1:6" x14ac:dyDescent="0.25">
      <c r="A6897" s="1"/>
      <c r="F6897" s="1"/>
    </row>
    <row r="6898" spans="1:6" x14ac:dyDescent="0.25">
      <c r="A6898" s="1"/>
      <c r="F6898" s="1"/>
    </row>
    <row r="6899" spans="1:6" x14ac:dyDescent="0.25">
      <c r="A6899" s="1"/>
      <c r="F6899" s="1"/>
    </row>
    <row r="6900" spans="1:6" x14ac:dyDescent="0.25">
      <c r="A6900" s="1"/>
      <c r="F6900" s="1"/>
    </row>
    <row r="6901" spans="1:6" x14ac:dyDescent="0.25">
      <c r="A6901" s="1"/>
      <c r="F6901" s="1"/>
    </row>
    <row r="6902" spans="1:6" x14ac:dyDescent="0.25">
      <c r="A6902" s="1"/>
      <c r="F6902" s="1"/>
    </row>
    <row r="6903" spans="1:6" x14ac:dyDescent="0.25">
      <c r="A6903" s="1"/>
      <c r="F6903" s="1"/>
    </row>
    <row r="6904" spans="1:6" x14ac:dyDescent="0.25">
      <c r="A6904" s="1"/>
      <c r="F6904" s="1"/>
    </row>
    <row r="6905" spans="1:6" x14ac:dyDescent="0.25">
      <c r="A6905" s="1"/>
      <c r="F6905" s="1"/>
    </row>
    <row r="6906" spans="1:6" x14ac:dyDescent="0.25">
      <c r="A6906" s="1"/>
      <c r="F6906" s="1"/>
    </row>
    <row r="6907" spans="1:6" x14ac:dyDescent="0.25">
      <c r="A6907" s="1"/>
      <c r="F6907" s="1"/>
    </row>
    <row r="6908" spans="1:6" x14ac:dyDescent="0.25">
      <c r="A6908" s="1"/>
      <c r="F6908" s="1"/>
    </row>
    <row r="6909" spans="1:6" x14ac:dyDescent="0.25">
      <c r="A6909" s="1"/>
      <c r="F6909" s="1"/>
    </row>
    <row r="6910" spans="1:6" x14ac:dyDescent="0.25">
      <c r="A6910" s="1"/>
      <c r="F6910" s="1"/>
    </row>
    <row r="6911" spans="1:6" x14ac:dyDescent="0.25">
      <c r="A6911" s="1"/>
      <c r="F6911" s="1"/>
    </row>
    <row r="6912" spans="1:6" x14ac:dyDescent="0.25">
      <c r="A6912" s="1"/>
      <c r="F6912" s="1"/>
    </row>
    <row r="6913" spans="1:6" x14ac:dyDescent="0.25">
      <c r="A6913" s="1"/>
      <c r="F6913" s="1"/>
    </row>
    <row r="6914" spans="1:6" x14ac:dyDescent="0.25">
      <c r="A6914" s="1"/>
      <c r="F6914" s="1"/>
    </row>
    <row r="6915" spans="1:6" x14ac:dyDescent="0.25">
      <c r="A6915" s="1"/>
      <c r="F6915" s="1"/>
    </row>
    <row r="6916" spans="1:6" x14ac:dyDescent="0.25">
      <c r="A6916" s="1"/>
      <c r="F6916" s="1"/>
    </row>
    <row r="6917" spans="1:6" x14ac:dyDescent="0.25">
      <c r="A6917" s="1"/>
      <c r="F6917" s="1"/>
    </row>
    <row r="6918" spans="1:6" x14ac:dyDescent="0.25">
      <c r="A6918" s="1"/>
      <c r="F6918" s="1"/>
    </row>
    <row r="6919" spans="1:6" x14ac:dyDescent="0.25">
      <c r="A6919" s="1"/>
      <c r="F6919" s="1"/>
    </row>
    <row r="6920" spans="1:6" x14ac:dyDescent="0.25">
      <c r="A6920" s="1"/>
      <c r="F6920" s="1"/>
    </row>
    <row r="6921" spans="1:6" x14ac:dyDescent="0.25">
      <c r="A6921" s="1"/>
      <c r="F6921" s="1"/>
    </row>
    <row r="6922" spans="1:6" x14ac:dyDescent="0.25">
      <c r="A6922" s="1"/>
      <c r="F6922" s="1"/>
    </row>
    <row r="6923" spans="1:6" x14ac:dyDescent="0.25">
      <c r="A6923" s="1"/>
      <c r="F6923" s="1"/>
    </row>
    <row r="6924" spans="1:6" x14ac:dyDescent="0.25">
      <c r="A6924" s="1"/>
      <c r="F6924" s="1"/>
    </row>
    <row r="6925" spans="1:6" x14ac:dyDescent="0.25">
      <c r="A6925" s="1"/>
      <c r="F6925" s="1"/>
    </row>
    <row r="6926" spans="1:6" x14ac:dyDescent="0.25">
      <c r="A6926" s="1"/>
      <c r="F6926" s="1"/>
    </row>
    <row r="6927" spans="1:6" x14ac:dyDescent="0.25">
      <c r="A6927" s="1"/>
      <c r="F6927" s="1"/>
    </row>
    <row r="6928" spans="1:6" x14ac:dyDescent="0.25">
      <c r="A6928" s="1"/>
      <c r="F6928" s="1"/>
    </row>
    <row r="6929" spans="1:6" x14ac:dyDescent="0.25">
      <c r="A6929" s="1"/>
      <c r="F6929" s="1"/>
    </row>
    <row r="6930" spans="1:6" x14ac:dyDescent="0.25">
      <c r="A6930" s="1"/>
      <c r="F6930" s="1"/>
    </row>
    <row r="6931" spans="1:6" x14ac:dyDescent="0.25">
      <c r="A6931" s="1"/>
      <c r="F6931" s="1"/>
    </row>
    <row r="6932" spans="1:6" x14ac:dyDescent="0.25">
      <c r="A6932" s="1"/>
      <c r="F6932" s="1"/>
    </row>
    <row r="6933" spans="1:6" x14ac:dyDescent="0.25">
      <c r="A6933" s="1"/>
      <c r="F6933" s="1"/>
    </row>
    <row r="6934" spans="1:6" x14ac:dyDescent="0.25">
      <c r="A6934" s="1"/>
      <c r="F6934" s="1"/>
    </row>
    <row r="6935" spans="1:6" x14ac:dyDescent="0.25">
      <c r="A6935" s="1"/>
      <c r="F6935" s="1"/>
    </row>
    <row r="6936" spans="1:6" x14ac:dyDescent="0.25">
      <c r="A6936" s="1"/>
      <c r="F6936" s="1"/>
    </row>
    <row r="6937" spans="1:6" x14ac:dyDescent="0.25">
      <c r="A6937" s="1"/>
      <c r="F6937" s="1"/>
    </row>
    <row r="6938" spans="1:6" x14ac:dyDescent="0.25">
      <c r="A6938" s="1"/>
      <c r="F6938" s="1"/>
    </row>
    <row r="6939" spans="1:6" x14ac:dyDescent="0.25">
      <c r="A6939" s="1"/>
      <c r="F6939" s="1"/>
    </row>
    <row r="6940" spans="1:6" x14ac:dyDescent="0.25">
      <c r="A6940" s="1"/>
      <c r="F6940" s="1"/>
    </row>
    <row r="6941" spans="1:6" x14ac:dyDescent="0.25">
      <c r="A6941" s="1"/>
      <c r="F6941" s="1"/>
    </row>
    <row r="6942" spans="1:6" x14ac:dyDescent="0.25">
      <c r="A6942" s="1"/>
      <c r="F6942" s="1"/>
    </row>
    <row r="6943" spans="1:6" x14ac:dyDescent="0.25">
      <c r="A6943" s="1"/>
      <c r="F6943" s="1"/>
    </row>
    <row r="6944" spans="1:6" x14ac:dyDescent="0.25">
      <c r="A6944" s="1"/>
      <c r="F6944" s="1"/>
    </row>
    <row r="6945" spans="1:6" x14ac:dyDescent="0.25">
      <c r="A6945" s="1"/>
      <c r="F6945" s="1"/>
    </row>
    <row r="6946" spans="1:6" x14ac:dyDescent="0.25">
      <c r="A6946" s="1"/>
      <c r="F6946" s="1"/>
    </row>
    <row r="6947" spans="1:6" x14ac:dyDescent="0.25">
      <c r="A6947" s="1"/>
      <c r="F6947" s="1"/>
    </row>
    <row r="6948" spans="1:6" x14ac:dyDescent="0.25">
      <c r="A6948" s="1"/>
      <c r="F6948" s="1"/>
    </row>
    <row r="6949" spans="1:6" x14ac:dyDescent="0.25">
      <c r="A6949" s="1"/>
      <c r="F6949" s="1"/>
    </row>
    <row r="6950" spans="1:6" x14ac:dyDescent="0.25">
      <c r="A6950" s="1"/>
      <c r="F6950" s="1"/>
    </row>
    <row r="6951" spans="1:6" x14ac:dyDescent="0.25">
      <c r="A6951" s="1"/>
      <c r="F6951" s="1"/>
    </row>
    <row r="6952" spans="1:6" x14ac:dyDescent="0.25">
      <c r="A6952" s="1"/>
      <c r="F6952" s="1"/>
    </row>
    <row r="6953" spans="1:6" x14ac:dyDescent="0.25">
      <c r="A6953" s="1"/>
      <c r="F6953" s="1"/>
    </row>
    <row r="6954" spans="1:6" x14ac:dyDescent="0.25">
      <c r="A6954" s="1"/>
      <c r="F6954" s="1"/>
    </row>
    <row r="6955" spans="1:6" x14ac:dyDescent="0.25">
      <c r="A6955" s="1"/>
      <c r="F6955" s="1"/>
    </row>
    <row r="6956" spans="1:6" x14ac:dyDescent="0.25">
      <c r="A6956" s="1"/>
      <c r="F6956" s="1"/>
    </row>
    <row r="6957" spans="1:6" x14ac:dyDescent="0.25">
      <c r="A6957" s="1"/>
      <c r="F6957" s="1"/>
    </row>
    <row r="6958" spans="1:6" x14ac:dyDescent="0.25">
      <c r="A6958" s="1"/>
      <c r="F6958" s="1"/>
    </row>
    <row r="6959" spans="1:6" x14ac:dyDescent="0.25">
      <c r="A6959" s="1"/>
      <c r="F6959" s="1"/>
    </row>
    <row r="6960" spans="1:6" x14ac:dyDescent="0.25">
      <c r="A6960" s="1"/>
      <c r="F6960" s="1"/>
    </row>
    <row r="6961" spans="1:6" x14ac:dyDescent="0.25">
      <c r="A6961" s="1"/>
      <c r="F6961" s="1"/>
    </row>
    <row r="6962" spans="1:6" x14ac:dyDescent="0.25">
      <c r="A6962" s="1"/>
      <c r="F6962" s="1"/>
    </row>
    <row r="6963" spans="1:6" x14ac:dyDescent="0.25">
      <c r="A6963" s="1"/>
      <c r="F6963" s="1"/>
    </row>
    <row r="6964" spans="1:6" x14ac:dyDescent="0.25">
      <c r="A6964" s="1"/>
      <c r="F6964" s="1"/>
    </row>
    <row r="6965" spans="1:6" x14ac:dyDescent="0.25">
      <c r="A6965" s="1"/>
      <c r="F6965" s="1"/>
    </row>
    <row r="6966" spans="1:6" x14ac:dyDescent="0.25">
      <c r="A6966" s="1"/>
      <c r="F6966" s="1"/>
    </row>
    <row r="6967" spans="1:6" x14ac:dyDescent="0.25">
      <c r="A6967" s="1"/>
      <c r="F6967" s="1"/>
    </row>
    <row r="6968" spans="1:6" x14ac:dyDescent="0.25">
      <c r="A6968" s="1"/>
      <c r="F6968" s="1"/>
    </row>
    <row r="6969" spans="1:6" x14ac:dyDescent="0.25">
      <c r="A6969" s="1"/>
      <c r="F6969" s="1"/>
    </row>
    <row r="6970" spans="1:6" x14ac:dyDescent="0.25">
      <c r="A6970" s="1"/>
      <c r="F6970" s="1"/>
    </row>
    <row r="6971" spans="1:6" x14ac:dyDescent="0.25">
      <c r="A6971" s="1"/>
      <c r="F6971" s="1"/>
    </row>
    <row r="6972" spans="1:6" x14ac:dyDescent="0.25">
      <c r="A6972" s="1"/>
      <c r="F6972" s="1"/>
    </row>
    <row r="6973" spans="1:6" x14ac:dyDescent="0.25">
      <c r="A6973" s="1"/>
      <c r="F6973" s="1"/>
    </row>
    <row r="6974" spans="1:6" x14ac:dyDescent="0.25">
      <c r="A6974" s="1"/>
      <c r="F6974" s="1"/>
    </row>
    <row r="6975" spans="1:6" x14ac:dyDescent="0.25">
      <c r="A6975" s="1"/>
      <c r="F6975" s="1"/>
    </row>
    <row r="6976" spans="1:6" x14ac:dyDescent="0.25">
      <c r="A6976" s="1"/>
      <c r="F6976" s="1"/>
    </row>
    <row r="6977" spans="1:6" x14ac:dyDescent="0.25">
      <c r="A6977" s="1"/>
      <c r="F6977" s="1"/>
    </row>
    <row r="6978" spans="1:6" x14ac:dyDescent="0.25">
      <c r="A6978" s="1"/>
      <c r="F6978" s="1"/>
    </row>
    <row r="6979" spans="1:6" x14ac:dyDescent="0.25">
      <c r="A6979" s="1"/>
      <c r="F6979" s="1"/>
    </row>
    <row r="6980" spans="1:6" x14ac:dyDescent="0.25">
      <c r="A6980" s="1"/>
      <c r="F6980" s="1"/>
    </row>
    <row r="6981" spans="1:6" x14ac:dyDescent="0.25">
      <c r="A6981" s="1"/>
      <c r="F6981" s="1"/>
    </row>
    <row r="6982" spans="1:6" x14ac:dyDescent="0.25">
      <c r="A6982" s="1"/>
      <c r="F6982" s="1"/>
    </row>
    <row r="6983" spans="1:6" x14ac:dyDescent="0.25">
      <c r="A6983" s="1"/>
      <c r="F6983" s="1"/>
    </row>
    <row r="6984" spans="1:6" x14ac:dyDescent="0.25">
      <c r="A6984" s="1"/>
      <c r="F6984" s="1"/>
    </row>
    <row r="6985" spans="1:6" x14ac:dyDescent="0.25">
      <c r="A6985" s="1"/>
      <c r="F6985" s="1"/>
    </row>
    <row r="6986" spans="1:6" x14ac:dyDescent="0.25">
      <c r="A6986" s="1"/>
      <c r="F6986" s="1"/>
    </row>
    <row r="6987" spans="1:6" x14ac:dyDescent="0.25">
      <c r="A6987" s="1"/>
      <c r="F6987" s="1"/>
    </row>
    <row r="6988" spans="1:6" x14ac:dyDescent="0.25">
      <c r="A6988" s="1"/>
      <c r="F6988" s="1"/>
    </row>
    <row r="6989" spans="1:6" x14ac:dyDescent="0.25">
      <c r="A6989" s="1"/>
      <c r="F6989" s="1"/>
    </row>
    <row r="6990" spans="1:6" x14ac:dyDescent="0.25">
      <c r="A6990" s="1"/>
      <c r="F6990" s="1"/>
    </row>
    <row r="6991" spans="1:6" x14ac:dyDescent="0.25">
      <c r="A6991" s="1"/>
      <c r="F6991" s="1"/>
    </row>
    <row r="6992" spans="1:6" x14ac:dyDescent="0.25">
      <c r="A6992" s="1"/>
      <c r="F6992" s="1"/>
    </row>
    <row r="6993" spans="1:6" x14ac:dyDescent="0.25">
      <c r="A6993" s="1"/>
      <c r="F6993" s="1"/>
    </row>
    <row r="6994" spans="1:6" x14ac:dyDescent="0.25">
      <c r="A6994" s="1"/>
      <c r="F6994" s="1"/>
    </row>
    <row r="6995" spans="1:6" x14ac:dyDescent="0.25">
      <c r="A6995" s="1"/>
      <c r="F6995" s="1"/>
    </row>
    <row r="6996" spans="1:6" x14ac:dyDescent="0.25">
      <c r="A6996" s="1"/>
      <c r="F6996" s="1"/>
    </row>
    <row r="6997" spans="1:6" x14ac:dyDescent="0.25">
      <c r="A6997" s="1"/>
      <c r="F6997" s="1"/>
    </row>
    <row r="6998" spans="1:6" x14ac:dyDescent="0.25">
      <c r="A6998" s="1"/>
      <c r="F6998" s="1"/>
    </row>
    <row r="6999" spans="1:6" x14ac:dyDescent="0.25">
      <c r="A6999" s="1"/>
      <c r="F6999" s="1"/>
    </row>
    <row r="7000" spans="1:6" x14ac:dyDescent="0.25">
      <c r="A7000" s="1"/>
      <c r="F7000" s="1"/>
    </row>
    <row r="7001" spans="1:6" x14ac:dyDescent="0.25">
      <c r="A7001" s="1"/>
      <c r="F7001" s="1"/>
    </row>
    <row r="7002" spans="1:6" x14ac:dyDescent="0.25">
      <c r="A7002" s="1"/>
      <c r="F7002" s="1"/>
    </row>
    <row r="7003" spans="1:6" x14ac:dyDescent="0.25">
      <c r="A7003" s="1"/>
      <c r="F7003" s="1"/>
    </row>
    <row r="7004" spans="1:6" x14ac:dyDescent="0.25">
      <c r="A7004" s="1"/>
      <c r="F7004" s="1"/>
    </row>
    <row r="7005" spans="1:6" x14ac:dyDescent="0.25">
      <c r="A7005" s="1"/>
      <c r="F7005" s="1"/>
    </row>
    <row r="7006" spans="1:6" x14ac:dyDescent="0.25">
      <c r="A7006" s="1"/>
      <c r="F7006" s="1"/>
    </row>
    <row r="7007" spans="1:6" x14ac:dyDescent="0.25">
      <c r="A7007" s="1"/>
      <c r="F7007" s="1"/>
    </row>
    <row r="7008" spans="1:6" x14ac:dyDescent="0.25">
      <c r="A7008" s="1"/>
      <c r="F7008" s="1"/>
    </row>
    <row r="7009" spans="1:6" x14ac:dyDescent="0.25">
      <c r="A7009" s="1"/>
      <c r="F7009" s="1"/>
    </row>
    <row r="7010" spans="1:6" x14ac:dyDescent="0.25">
      <c r="A7010" s="1"/>
      <c r="F7010" s="1"/>
    </row>
    <row r="7011" spans="1:6" x14ac:dyDescent="0.25">
      <c r="A7011" s="1"/>
      <c r="F7011" s="1"/>
    </row>
    <row r="7012" spans="1:6" x14ac:dyDescent="0.25">
      <c r="A7012" s="1"/>
      <c r="F7012" s="1"/>
    </row>
    <row r="7013" spans="1:6" x14ac:dyDescent="0.25">
      <c r="A7013" s="1"/>
      <c r="F7013" s="1"/>
    </row>
    <row r="7014" spans="1:6" x14ac:dyDescent="0.25">
      <c r="A7014" s="1"/>
      <c r="F7014" s="1"/>
    </row>
    <row r="7015" spans="1:6" x14ac:dyDescent="0.25">
      <c r="A7015" s="1"/>
      <c r="F7015" s="1"/>
    </row>
    <row r="7016" spans="1:6" x14ac:dyDescent="0.25">
      <c r="A7016" s="1"/>
      <c r="F7016" s="1"/>
    </row>
    <row r="7017" spans="1:6" x14ac:dyDescent="0.25">
      <c r="A7017" s="1"/>
      <c r="F7017" s="1"/>
    </row>
    <row r="7018" spans="1:6" x14ac:dyDescent="0.25">
      <c r="A7018" s="1"/>
      <c r="F7018" s="1"/>
    </row>
    <row r="7019" spans="1:6" x14ac:dyDescent="0.25">
      <c r="A7019" s="1"/>
      <c r="F7019" s="1"/>
    </row>
    <row r="7020" spans="1:6" x14ac:dyDescent="0.25">
      <c r="A7020" s="1"/>
      <c r="F7020" s="1"/>
    </row>
    <row r="7021" spans="1:6" x14ac:dyDescent="0.25">
      <c r="A7021" s="1"/>
      <c r="F7021" s="1"/>
    </row>
    <row r="7022" spans="1:6" x14ac:dyDescent="0.25">
      <c r="A7022" s="1"/>
      <c r="F7022" s="1"/>
    </row>
    <row r="7023" spans="1:6" x14ac:dyDescent="0.25">
      <c r="A7023" s="1"/>
      <c r="F7023" s="1"/>
    </row>
    <row r="7024" spans="1:6" x14ac:dyDescent="0.25">
      <c r="A7024" s="1"/>
      <c r="F7024" s="1"/>
    </row>
    <row r="7025" spans="1:6" x14ac:dyDescent="0.25">
      <c r="A7025" s="1"/>
      <c r="F7025" s="1"/>
    </row>
    <row r="7026" spans="1:6" x14ac:dyDescent="0.25">
      <c r="A7026" s="1"/>
      <c r="F7026" s="1"/>
    </row>
    <row r="7027" spans="1:6" x14ac:dyDescent="0.25">
      <c r="A7027" s="1"/>
      <c r="F7027" s="1"/>
    </row>
    <row r="7028" spans="1:6" x14ac:dyDescent="0.25">
      <c r="A7028" s="1"/>
      <c r="F7028" s="1"/>
    </row>
    <row r="7029" spans="1:6" x14ac:dyDescent="0.25">
      <c r="A7029" s="1"/>
      <c r="F7029" s="1"/>
    </row>
    <row r="7030" spans="1:6" x14ac:dyDescent="0.25">
      <c r="A7030" s="1"/>
      <c r="F7030" s="1"/>
    </row>
    <row r="7031" spans="1:6" x14ac:dyDescent="0.25">
      <c r="A7031" s="1"/>
      <c r="F7031" s="1"/>
    </row>
    <row r="7032" spans="1:6" x14ac:dyDescent="0.25">
      <c r="A7032" s="1"/>
      <c r="F7032" s="1"/>
    </row>
    <row r="7033" spans="1:6" x14ac:dyDescent="0.25">
      <c r="A7033" s="1"/>
      <c r="F7033" s="1"/>
    </row>
    <row r="7034" spans="1:6" x14ac:dyDescent="0.25">
      <c r="A7034" s="1"/>
      <c r="F7034" s="1"/>
    </row>
    <row r="7035" spans="1:6" x14ac:dyDescent="0.25">
      <c r="A7035" s="1"/>
      <c r="F7035" s="1"/>
    </row>
    <row r="7036" spans="1:6" x14ac:dyDescent="0.25">
      <c r="A7036" s="1"/>
      <c r="F7036" s="1"/>
    </row>
    <row r="7037" spans="1:6" x14ac:dyDescent="0.25">
      <c r="A7037" s="1"/>
      <c r="F7037" s="1"/>
    </row>
    <row r="7038" spans="1:6" x14ac:dyDescent="0.25">
      <c r="A7038" s="1"/>
      <c r="F7038" s="1"/>
    </row>
    <row r="7039" spans="1:6" x14ac:dyDescent="0.25">
      <c r="A7039" s="1"/>
      <c r="F7039" s="1"/>
    </row>
    <row r="7040" spans="1:6" x14ac:dyDescent="0.25">
      <c r="A7040" s="1"/>
      <c r="F7040" s="1"/>
    </row>
    <row r="7041" spans="1:6" x14ac:dyDescent="0.25">
      <c r="A7041" s="1"/>
      <c r="F7041" s="1"/>
    </row>
    <row r="7042" spans="1:6" x14ac:dyDescent="0.25">
      <c r="A7042" s="1"/>
      <c r="F7042" s="1"/>
    </row>
    <row r="7043" spans="1:6" x14ac:dyDescent="0.25">
      <c r="A7043" s="1"/>
      <c r="F7043" s="1"/>
    </row>
    <row r="7044" spans="1:6" x14ac:dyDescent="0.25">
      <c r="A7044" s="1"/>
      <c r="F7044" s="1"/>
    </row>
    <row r="7045" spans="1:6" x14ac:dyDescent="0.25">
      <c r="A7045" s="1"/>
      <c r="F7045" s="1"/>
    </row>
    <row r="7046" spans="1:6" x14ac:dyDescent="0.25">
      <c r="A7046" s="1"/>
      <c r="F7046" s="1"/>
    </row>
    <row r="7047" spans="1:6" x14ac:dyDescent="0.25">
      <c r="A7047" s="1"/>
      <c r="F7047" s="1"/>
    </row>
    <row r="7048" spans="1:6" x14ac:dyDescent="0.25">
      <c r="A7048" s="1"/>
      <c r="F7048" s="1"/>
    </row>
    <row r="7049" spans="1:6" x14ac:dyDescent="0.25">
      <c r="A7049" s="1"/>
      <c r="F7049" s="1"/>
    </row>
    <row r="7050" spans="1:6" x14ac:dyDescent="0.25">
      <c r="A7050" s="1"/>
      <c r="F7050" s="1"/>
    </row>
    <row r="7051" spans="1:6" x14ac:dyDescent="0.25">
      <c r="A7051" s="1"/>
      <c r="F7051" s="1"/>
    </row>
    <row r="7052" spans="1:6" x14ac:dyDescent="0.25">
      <c r="A7052" s="1"/>
      <c r="F7052" s="1"/>
    </row>
    <row r="7053" spans="1:6" x14ac:dyDescent="0.25">
      <c r="A7053" s="1"/>
      <c r="F7053" s="1"/>
    </row>
    <row r="7054" spans="1:6" x14ac:dyDescent="0.25">
      <c r="A7054" s="1"/>
      <c r="F7054" s="1"/>
    </row>
    <row r="7055" spans="1:6" x14ac:dyDescent="0.25">
      <c r="A7055" s="1"/>
      <c r="F7055" s="1"/>
    </row>
    <row r="7056" spans="1:6" x14ac:dyDescent="0.25">
      <c r="A7056" s="1"/>
      <c r="F7056" s="1"/>
    </row>
    <row r="7057" spans="1:6" x14ac:dyDescent="0.25">
      <c r="A7057" s="1"/>
      <c r="F7057" s="1"/>
    </row>
    <row r="7058" spans="1:6" x14ac:dyDescent="0.25">
      <c r="A7058" s="1"/>
      <c r="F7058" s="1"/>
    </row>
    <row r="7059" spans="1:6" x14ac:dyDescent="0.25">
      <c r="A7059" s="1"/>
      <c r="F7059" s="1"/>
    </row>
    <row r="7060" spans="1:6" x14ac:dyDescent="0.25">
      <c r="A7060" s="1"/>
      <c r="F7060" s="1"/>
    </row>
    <row r="7061" spans="1:6" x14ac:dyDescent="0.25">
      <c r="A7061" s="1"/>
      <c r="F7061" s="1"/>
    </row>
    <row r="7062" spans="1:6" x14ac:dyDescent="0.25">
      <c r="A7062" s="1"/>
      <c r="F7062" s="1"/>
    </row>
    <row r="7063" spans="1:6" x14ac:dyDescent="0.25">
      <c r="A7063" s="1"/>
      <c r="F7063" s="1"/>
    </row>
    <row r="7064" spans="1:6" x14ac:dyDescent="0.25">
      <c r="A7064" s="1"/>
      <c r="F7064" s="1"/>
    </row>
    <row r="7065" spans="1:6" x14ac:dyDescent="0.25">
      <c r="A7065" s="1"/>
      <c r="F7065" s="1"/>
    </row>
    <row r="7066" spans="1:6" x14ac:dyDescent="0.25">
      <c r="A7066" s="1"/>
      <c r="F7066" s="1"/>
    </row>
    <row r="7067" spans="1:6" x14ac:dyDescent="0.25">
      <c r="A7067" s="1"/>
      <c r="F7067" s="1"/>
    </row>
    <row r="7068" spans="1:6" x14ac:dyDescent="0.25">
      <c r="A7068" s="1"/>
      <c r="F7068" s="1"/>
    </row>
    <row r="7069" spans="1:6" x14ac:dyDescent="0.25">
      <c r="A7069" s="1"/>
      <c r="F7069" s="1"/>
    </row>
    <row r="7070" spans="1:6" x14ac:dyDescent="0.25">
      <c r="A7070" s="1"/>
      <c r="F7070" s="1"/>
    </row>
    <row r="7071" spans="1:6" x14ac:dyDescent="0.25">
      <c r="A7071" s="1"/>
      <c r="F7071" s="1"/>
    </row>
    <row r="7072" spans="1:6" x14ac:dyDescent="0.25">
      <c r="A7072" s="1"/>
      <c r="F7072" s="1"/>
    </row>
    <row r="7073" spans="1:6" x14ac:dyDescent="0.25">
      <c r="A7073" s="1"/>
      <c r="F7073" s="1"/>
    </row>
    <row r="7074" spans="1:6" x14ac:dyDescent="0.25">
      <c r="A7074" s="1"/>
      <c r="F7074" s="1"/>
    </row>
    <row r="7075" spans="1:6" x14ac:dyDescent="0.25">
      <c r="A7075" s="1"/>
      <c r="F7075" s="1"/>
    </row>
    <row r="7076" spans="1:6" x14ac:dyDescent="0.25">
      <c r="A7076" s="1"/>
      <c r="F7076" s="1"/>
    </row>
    <row r="7077" spans="1:6" x14ac:dyDescent="0.25">
      <c r="A7077" s="1"/>
      <c r="F7077" s="1"/>
    </row>
    <row r="7078" spans="1:6" x14ac:dyDescent="0.25">
      <c r="A7078" s="1"/>
      <c r="F7078" s="1"/>
    </row>
    <row r="7079" spans="1:6" x14ac:dyDescent="0.25">
      <c r="A7079" s="1"/>
      <c r="F7079" s="1"/>
    </row>
    <row r="7080" spans="1:6" x14ac:dyDescent="0.25">
      <c r="A7080" s="1"/>
      <c r="F7080" s="1"/>
    </row>
    <row r="7081" spans="1:6" x14ac:dyDescent="0.25">
      <c r="A7081" s="1"/>
      <c r="F7081" s="1"/>
    </row>
    <row r="7082" spans="1:6" x14ac:dyDescent="0.25">
      <c r="A7082" s="1"/>
      <c r="F7082" s="1"/>
    </row>
    <row r="7083" spans="1:6" x14ac:dyDescent="0.25">
      <c r="A7083" s="1"/>
      <c r="F7083" s="1"/>
    </row>
    <row r="7084" spans="1:6" x14ac:dyDescent="0.25">
      <c r="A7084" s="1"/>
      <c r="F7084" s="1"/>
    </row>
    <row r="7085" spans="1:6" x14ac:dyDescent="0.25">
      <c r="A7085" s="1"/>
      <c r="F7085" s="1"/>
    </row>
    <row r="7086" spans="1:6" x14ac:dyDescent="0.25">
      <c r="A7086" s="1"/>
      <c r="F7086" s="1"/>
    </row>
    <row r="7087" spans="1:6" x14ac:dyDescent="0.25">
      <c r="A7087" s="1"/>
      <c r="F7087" s="1"/>
    </row>
    <row r="7088" spans="1:6" x14ac:dyDescent="0.25">
      <c r="A7088" s="1"/>
      <c r="F7088" s="1"/>
    </row>
    <row r="7089" spans="1:6" x14ac:dyDescent="0.25">
      <c r="A7089" s="1"/>
      <c r="F7089" s="1"/>
    </row>
    <row r="7090" spans="1:6" x14ac:dyDescent="0.25">
      <c r="A7090" s="1"/>
      <c r="F7090" s="1"/>
    </row>
    <row r="7091" spans="1:6" x14ac:dyDescent="0.25">
      <c r="A7091" s="1"/>
      <c r="F7091" s="1"/>
    </row>
    <row r="7092" spans="1:6" x14ac:dyDescent="0.25">
      <c r="A7092" s="1"/>
      <c r="F7092" s="1"/>
    </row>
    <row r="7093" spans="1:6" x14ac:dyDescent="0.25">
      <c r="A7093" s="1"/>
      <c r="F7093" s="1"/>
    </row>
    <row r="7094" spans="1:6" x14ac:dyDescent="0.25">
      <c r="A7094" s="1"/>
      <c r="F7094" s="1"/>
    </row>
    <row r="7095" spans="1:6" x14ac:dyDescent="0.25">
      <c r="A7095" s="1"/>
      <c r="F7095" s="1"/>
    </row>
    <row r="7096" spans="1:6" x14ac:dyDescent="0.25">
      <c r="A7096" s="1"/>
      <c r="F7096" s="1"/>
    </row>
    <row r="7097" spans="1:6" x14ac:dyDescent="0.25">
      <c r="A7097" s="1"/>
      <c r="F7097" s="1"/>
    </row>
    <row r="7098" spans="1:6" x14ac:dyDescent="0.25">
      <c r="A7098" s="1"/>
      <c r="F7098" s="1"/>
    </row>
    <row r="7099" spans="1:6" x14ac:dyDescent="0.25">
      <c r="A7099" s="1"/>
      <c r="F7099" s="1"/>
    </row>
    <row r="7100" spans="1:6" x14ac:dyDescent="0.25">
      <c r="A7100" s="1"/>
      <c r="F7100" s="1"/>
    </row>
    <row r="7101" spans="1:6" x14ac:dyDescent="0.25">
      <c r="A7101" s="1"/>
      <c r="F7101" s="1"/>
    </row>
    <row r="7102" spans="1:6" x14ac:dyDescent="0.25">
      <c r="A7102" s="1"/>
      <c r="F7102" s="1"/>
    </row>
    <row r="7103" spans="1:6" x14ac:dyDescent="0.25">
      <c r="A7103" s="1"/>
      <c r="F7103" s="1"/>
    </row>
    <row r="7104" spans="1:6" x14ac:dyDescent="0.25">
      <c r="A7104" s="1"/>
      <c r="F7104" s="1"/>
    </row>
    <row r="7105" spans="1:6" x14ac:dyDescent="0.25">
      <c r="A7105" s="1"/>
      <c r="F7105" s="1"/>
    </row>
    <row r="7106" spans="1:6" x14ac:dyDescent="0.25">
      <c r="A7106" s="1"/>
      <c r="F7106" s="1"/>
    </row>
    <row r="7107" spans="1:6" x14ac:dyDescent="0.25">
      <c r="A7107" s="1"/>
      <c r="F7107" s="1"/>
    </row>
    <row r="7108" spans="1:6" x14ac:dyDescent="0.25">
      <c r="A7108" s="1"/>
      <c r="F7108" s="1"/>
    </row>
    <row r="7109" spans="1:6" x14ac:dyDescent="0.25">
      <c r="A7109" s="1"/>
      <c r="F7109" s="1"/>
    </row>
    <row r="7110" spans="1:6" x14ac:dyDescent="0.25">
      <c r="A7110" s="1"/>
      <c r="F7110" s="1"/>
    </row>
    <row r="7111" spans="1:6" x14ac:dyDescent="0.25">
      <c r="A7111" s="1"/>
      <c r="F7111" s="1"/>
    </row>
    <row r="7112" spans="1:6" x14ac:dyDescent="0.25">
      <c r="A7112" s="1"/>
      <c r="F7112" s="1"/>
    </row>
    <row r="7113" spans="1:6" x14ac:dyDescent="0.25">
      <c r="A7113" s="1"/>
      <c r="F7113" s="1"/>
    </row>
    <row r="7114" spans="1:6" x14ac:dyDescent="0.25">
      <c r="A7114" s="1"/>
      <c r="F7114" s="1"/>
    </row>
    <row r="7115" spans="1:6" x14ac:dyDescent="0.25">
      <c r="A7115" s="1"/>
      <c r="F7115" s="1"/>
    </row>
    <row r="7116" spans="1:6" x14ac:dyDescent="0.25">
      <c r="A7116" s="1"/>
      <c r="F7116" s="1"/>
    </row>
    <row r="7117" spans="1:6" x14ac:dyDescent="0.25">
      <c r="A7117" s="1"/>
      <c r="F7117" s="1"/>
    </row>
    <row r="7118" spans="1:6" x14ac:dyDescent="0.25">
      <c r="A7118" s="1"/>
      <c r="F7118" s="1"/>
    </row>
    <row r="7119" spans="1:6" x14ac:dyDescent="0.25">
      <c r="A7119" s="1"/>
      <c r="F7119" s="1"/>
    </row>
    <row r="7120" spans="1:6" x14ac:dyDescent="0.25">
      <c r="A7120" s="1"/>
      <c r="F7120" s="1"/>
    </row>
    <row r="7121" spans="1:6" x14ac:dyDescent="0.25">
      <c r="A7121" s="1"/>
      <c r="F7121" s="1"/>
    </row>
    <row r="7122" spans="1:6" x14ac:dyDescent="0.25">
      <c r="A7122" s="1"/>
      <c r="F7122" s="1"/>
    </row>
    <row r="7123" spans="1:6" x14ac:dyDescent="0.25">
      <c r="A7123" s="1"/>
      <c r="F7123" s="1"/>
    </row>
    <row r="7124" spans="1:6" x14ac:dyDescent="0.25">
      <c r="A7124" s="1"/>
      <c r="F7124" s="1"/>
    </row>
    <row r="7125" spans="1:6" x14ac:dyDescent="0.25">
      <c r="A7125" s="1"/>
      <c r="F7125" s="1"/>
    </row>
    <row r="7126" spans="1:6" x14ac:dyDescent="0.25">
      <c r="A7126" s="1"/>
      <c r="F7126" s="1"/>
    </row>
    <row r="7127" spans="1:6" x14ac:dyDescent="0.25">
      <c r="A7127" s="1"/>
      <c r="F7127" s="1"/>
    </row>
    <row r="7128" spans="1:6" x14ac:dyDescent="0.25">
      <c r="A7128" s="1"/>
      <c r="F7128" s="1"/>
    </row>
    <row r="7129" spans="1:6" x14ac:dyDescent="0.25">
      <c r="A7129" s="1"/>
      <c r="F7129" s="1"/>
    </row>
    <row r="7130" spans="1:6" x14ac:dyDescent="0.25">
      <c r="A7130" s="1"/>
      <c r="F7130" s="1"/>
    </row>
    <row r="7131" spans="1:6" x14ac:dyDescent="0.25">
      <c r="A7131" s="1"/>
      <c r="F7131" s="1"/>
    </row>
    <row r="7132" spans="1:6" x14ac:dyDescent="0.25">
      <c r="A7132" s="1"/>
      <c r="F7132" s="1"/>
    </row>
    <row r="7133" spans="1:6" x14ac:dyDescent="0.25">
      <c r="A7133" s="1"/>
      <c r="F7133" s="1"/>
    </row>
    <row r="7134" spans="1:6" x14ac:dyDescent="0.25">
      <c r="A7134" s="1"/>
      <c r="F7134" s="1"/>
    </row>
    <row r="7135" spans="1:6" x14ac:dyDescent="0.25">
      <c r="A7135" s="1"/>
      <c r="F7135" s="1"/>
    </row>
    <row r="7136" spans="1:6" x14ac:dyDescent="0.25">
      <c r="A7136" s="1"/>
      <c r="F7136" s="1"/>
    </row>
    <row r="7137" spans="1:6" x14ac:dyDescent="0.25">
      <c r="A7137" s="1"/>
      <c r="F7137" s="1"/>
    </row>
    <row r="7138" spans="1:6" x14ac:dyDescent="0.25">
      <c r="A7138" s="1"/>
      <c r="F7138" s="1"/>
    </row>
    <row r="7139" spans="1:6" x14ac:dyDescent="0.25">
      <c r="A7139" s="1"/>
      <c r="F7139" s="1"/>
    </row>
    <row r="7140" spans="1:6" x14ac:dyDescent="0.25">
      <c r="A7140" s="1"/>
      <c r="F7140" s="1"/>
    </row>
    <row r="7141" spans="1:6" x14ac:dyDescent="0.25">
      <c r="A7141" s="1"/>
      <c r="F7141" s="1"/>
    </row>
    <row r="7142" spans="1:6" x14ac:dyDescent="0.25">
      <c r="A7142" s="1"/>
      <c r="F7142" s="1"/>
    </row>
    <row r="7143" spans="1:6" x14ac:dyDescent="0.25">
      <c r="A7143" s="1"/>
      <c r="F7143" s="1"/>
    </row>
    <row r="7144" spans="1:6" x14ac:dyDescent="0.25">
      <c r="A7144" s="1"/>
      <c r="F7144" s="1"/>
    </row>
    <row r="7145" spans="1:6" x14ac:dyDescent="0.25">
      <c r="A7145" s="1"/>
      <c r="F7145" s="1"/>
    </row>
    <row r="7146" spans="1:6" x14ac:dyDescent="0.25">
      <c r="A7146" s="1"/>
      <c r="F7146" s="1"/>
    </row>
    <row r="7147" spans="1:6" x14ac:dyDescent="0.25">
      <c r="A7147" s="1"/>
      <c r="F7147" s="1"/>
    </row>
    <row r="7148" spans="1:6" x14ac:dyDescent="0.25">
      <c r="A7148" s="1"/>
      <c r="F7148" s="1"/>
    </row>
    <row r="7149" spans="1:6" x14ac:dyDescent="0.25">
      <c r="A7149" s="1"/>
      <c r="F7149" s="1"/>
    </row>
    <row r="7150" spans="1:6" x14ac:dyDescent="0.25">
      <c r="A7150" s="1"/>
      <c r="F7150" s="1"/>
    </row>
    <row r="7151" spans="1:6" x14ac:dyDescent="0.25">
      <c r="A7151" s="1"/>
      <c r="F7151" s="1"/>
    </row>
    <row r="7152" spans="1:6" x14ac:dyDescent="0.25">
      <c r="A7152" s="1"/>
      <c r="F7152" s="1"/>
    </row>
    <row r="7153" spans="1:6" x14ac:dyDescent="0.25">
      <c r="A7153" s="1"/>
      <c r="F7153" s="1"/>
    </row>
    <row r="7154" spans="1:6" x14ac:dyDescent="0.25">
      <c r="A7154" s="1"/>
      <c r="F7154" s="1"/>
    </row>
    <row r="7155" spans="1:6" x14ac:dyDescent="0.25">
      <c r="A7155" s="1"/>
      <c r="F7155" s="1"/>
    </row>
    <row r="7156" spans="1:6" x14ac:dyDescent="0.25">
      <c r="A7156" s="1"/>
      <c r="F7156" s="1"/>
    </row>
    <row r="7157" spans="1:6" x14ac:dyDescent="0.25">
      <c r="A7157" s="1"/>
      <c r="F7157" s="1"/>
    </row>
    <row r="7158" spans="1:6" x14ac:dyDescent="0.25">
      <c r="A7158" s="1"/>
      <c r="F7158" s="1"/>
    </row>
    <row r="7159" spans="1:6" x14ac:dyDescent="0.25">
      <c r="A7159" s="1"/>
      <c r="F7159" s="1"/>
    </row>
    <row r="7160" spans="1:6" x14ac:dyDescent="0.25">
      <c r="A7160" s="1"/>
      <c r="F7160" s="1"/>
    </row>
    <row r="7161" spans="1:6" x14ac:dyDescent="0.25">
      <c r="A7161" s="1"/>
      <c r="F7161" s="1"/>
    </row>
    <row r="7162" spans="1:6" x14ac:dyDescent="0.25">
      <c r="A7162" s="1"/>
      <c r="F7162" s="1"/>
    </row>
    <row r="7163" spans="1:6" x14ac:dyDescent="0.25">
      <c r="A7163" s="1"/>
      <c r="F7163" s="1"/>
    </row>
    <row r="7164" spans="1:6" x14ac:dyDescent="0.25">
      <c r="A7164" s="1"/>
      <c r="F7164" s="1"/>
    </row>
    <row r="7165" spans="1:6" x14ac:dyDescent="0.25">
      <c r="A7165" s="1"/>
      <c r="F7165" s="1"/>
    </row>
    <row r="7166" spans="1:6" x14ac:dyDescent="0.25">
      <c r="A7166" s="1"/>
      <c r="F7166" s="1"/>
    </row>
    <row r="7167" spans="1:6" x14ac:dyDescent="0.25">
      <c r="A7167" s="1"/>
      <c r="F7167" s="1"/>
    </row>
    <row r="7168" spans="1:6" x14ac:dyDescent="0.25">
      <c r="A7168" s="1"/>
      <c r="F7168" s="1"/>
    </row>
    <row r="7169" spans="1:6" x14ac:dyDescent="0.25">
      <c r="A7169" s="1"/>
      <c r="F7169" s="1"/>
    </row>
    <row r="7170" spans="1:6" x14ac:dyDescent="0.25">
      <c r="A7170" s="1"/>
      <c r="F7170" s="1"/>
    </row>
    <row r="7171" spans="1:6" x14ac:dyDescent="0.25">
      <c r="A7171" s="1"/>
      <c r="F7171" s="1"/>
    </row>
    <row r="7172" spans="1:6" x14ac:dyDescent="0.25">
      <c r="A7172" s="1"/>
      <c r="F7172" s="1"/>
    </row>
    <row r="7173" spans="1:6" x14ac:dyDescent="0.25">
      <c r="A7173" s="1"/>
      <c r="F7173" s="1"/>
    </row>
    <row r="7174" spans="1:6" x14ac:dyDescent="0.25">
      <c r="A7174" s="1"/>
      <c r="F7174" s="1"/>
    </row>
    <row r="7175" spans="1:6" x14ac:dyDescent="0.25">
      <c r="A7175" s="1"/>
      <c r="F7175" s="1"/>
    </row>
    <row r="7176" spans="1:6" x14ac:dyDescent="0.25">
      <c r="A7176" s="1"/>
      <c r="F7176" s="1"/>
    </row>
    <row r="7177" spans="1:6" x14ac:dyDescent="0.25">
      <c r="A7177" s="1"/>
      <c r="F7177" s="1"/>
    </row>
    <row r="7178" spans="1:6" x14ac:dyDescent="0.25">
      <c r="A7178" s="1"/>
      <c r="F7178" s="1"/>
    </row>
    <row r="7179" spans="1:6" x14ac:dyDescent="0.25">
      <c r="A7179" s="1"/>
      <c r="F7179" s="1"/>
    </row>
    <row r="7180" spans="1:6" x14ac:dyDescent="0.25">
      <c r="A7180" s="1"/>
      <c r="F7180" s="1"/>
    </row>
    <row r="7181" spans="1:6" x14ac:dyDescent="0.25">
      <c r="A7181" s="1"/>
      <c r="F7181" s="1"/>
    </row>
    <row r="7182" spans="1:6" x14ac:dyDescent="0.25">
      <c r="A7182" s="1"/>
      <c r="F7182" s="1"/>
    </row>
    <row r="7183" spans="1:6" x14ac:dyDescent="0.25">
      <c r="A7183" s="1"/>
      <c r="F7183" s="1"/>
    </row>
    <row r="7184" spans="1:6" x14ac:dyDescent="0.25">
      <c r="A7184" s="1"/>
      <c r="F7184" s="1"/>
    </row>
    <row r="7185" spans="1:6" x14ac:dyDescent="0.25">
      <c r="A7185" s="1"/>
      <c r="F7185" s="1"/>
    </row>
    <row r="7186" spans="1:6" x14ac:dyDescent="0.25">
      <c r="A7186" s="1"/>
      <c r="F7186" s="1"/>
    </row>
    <row r="7187" spans="1:6" x14ac:dyDescent="0.25">
      <c r="A7187" s="1"/>
      <c r="F7187" s="1"/>
    </row>
    <row r="7188" spans="1:6" x14ac:dyDescent="0.25">
      <c r="A7188" s="1"/>
      <c r="F7188" s="1"/>
    </row>
    <row r="7189" spans="1:6" x14ac:dyDescent="0.25">
      <c r="A7189" s="1"/>
      <c r="F7189" s="1"/>
    </row>
    <row r="7190" spans="1:6" x14ac:dyDescent="0.25">
      <c r="A7190" s="1"/>
      <c r="F7190" s="1"/>
    </row>
    <row r="7191" spans="1:6" x14ac:dyDescent="0.25">
      <c r="A7191" s="1"/>
      <c r="F7191" s="1"/>
    </row>
    <row r="7192" spans="1:6" x14ac:dyDescent="0.25">
      <c r="A7192" s="1"/>
      <c r="F7192" s="1"/>
    </row>
    <row r="7193" spans="1:6" x14ac:dyDescent="0.25">
      <c r="A7193" s="1"/>
      <c r="F7193" s="1"/>
    </row>
    <row r="7194" spans="1:6" x14ac:dyDescent="0.25">
      <c r="A7194" s="1"/>
      <c r="F7194" s="1"/>
    </row>
    <row r="7195" spans="1:6" x14ac:dyDescent="0.25">
      <c r="A7195" s="1"/>
      <c r="F7195" s="1"/>
    </row>
    <row r="7196" spans="1:6" x14ac:dyDescent="0.25">
      <c r="A7196" s="1"/>
      <c r="F7196" s="1"/>
    </row>
    <row r="7197" spans="1:6" x14ac:dyDescent="0.25">
      <c r="A7197" s="1"/>
      <c r="F7197" s="1"/>
    </row>
    <row r="7198" spans="1:6" x14ac:dyDescent="0.25">
      <c r="A7198" s="1"/>
      <c r="F7198" s="1"/>
    </row>
    <row r="7199" spans="1:6" x14ac:dyDescent="0.25">
      <c r="A7199" s="1"/>
      <c r="F7199" s="1"/>
    </row>
    <row r="7200" spans="1:6" x14ac:dyDescent="0.25">
      <c r="A7200" s="1"/>
      <c r="F7200" s="1"/>
    </row>
    <row r="7201" spans="1:6" x14ac:dyDescent="0.25">
      <c r="A7201" s="1"/>
      <c r="F7201" s="1"/>
    </row>
    <row r="7202" spans="1:6" x14ac:dyDescent="0.25">
      <c r="A7202" s="1"/>
      <c r="F7202" s="1"/>
    </row>
    <row r="7203" spans="1:6" x14ac:dyDescent="0.25">
      <c r="A7203" s="1"/>
      <c r="F7203" s="1"/>
    </row>
    <row r="7204" spans="1:6" x14ac:dyDescent="0.25">
      <c r="A7204" s="1"/>
      <c r="F7204" s="1"/>
    </row>
    <row r="7205" spans="1:6" x14ac:dyDescent="0.25">
      <c r="A7205" s="1"/>
      <c r="F7205" s="1"/>
    </row>
    <row r="7206" spans="1:6" x14ac:dyDescent="0.25">
      <c r="A7206" s="1"/>
      <c r="F7206" s="1"/>
    </row>
    <row r="7207" spans="1:6" x14ac:dyDescent="0.25">
      <c r="A7207" s="1"/>
      <c r="F7207" s="1"/>
    </row>
    <row r="7208" spans="1:6" x14ac:dyDescent="0.25">
      <c r="A7208" s="1"/>
      <c r="F7208" s="1"/>
    </row>
    <row r="7209" spans="1:6" x14ac:dyDescent="0.25">
      <c r="A7209" s="1"/>
      <c r="F7209" s="1"/>
    </row>
    <row r="7210" spans="1:6" x14ac:dyDescent="0.25">
      <c r="A7210" s="1"/>
      <c r="F7210" s="1"/>
    </row>
    <row r="7211" spans="1:6" x14ac:dyDescent="0.25">
      <c r="A7211" s="1"/>
      <c r="F7211" s="1"/>
    </row>
    <row r="7212" spans="1:6" x14ac:dyDescent="0.25">
      <c r="A7212" s="1"/>
      <c r="F7212" s="1"/>
    </row>
    <row r="7213" spans="1:6" x14ac:dyDescent="0.25">
      <c r="A7213" s="1"/>
      <c r="F7213" s="1"/>
    </row>
    <row r="7214" spans="1:6" x14ac:dyDescent="0.25">
      <c r="A7214" s="1"/>
      <c r="F7214" s="1"/>
    </row>
    <row r="7215" spans="1:6" x14ac:dyDescent="0.25">
      <c r="A7215" s="1"/>
      <c r="F7215" s="1"/>
    </row>
    <row r="7216" spans="1:6" x14ac:dyDescent="0.25">
      <c r="A7216" s="1"/>
      <c r="F7216" s="1"/>
    </row>
    <row r="7217" spans="1:6" x14ac:dyDescent="0.25">
      <c r="A7217" s="1"/>
      <c r="F7217" s="1"/>
    </row>
    <row r="7218" spans="1:6" x14ac:dyDescent="0.25">
      <c r="A7218" s="1"/>
      <c r="F7218" s="1"/>
    </row>
    <row r="7219" spans="1:6" x14ac:dyDescent="0.25">
      <c r="A7219" s="1"/>
      <c r="F7219" s="1"/>
    </row>
    <row r="7220" spans="1:6" x14ac:dyDescent="0.25">
      <c r="A7220" s="1"/>
      <c r="F7220" s="1"/>
    </row>
    <row r="7221" spans="1:6" x14ac:dyDescent="0.25">
      <c r="A7221" s="1"/>
      <c r="F7221" s="1"/>
    </row>
    <row r="7222" spans="1:6" x14ac:dyDescent="0.25">
      <c r="A7222" s="1"/>
      <c r="F7222" s="1"/>
    </row>
    <row r="7223" spans="1:6" x14ac:dyDescent="0.25">
      <c r="A7223" s="1"/>
      <c r="F7223" s="1"/>
    </row>
    <row r="7224" spans="1:6" x14ac:dyDescent="0.25">
      <c r="A7224" s="1"/>
      <c r="F7224" s="1"/>
    </row>
    <row r="7225" spans="1:6" x14ac:dyDescent="0.25">
      <c r="A7225" s="1"/>
      <c r="F7225" s="1"/>
    </row>
    <row r="7226" spans="1:6" x14ac:dyDescent="0.25">
      <c r="A7226" s="1"/>
      <c r="F7226" s="1"/>
    </row>
    <row r="7227" spans="1:6" x14ac:dyDescent="0.25">
      <c r="A7227" s="1"/>
      <c r="F7227" s="1"/>
    </row>
    <row r="7228" spans="1:6" x14ac:dyDescent="0.25">
      <c r="A7228" s="1"/>
      <c r="F7228" s="1"/>
    </row>
    <row r="7229" spans="1:6" x14ac:dyDescent="0.25">
      <c r="A7229" s="1"/>
      <c r="F7229" s="1"/>
    </row>
    <row r="7230" spans="1:6" x14ac:dyDescent="0.25">
      <c r="A7230" s="1"/>
      <c r="F7230" s="1"/>
    </row>
    <row r="7231" spans="1:6" x14ac:dyDescent="0.25">
      <c r="A7231" s="1"/>
      <c r="F7231" s="1"/>
    </row>
    <row r="7232" spans="1:6" x14ac:dyDescent="0.25">
      <c r="A7232" s="1"/>
      <c r="F7232" s="1"/>
    </row>
    <row r="7233" spans="1:6" x14ac:dyDescent="0.25">
      <c r="A7233" s="1"/>
      <c r="F7233" s="1"/>
    </row>
    <row r="7234" spans="1:6" x14ac:dyDescent="0.25">
      <c r="A7234" s="1"/>
      <c r="F7234" s="1"/>
    </row>
    <row r="7235" spans="1:6" x14ac:dyDescent="0.25">
      <c r="A7235" s="1"/>
      <c r="F7235" s="1"/>
    </row>
    <row r="7236" spans="1:6" x14ac:dyDescent="0.25">
      <c r="A7236" s="1"/>
      <c r="F7236" s="1"/>
    </row>
    <row r="7237" spans="1:6" x14ac:dyDescent="0.25">
      <c r="A7237" s="1"/>
      <c r="F7237" s="1"/>
    </row>
    <row r="7238" spans="1:6" x14ac:dyDescent="0.25">
      <c r="A7238" s="1"/>
      <c r="F7238" s="1"/>
    </row>
    <row r="7239" spans="1:6" x14ac:dyDescent="0.25">
      <c r="A7239" s="1"/>
      <c r="F7239" s="1"/>
    </row>
    <row r="7240" spans="1:6" x14ac:dyDescent="0.25">
      <c r="A7240" s="1"/>
      <c r="F7240" s="1"/>
    </row>
    <row r="7241" spans="1:6" x14ac:dyDescent="0.25">
      <c r="A7241" s="1"/>
      <c r="F7241" s="1"/>
    </row>
    <row r="7242" spans="1:6" x14ac:dyDescent="0.25">
      <c r="A7242" s="1"/>
      <c r="F7242" s="1"/>
    </row>
    <row r="7243" spans="1:6" x14ac:dyDescent="0.25">
      <c r="A7243" s="1"/>
      <c r="F7243" s="1"/>
    </row>
    <row r="7244" spans="1:6" x14ac:dyDescent="0.25">
      <c r="A7244" s="1"/>
      <c r="F7244" s="1"/>
    </row>
    <row r="7245" spans="1:6" x14ac:dyDescent="0.25">
      <c r="A7245" s="1"/>
      <c r="F7245" s="1"/>
    </row>
    <row r="7246" spans="1:6" x14ac:dyDescent="0.25">
      <c r="A7246" s="1"/>
      <c r="F7246" s="1"/>
    </row>
    <row r="7247" spans="1:6" x14ac:dyDescent="0.25">
      <c r="A7247" s="1"/>
      <c r="F7247" s="1"/>
    </row>
    <row r="7248" spans="1:6" x14ac:dyDescent="0.25">
      <c r="A7248" s="1"/>
      <c r="F7248" s="1"/>
    </row>
    <row r="7249" spans="1:6" x14ac:dyDescent="0.25">
      <c r="A7249" s="1"/>
      <c r="F7249" s="1"/>
    </row>
    <row r="7250" spans="1:6" x14ac:dyDescent="0.25">
      <c r="A7250" s="1"/>
      <c r="F7250" s="1"/>
    </row>
    <row r="7251" spans="1:6" x14ac:dyDescent="0.25">
      <c r="A7251" s="1"/>
      <c r="F7251" s="1"/>
    </row>
    <row r="7252" spans="1:6" x14ac:dyDescent="0.25">
      <c r="A7252" s="1"/>
      <c r="F7252" s="1"/>
    </row>
    <row r="7253" spans="1:6" x14ac:dyDescent="0.25">
      <c r="A7253" s="1"/>
      <c r="F7253" s="1"/>
    </row>
    <row r="7254" spans="1:6" x14ac:dyDescent="0.25">
      <c r="A7254" s="1"/>
      <c r="F7254" s="1"/>
    </row>
    <row r="7255" spans="1:6" x14ac:dyDescent="0.25">
      <c r="A7255" s="1"/>
      <c r="F7255" s="1"/>
    </row>
    <row r="7256" spans="1:6" x14ac:dyDescent="0.25">
      <c r="A7256" s="1"/>
      <c r="F7256" s="1"/>
    </row>
    <row r="7257" spans="1:6" x14ac:dyDescent="0.25">
      <c r="A7257" s="1"/>
      <c r="F7257" s="1"/>
    </row>
    <row r="7258" spans="1:6" x14ac:dyDescent="0.25">
      <c r="A7258" s="1"/>
      <c r="F7258" s="1"/>
    </row>
    <row r="7259" spans="1:6" x14ac:dyDescent="0.25">
      <c r="A7259" s="1"/>
      <c r="F7259" s="1"/>
    </row>
    <row r="7260" spans="1:6" x14ac:dyDescent="0.25">
      <c r="A7260" s="1"/>
      <c r="F7260" s="1"/>
    </row>
    <row r="7261" spans="1:6" x14ac:dyDescent="0.25">
      <c r="A7261" s="1"/>
      <c r="F7261" s="1"/>
    </row>
    <row r="7262" spans="1:6" x14ac:dyDescent="0.25">
      <c r="A7262" s="1"/>
      <c r="F7262" s="1"/>
    </row>
    <row r="7263" spans="1:6" x14ac:dyDescent="0.25">
      <c r="A7263" s="1"/>
      <c r="F7263" s="1"/>
    </row>
    <row r="7264" spans="1:6" x14ac:dyDescent="0.25">
      <c r="A7264" s="1"/>
      <c r="F7264" s="1"/>
    </row>
    <row r="7265" spans="1:6" x14ac:dyDescent="0.25">
      <c r="A7265" s="1"/>
      <c r="F7265" s="1"/>
    </row>
    <row r="7266" spans="1:6" x14ac:dyDescent="0.25">
      <c r="A7266" s="1"/>
      <c r="F7266" s="1"/>
    </row>
    <row r="7267" spans="1:6" x14ac:dyDescent="0.25">
      <c r="A7267" s="1"/>
      <c r="F7267" s="1"/>
    </row>
    <row r="7268" spans="1:6" x14ac:dyDescent="0.25">
      <c r="A7268" s="1"/>
      <c r="F7268" s="1"/>
    </row>
    <row r="7269" spans="1:6" x14ac:dyDescent="0.25">
      <c r="A7269" s="1"/>
      <c r="F7269" s="1"/>
    </row>
    <row r="7270" spans="1:6" x14ac:dyDescent="0.25">
      <c r="A7270" s="1"/>
      <c r="F7270" s="1"/>
    </row>
    <row r="7271" spans="1:6" x14ac:dyDescent="0.25">
      <c r="A7271" s="1"/>
      <c r="F7271" s="1"/>
    </row>
    <row r="7272" spans="1:6" x14ac:dyDescent="0.25">
      <c r="A7272" s="1"/>
      <c r="F7272" s="1"/>
    </row>
    <row r="7273" spans="1:6" x14ac:dyDescent="0.25">
      <c r="A7273" s="1"/>
      <c r="F7273" s="1"/>
    </row>
    <row r="7274" spans="1:6" x14ac:dyDescent="0.25">
      <c r="A7274" s="1"/>
      <c r="F7274" s="1"/>
    </row>
    <row r="7275" spans="1:6" x14ac:dyDescent="0.25">
      <c r="A7275" s="1"/>
      <c r="F7275" s="1"/>
    </row>
    <row r="7276" spans="1:6" x14ac:dyDescent="0.25">
      <c r="A7276" s="1"/>
      <c r="F7276" s="1"/>
    </row>
    <row r="7277" spans="1:6" x14ac:dyDescent="0.25">
      <c r="A7277" s="1"/>
      <c r="F7277" s="1"/>
    </row>
    <row r="7278" spans="1:6" x14ac:dyDescent="0.25">
      <c r="A7278" s="1"/>
      <c r="F7278" s="1"/>
    </row>
    <row r="7279" spans="1:6" x14ac:dyDescent="0.25">
      <c r="A7279" s="1"/>
      <c r="F7279" s="1"/>
    </row>
    <row r="7280" spans="1:6" x14ac:dyDescent="0.25">
      <c r="A7280" s="1"/>
      <c r="F7280" s="1"/>
    </row>
    <row r="7281" spans="1:6" x14ac:dyDescent="0.25">
      <c r="A7281" s="1"/>
      <c r="F7281" s="1"/>
    </row>
    <row r="7282" spans="1:6" x14ac:dyDescent="0.25">
      <c r="A7282" s="1"/>
      <c r="F7282" s="1"/>
    </row>
    <row r="7283" spans="1:6" x14ac:dyDescent="0.25">
      <c r="A7283" s="1"/>
      <c r="F7283" s="1"/>
    </row>
    <row r="7284" spans="1:6" x14ac:dyDescent="0.25">
      <c r="A7284" s="1"/>
      <c r="F7284" s="1"/>
    </row>
    <row r="7285" spans="1:6" x14ac:dyDescent="0.25">
      <c r="A7285" s="1"/>
      <c r="F7285" s="1"/>
    </row>
    <row r="7286" spans="1:6" x14ac:dyDescent="0.25">
      <c r="A7286" s="1"/>
      <c r="F7286" s="1"/>
    </row>
    <row r="7287" spans="1:6" x14ac:dyDescent="0.25">
      <c r="A7287" s="1"/>
      <c r="F7287" s="1"/>
    </row>
    <row r="7288" spans="1:6" x14ac:dyDescent="0.25">
      <c r="A7288" s="1"/>
      <c r="F7288" s="1"/>
    </row>
    <row r="7289" spans="1:6" x14ac:dyDescent="0.25">
      <c r="A7289" s="1"/>
      <c r="F7289" s="1"/>
    </row>
    <row r="7290" spans="1:6" x14ac:dyDescent="0.25">
      <c r="A7290" s="1"/>
      <c r="F7290" s="1"/>
    </row>
    <row r="7291" spans="1:6" x14ac:dyDescent="0.25">
      <c r="A7291" s="1"/>
      <c r="F7291" s="1"/>
    </row>
    <row r="7292" spans="1:6" x14ac:dyDescent="0.25">
      <c r="A7292" s="1"/>
      <c r="F7292" s="1"/>
    </row>
    <row r="7293" spans="1:6" x14ac:dyDescent="0.25">
      <c r="A7293" s="1"/>
      <c r="F7293" s="1"/>
    </row>
    <row r="7294" spans="1:6" x14ac:dyDescent="0.25">
      <c r="A7294" s="1"/>
      <c r="F7294" s="1"/>
    </row>
    <row r="7295" spans="1:6" x14ac:dyDescent="0.25">
      <c r="A7295" s="1"/>
      <c r="F7295" s="1"/>
    </row>
    <row r="7296" spans="1:6" x14ac:dyDescent="0.25">
      <c r="A7296" s="1"/>
      <c r="F7296" s="1"/>
    </row>
    <row r="7297" spans="1:6" x14ac:dyDescent="0.25">
      <c r="A7297" s="1"/>
      <c r="F7297" s="1"/>
    </row>
    <row r="7298" spans="1:6" x14ac:dyDescent="0.25">
      <c r="A7298" s="1"/>
      <c r="F7298" s="1"/>
    </row>
    <row r="7299" spans="1:6" x14ac:dyDescent="0.25">
      <c r="A7299" s="1"/>
      <c r="F7299" s="1"/>
    </row>
    <row r="7300" spans="1:6" x14ac:dyDescent="0.25">
      <c r="A7300" s="1"/>
      <c r="F7300" s="1"/>
    </row>
    <row r="7301" spans="1:6" x14ac:dyDescent="0.25">
      <c r="A7301" s="1"/>
      <c r="F7301" s="1"/>
    </row>
    <row r="7302" spans="1:6" x14ac:dyDescent="0.25">
      <c r="A7302" s="1"/>
      <c r="F7302" s="1"/>
    </row>
    <row r="7303" spans="1:6" x14ac:dyDescent="0.25">
      <c r="A7303" s="1"/>
      <c r="F7303" s="1"/>
    </row>
    <row r="7304" spans="1:6" x14ac:dyDescent="0.25">
      <c r="A7304" s="1"/>
      <c r="F7304" s="1"/>
    </row>
    <row r="7305" spans="1:6" x14ac:dyDescent="0.25">
      <c r="A7305" s="1"/>
      <c r="F7305" s="1"/>
    </row>
    <row r="7306" spans="1:6" x14ac:dyDescent="0.25">
      <c r="A7306" s="1"/>
      <c r="F7306" s="1"/>
    </row>
    <row r="7307" spans="1:6" x14ac:dyDescent="0.25">
      <c r="A7307" s="1"/>
      <c r="F7307" s="1"/>
    </row>
    <row r="7308" spans="1:6" x14ac:dyDescent="0.25">
      <c r="A7308" s="1"/>
      <c r="F7308" s="1"/>
    </row>
    <row r="7309" spans="1:6" x14ac:dyDescent="0.25">
      <c r="A7309" s="1"/>
      <c r="F7309" s="1"/>
    </row>
    <row r="7310" spans="1:6" x14ac:dyDescent="0.25">
      <c r="A7310" s="1"/>
      <c r="F7310" s="1"/>
    </row>
    <row r="7311" spans="1:6" x14ac:dyDescent="0.25">
      <c r="A7311" s="1"/>
      <c r="F7311" s="1"/>
    </row>
    <row r="7312" spans="1:6" x14ac:dyDescent="0.25">
      <c r="A7312" s="1"/>
      <c r="F7312" s="1"/>
    </row>
    <row r="7313" spans="1:6" x14ac:dyDescent="0.25">
      <c r="A7313" s="1"/>
      <c r="F7313" s="1"/>
    </row>
    <row r="7314" spans="1:6" x14ac:dyDescent="0.25">
      <c r="A7314" s="1"/>
      <c r="F7314" s="1"/>
    </row>
    <row r="7315" spans="1:6" x14ac:dyDescent="0.25">
      <c r="A7315" s="1"/>
      <c r="F7315" s="1"/>
    </row>
    <row r="7316" spans="1:6" x14ac:dyDescent="0.25">
      <c r="A7316" s="1"/>
      <c r="F7316" s="1"/>
    </row>
    <row r="7317" spans="1:6" x14ac:dyDescent="0.25">
      <c r="A7317" s="1"/>
      <c r="F7317" s="1"/>
    </row>
    <row r="7318" spans="1:6" x14ac:dyDescent="0.25">
      <c r="A7318" s="1"/>
      <c r="F7318" s="1"/>
    </row>
    <row r="7319" spans="1:6" x14ac:dyDescent="0.25">
      <c r="A7319" s="1"/>
      <c r="F7319" s="1"/>
    </row>
    <row r="7320" spans="1:6" x14ac:dyDescent="0.25">
      <c r="A7320" s="1"/>
      <c r="F7320" s="1"/>
    </row>
    <row r="7321" spans="1:6" x14ac:dyDescent="0.25">
      <c r="A7321" s="1"/>
      <c r="F7321" s="1"/>
    </row>
    <row r="7322" spans="1:6" x14ac:dyDescent="0.25">
      <c r="A7322" s="1"/>
      <c r="F7322" s="1"/>
    </row>
    <row r="7323" spans="1:6" x14ac:dyDescent="0.25">
      <c r="A7323" s="1"/>
      <c r="F7323" s="1"/>
    </row>
    <row r="7324" spans="1:6" x14ac:dyDescent="0.25">
      <c r="A7324" s="1"/>
      <c r="F7324" s="1"/>
    </row>
    <row r="7325" spans="1:6" x14ac:dyDescent="0.25">
      <c r="A7325" s="1"/>
      <c r="F7325" s="1"/>
    </row>
    <row r="7326" spans="1:6" x14ac:dyDescent="0.25">
      <c r="A7326" s="1"/>
      <c r="F7326" s="1"/>
    </row>
    <row r="7327" spans="1:6" x14ac:dyDescent="0.25">
      <c r="A7327" s="1"/>
      <c r="F7327" s="1"/>
    </row>
    <row r="7328" spans="1:6" x14ac:dyDescent="0.25">
      <c r="A7328" s="1"/>
      <c r="F7328" s="1"/>
    </row>
    <row r="7329" spans="1:6" x14ac:dyDescent="0.25">
      <c r="A7329" s="1"/>
      <c r="F7329" s="1"/>
    </row>
    <row r="7330" spans="1:6" x14ac:dyDescent="0.25">
      <c r="A7330" s="1"/>
      <c r="F7330" s="1"/>
    </row>
    <row r="7331" spans="1:6" x14ac:dyDescent="0.25">
      <c r="A7331" s="1"/>
      <c r="F7331" s="1"/>
    </row>
    <row r="7332" spans="1:6" x14ac:dyDescent="0.25">
      <c r="A7332" s="1"/>
      <c r="F7332" s="1"/>
    </row>
    <row r="7333" spans="1:6" x14ac:dyDescent="0.25">
      <c r="A7333" s="1"/>
      <c r="F7333" s="1"/>
    </row>
    <row r="7334" spans="1:6" x14ac:dyDescent="0.25">
      <c r="A7334" s="1"/>
      <c r="F7334" s="1"/>
    </row>
    <row r="7335" spans="1:6" x14ac:dyDescent="0.25">
      <c r="A7335" s="1"/>
      <c r="F7335" s="1"/>
    </row>
    <row r="7336" spans="1:6" x14ac:dyDescent="0.25">
      <c r="A7336" s="1"/>
      <c r="F7336" s="1"/>
    </row>
    <row r="7337" spans="1:6" x14ac:dyDescent="0.25">
      <c r="A7337" s="1"/>
      <c r="F7337" s="1"/>
    </row>
    <row r="7338" spans="1:6" x14ac:dyDescent="0.25">
      <c r="A7338" s="1"/>
      <c r="F7338" s="1"/>
    </row>
    <row r="7339" spans="1:6" x14ac:dyDescent="0.25">
      <c r="A7339" s="1"/>
      <c r="F7339" s="1"/>
    </row>
    <row r="7340" spans="1:6" x14ac:dyDescent="0.25">
      <c r="A7340" s="1"/>
      <c r="F7340" s="1"/>
    </row>
    <row r="7341" spans="1:6" x14ac:dyDescent="0.25">
      <c r="A7341" s="1"/>
      <c r="F7341" s="1"/>
    </row>
    <row r="7342" spans="1:6" x14ac:dyDescent="0.25">
      <c r="A7342" s="1"/>
      <c r="F7342" s="1"/>
    </row>
    <row r="7343" spans="1:6" x14ac:dyDescent="0.25">
      <c r="A7343" s="1"/>
      <c r="F7343" s="1"/>
    </row>
    <row r="7344" spans="1:6" x14ac:dyDescent="0.25">
      <c r="A7344" s="1"/>
      <c r="F7344" s="1"/>
    </row>
    <row r="7345" spans="1:6" x14ac:dyDescent="0.25">
      <c r="A7345" s="1"/>
      <c r="F7345" s="1"/>
    </row>
    <row r="7346" spans="1:6" x14ac:dyDescent="0.25">
      <c r="A7346" s="1"/>
      <c r="F7346" s="1"/>
    </row>
    <row r="7347" spans="1:6" x14ac:dyDescent="0.25">
      <c r="A7347" s="1"/>
      <c r="F7347" s="1"/>
    </row>
    <row r="7348" spans="1:6" x14ac:dyDescent="0.25">
      <c r="A7348" s="1"/>
      <c r="F7348" s="1"/>
    </row>
    <row r="7349" spans="1:6" x14ac:dyDescent="0.25">
      <c r="A7349" s="1"/>
      <c r="F7349" s="1"/>
    </row>
    <row r="7350" spans="1:6" x14ac:dyDescent="0.25">
      <c r="A7350" s="1"/>
      <c r="F7350" s="1"/>
    </row>
    <row r="7351" spans="1:6" x14ac:dyDescent="0.25">
      <c r="A7351" s="1"/>
      <c r="F7351" s="1"/>
    </row>
    <row r="7352" spans="1:6" x14ac:dyDescent="0.25">
      <c r="A7352" s="1"/>
      <c r="F7352" s="1"/>
    </row>
    <row r="7353" spans="1:6" x14ac:dyDescent="0.25">
      <c r="A7353" s="1"/>
      <c r="F7353" s="1"/>
    </row>
    <row r="7354" spans="1:6" x14ac:dyDescent="0.25">
      <c r="A7354" s="1"/>
      <c r="F7354" s="1"/>
    </row>
    <row r="7355" spans="1:6" x14ac:dyDescent="0.25">
      <c r="A7355" s="1"/>
      <c r="F7355" s="1"/>
    </row>
    <row r="7356" spans="1:6" x14ac:dyDescent="0.25">
      <c r="A7356" s="1"/>
      <c r="F7356" s="1"/>
    </row>
    <row r="7357" spans="1:6" x14ac:dyDescent="0.25">
      <c r="A7357" s="1"/>
      <c r="F7357" s="1"/>
    </row>
    <row r="7358" spans="1:6" x14ac:dyDescent="0.25">
      <c r="A7358" s="1"/>
      <c r="F7358" s="1"/>
    </row>
    <row r="7359" spans="1:6" x14ac:dyDescent="0.25">
      <c r="A7359" s="1"/>
      <c r="F7359" s="1"/>
    </row>
    <row r="7360" spans="1:6" x14ac:dyDescent="0.25">
      <c r="A7360" s="1"/>
      <c r="F7360" s="1"/>
    </row>
    <row r="7361" spans="1:6" x14ac:dyDescent="0.25">
      <c r="A7361" s="1"/>
      <c r="F7361" s="1"/>
    </row>
    <row r="7362" spans="1:6" x14ac:dyDescent="0.25">
      <c r="A7362" s="1"/>
      <c r="F7362" s="1"/>
    </row>
    <row r="7363" spans="1:6" x14ac:dyDescent="0.25">
      <c r="A7363" s="1"/>
      <c r="F7363" s="1"/>
    </row>
    <row r="7364" spans="1:6" x14ac:dyDescent="0.25">
      <c r="A7364" s="1"/>
      <c r="F7364" s="1"/>
    </row>
    <row r="7365" spans="1:6" x14ac:dyDescent="0.25">
      <c r="A7365" s="1"/>
      <c r="F7365" s="1"/>
    </row>
    <row r="7366" spans="1:6" x14ac:dyDescent="0.25">
      <c r="A7366" s="1"/>
      <c r="F7366" s="1"/>
    </row>
    <row r="7367" spans="1:6" x14ac:dyDescent="0.25">
      <c r="A7367" s="1"/>
      <c r="F7367" s="1"/>
    </row>
    <row r="7368" spans="1:6" x14ac:dyDescent="0.25">
      <c r="A7368" s="1"/>
      <c r="F7368" s="1"/>
    </row>
    <row r="7369" spans="1:6" x14ac:dyDescent="0.25">
      <c r="A7369" s="1"/>
      <c r="F7369" s="1"/>
    </row>
    <row r="7370" spans="1:6" x14ac:dyDescent="0.25">
      <c r="A7370" s="1"/>
      <c r="F7370" s="1"/>
    </row>
    <row r="7371" spans="1:6" x14ac:dyDescent="0.25">
      <c r="A7371" s="1"/>
      <c r="F7371" s="1"/>
    </row>
    <row r="7372" spans="1:6" x14ac:dyDescent="0.25">
      <c r="A7372" s="1"/>
      <c r="F7372" s="1"/>
    </row>
    <row r="7373" spans="1:6" x14ac:dyDescent="0.25">
      <c r="A7373" s="1"/>
      <c r="F7373" s="1"/>
    </row>
    <row r="7374" spans="1:6" x14ac:dyDescent="0.25">
      <c r="A7374" s="1"/>
      <c r="F7374" s="1"/>
    </row>
    <row r="7375" spans="1:6" x14ac:dyDescent="0.25">
      <c r="A7375" s="1"/>
      <c r="F7375" s="1"/>
    </row>
    <row r="7376" spans="1:6" x14ac:dyDescent="0.25">
      <c r="A7376" s="1"/>
      <c r="F7376" s="1"/>
    </row>
    <row r="7377" spans="1:6" x14ac:dyDescent="0.25">
      <c r="A7377" s="1"/>
      <c r="F7377" s="1"/>
    </row>
    <row r="7378" spans="1:6" x14ac:dyDescent="0.25">
      <c r="A7378" s="1"/>
      <c r="F7378" s="1"/>
    </row>
    <row r="7379" spans="1:6" x14ac:dyDescent="0.25">
      <c r="A7379" s="1"/>
      <c r="F7379" s="1"/>
    </row>
    <row r="7380" spans="1:6" x14ac:dyDescent="0.25">
      <c r="A7380" s="1"/>
      <c r="F7380" s="1"/>
    </row>
    <row r="7381" spans="1:6" x14ac:dyDescent="0.25">
      <c r="A7381" s="1"/>
      <c r="F7381" s="1"/>
    </row>
    <row r="7382" spans="1:6" x14ac:dyDescent="0.25">
      <c r="A7382" s="1"/>
      <c r="F7382" s="1"/>
    </row>
    <row r="7383" spans="1:6" x14ac:dyDescent="0.25">
      <c r="A7383" s="1"/>
      <c r="F7383" s="1"/>
    </row>
    <row r="7384" spans="1:6" x14ac:dyDescent="0.25">
      <c r="A7384" s="1"/>
      <c r="F7384" s="1"/>
    </row>
    <row r="7385" spans="1:6" x14ac:dyDescent="0.25">
      <c r="A7385" s="1"/>
      <c r="F7385" s="1"/>
    </row>
    <row r="7386" spans="1:6" x14ac:dyDescent="0.25">
      <c r="A7386" s="1"/>
      <c r="F7386" s="1"/>
    </row>
    <row r="7387" spans="1:6" x14ac:dyDescent="0.25">
      <c r="A7387" s="1"/>
      <c r="F7387" s="1"/>
    </row>
    <row r="7388" spans="1:6" x14ac:dyDescent="0.25">
      <c r="A7388" s="1"/>
      <c r="F7388" s="1"/>
    </row>
    <row r="7389" spans="1:6" x14ac:dyDescent="0.25">
      <c r="A7389" s="1"/>
      <c r="F7389" s="1"/>
    </row>
    <row r="7390" spans="1:6" x14ac:dyDescent="0.25">
      <c r="A7390" s="1"/>
      <c r="F7390" s="1"/>
    </row>
    <row r="7391" spans="1:6" x14ac:dyDescent="0.25">
      <c r="A7391" s="1"/>
      <c r="F7391" s="1"/>
    </row>
    <row r="7392" spans="1:6" x14ac:dyDescent="0.25">
      <c r="A7392" s="1"/>
      <c r="F7392" s="1"/>
    </row>
    <row r="7393" spans="1:6" x14ac:dyDescent="0.25">
      <c r="A7393" s="1"/>
      <c r="F7393" s="1"/>
    </row>
    <row r="7394" spans="1:6" x14ac:dyDescent="0.25">
      <c r="A7394" s="1"/>
      <c r="F7394" s="1"/>
    </row>
    <row r="7395" spans="1:6" x14ac:dyDescent="0.25">
      <c r="A7395" s="1"/>
      <c r="F7395" s="1"/>
    </row>
    <row r="7396" spans="1:6" x14ac:dyDescent="0.25">
      <c r="A7396" s="1"/>
      <c r="F7396" s="1"/>
    </row>
    <row r="7397" spans="1:6" x14ac:dyDescent="0.25">
      <c r="A7397" s="1"/>
      <c r="F7397" s="1"/>
    </row>
    <row r="7398" spans="1:6" x14ac:dyDescent="0.25">
      <c r="A7398" s="1"/>
      <c r="F7398" s="1"/>
    </row>
    <row r="7399" spans="1:6" x14ac:dyDescent="0.25">
      <c r="A7399" s="1"/>
      <c r="F7399" s="1"/>
    </row>
    <row r="7400" spans="1:6" x14ac:dyDescent="0.25">
      <c r="A7400" s="1"/>
      <c r="F7400" s="1"/>
    </row>
    <row r="7401" spans="1:6" x14ac:dyDescent="0.25">
      <c r="A7401" s="1"/>
      <c r="F7401" s="1"/>
    </row>
    <row r="7402" spans="1:6" x14ac:dyDescent="0.25">
      <c r="A7402" s="1"/>
      <c r="F7402" s="1"/>
    </row>
    <row r="7403" spans="1:6" x14ac:dyDescent="0.25">
      <c r="A7403" s="1"/>
      <c r="F7403" s="1"/>
    </row>
    <row r="7404" spans="1:6" x14ac:dyDescent="0.25">
      <c r="A7404" s="1"/>
      <c r="F7404" s="1"/>
    </row>
    <row r="7405" spans="1:6" x14ac:dyDescent="0.25">
      <c r="A7405" s="1"/>
      <c r="F7405" s="1"/>
    </row>
    <row r="7406" spans="1:6" x14ac:dyDescent="0.25">
      <c r="A7406" s="1"/>
      <c r="F7406" s="1"/>
    </row>
    <row r="7407" spans="1:6" x14ac:dyDescent="0.25">
      <c r="A7407" s="1"/>
      <c r="F7407" s="1"/>
    </row>
    <row r="7408" spans="1:6" x14ac:dyDescent="0.25">
      <c r="A7408" s="1"/>
      <c r="F7408" s="1"/>
    </row>
    <row r="7409" spans="1:6" x14ac:dyDescent="0.25">
      <c r="A7409" s="1"/>
      <c r="F7409" s="1"/>
    </row>
    <row r="7410" spans="1:6" x14ac:dyDescent="0.25">
      <c r="A7410" s="1"/>
      <c r="F7410" s="1"/>
    </row>
    <row r="7411" spans="1:6" x14ac:dyDescent="0.25">
      <c r="A7411" s="1"/>
      <c r="F7411" s="1"/>
    </row>
    <row r="7412" spans="1:6" x14ac:dyDescent="0.25">
      <c r="A7412" s="1"/>
      <c r="F7412" s="1"/>
    </row>
    <row r="7413" spans="1:6" x14ac:dyDescent="0.25">
      <c r="A7413" s="1"/>
      <c r="F7413" s="1"/>
    </row>
    <row r="7414" spans="1:6" x14ac:dyDescent="0.25">
      <c r="A7414" s="1"/>
      <c r="F7414" s="1"/>
    </row>
    <row r="7415" spans="1:6" x14ac:dyDescent="0.25">
      <c r="A7415" s="1"/>
      <c r="F7415" s="1"/>
    </row>
    <row r="7416" spans="1:6" x14ac:dyDescent="0.25">
      <c r="A7416" s="1"/>
      <c r="F7416" s="1"/>
    </row>
    <row r="7417" spans="1:6" x14ac:dyDescent="0.25">
      <c r="A7417" s="1"/>
      <c r="F7417" s="1"/>
    </row>
    <row r="7418" spans="1:6" x14ac:dyDescent="0.25">
      <c r="A7418" s="1"/>
      <c r="F7418" s="1"/>
    </row>
    <row r="7419" spans="1:6" x14ac:dyDescent="0.25">
      <c r="A7419" s="1"/>
      <c r="F7419" s="1"/>
    </row>
    <row r="7420" spans="1:6" x14ac:dyDescent="0.25">
      <c r="A7420" s="1"/>
      <c r="F7420" s="1"/>
    </row>
    <row r="7421" spans="1:6" x14ac:dyDescent="0.25">
      <c r="A7421" s="1"/>
      <c r="F7421" s="1"/>
    </row>
    <row r="7422" spans="1:6" x14ac:dyDescent="0.25">
      <c r="A7422" s="1"/>
      <c r="F7422" s="1"/>
    </row>
    <row r="7423" spans="1:6" x14ac:dyDescent="0.25">
      <c r="A7423" s="1"/>
      <c r="F7423" s="1"/>
    </row>
    <row r="7424" spans="1:6" x14ac:dyDescent="0.25">
      <c r="A7424" s="1"/>
      <c r="F7424" s="1"/>
    </row>
    <row r="7425" spans="1:6" x14ac:dyDescent="0.25">
      <c r="A7425" s="1"/>
      <c r="F7425" s="1"/>
    </row>
    <row r="7426" spans="1:6" x14ac:dyDescent="0.25">
      <c r="A7426" s="1"/>
      <c r="F7426" s="1"/>
    </row>
    <row r="7427" spans="1:6" x14ac:dyDescent="0.25">
      <c r="A7427" s="1"/>
      <c r="F7427" s="1"/>
    </row>
    <row r="7428" spans="1:6" x14ac:dyDescent="0.25">
      <c r="A7428" s="1"/>
      <c r="F7428" s="1"/>
    </row>
    <row r="7429" spans="1:6" x14ac:dyDescent="0.25">
      <c r="A7429" s="1"/>
      <c r="F7429" s="1"/>
    </row>
    <row r="7430" spans="1:6" x14ac:dyDescent="0.25">
      <c r="A7430" s="1"/>
      <c r="F7430" s="1"/>
    </row>
    <row r="7431" spans="1:6" x14ac:dyDescent="0.25">
      <c r="A7431" s="1"/>
      <c r="F7431" s="1"/>
    </row>
    <row r="7432" spans="1:6" x14ac:dyDescent="0.25">
      <c r="A7432" s="1"/>
      <c r="F7432" s="1"/>
    </row>
    <row r="7433" spans="1:6" x14ac:dyDescent="0.25">
      <c r="A7433" s="1"/>
      <c r="F7433" s="1"/>
    </row>
    <row r="7434" spans="1:6" x14ac:dyDescent="0.25">
      <c r="A7434" s="1"/>
      <c r="F7434" s="1"/>
    </row>
    <row r="7435" spans="1:6" x14ac:dyDescent="0.25">
      <c r="A7435" s="1"/>
      <c r="F7435" s="1"/>
    </row>
    <row r="7436" spans="1:6" x14ac:dyDescent="0.25">
      <c r="A7436" s="1"/>
      <c r="F7436" s="1"/>
    </row>
    <row r="7437" spans="1:6" x14ac:dyDescent="0.25">
      <c r="A7437" s="1"/>
      <c r="F7437" s="1"/>
    </row>
    <row r="7438" spans="1:6" x14ac:dyDescent="0.25">
      <c r="A7438" s="1"/>
      <c r="F7438" s="1"/>
    </row>
    <row r="7439" spans="1:6" x14ac:dyDescent="0.25">
      <c r="A7439" s="1"/>
      <c r="F7439" s="1"/>
    </row>
    <row r="7440" spans="1:6" x14ac:dyDescent="0.25">
      <c r="A7440" s="1"/>
      <c r="F7440" s="1"/>
    </row>
    <row r="7441" spans="1:6" x14ac:dyDescent="0.25">
      <c r="A7441" s="1"/>
      <c r="F7441" s="1"/>
    </row>
    <row r="7442" spans="1:6" x14ac:dyDescent="0.25">
      <c r="A7442" s="1"/>
      <c r="F7442" s="1"/>
    </row>
    <row r="7443" spans="1:6" x14ac:dyDescent="0.25">
      <c r="A7443" s="1"/>
      <c r="F7443" s="1"/>
    </row>
    <row r="7444" spans="1:6" x14ac:dyDescent="0.25">
      <c r="A7444" s="1"/>
      <c r="F7444" s="1"/>
    </row>
    <row r="7445" spans="1:6" x14ac:dyDescent="0.25">
      <c r="A7445" s="1"/>
      <c r="F7445" s="1"/>
    </row>
    <row r="7446" spans="1:6" x14ac:dyDescent="0.25">
      <c r="A7446" s="1"/>
      <c r="F7446" s="1"/>
    </row>
    <row r="7447" spans="1:6" x14ac:dyDescent="0.25">
      <c r="A7447" s="1"/>
      <c r="F7447" s="1"/>
    </row>
    <row r="7448" spans="1:6" x14ac:dyDescent="0.25">
      <c r="A7448" s="1"/>
      <c r="F7448" s="1"/>
    </row>
    <row r="7449" spans="1:6" x14ac:dyDescent="0.25">
      <c r="A7449" s="1"/>
      <c r="F7449" s="1"/>
    </row>
    <row r="7450" spans="1:6" x14ac:dyDescent="0.25">
      <c r="A7450" s="1"/>
      <c r="F7450" s="1"/>
    </row>
    <row r="7451" spans="1:6" x14ac:dyDescent="0.25">
      <c r="A7451" s="1"/>
      <c r="F7451" s="1"/>
    </row>
    <row r="7452" spans="1:6" x14ac:dyDescent="0.25">
      <c r="A7452" s="1"/>
      <c r="F7452" s="1"/>
    </row>
    <row r="7453" spans="1:6" x14ac:dyDescent="0.25">
      <c r="A7453" s="1"/>
      <c r="F7453" s="1"/>
    </row>
    <row r="7454" spans="1:6" x14ac:dyDescent="0.25">
      <c r="A7454" s="1"/>
      <c r="F7454" s="1"/>
    </row>
    <row r="7455" spans="1:6" x14ac:dyDescent="0.25">
      <c r="A7455" s="1"/>
      <c r="F7455" s="1"/>
    </row>
    <row r="7456" spans="1:6" x14ac:dyDescent="0.25">
      <c r="A7456" s="1"/>
      <c r="F7456" s="1"/>
    </row>
    <row r="7457" spans="1:6" x14ac:dyDescent="0.25">
      <c r="A7457" s="1"/>
      <c r="F7457" s="1"/>
    </row>
    <row r="7458" spans="1:6" x14ac:dyDescent="0.25">
      <c r="A7458" s="1"/>
      <c r="F7458" s="1"/>
    </row>
    <row r="7459" spans="1:6" x14ac:dyDescent="0.25">
      <c r="A7459" s="1"/>
      <c r="F7459" s="1"/>
    </row>
    <row r="7460" spans="1:6" x14ac:dyDescent="0.25">
      <c r="A7460" s="1"/>
      <c r="F7460" s="1"/>
    </row>
    <row r="7461" spans="1:6" x14ac:dyDescent="0.25">
      <c r="A7461" s="1"/>
      <c r="F7461" s="1"/>
    </row>
    <row r="7462" spans="1:6" x14ac:dyDescent="0.25">
      <c r="A7462" s="1"/>
      <c r="F7462" s="1"/>
    </row>
    <row r="7463" spans="1:6" x14ac:dyDescent="0.25">
      <c r="A7463" s="1"/>
      <c r="F7463" s="1"/>
    </row>
    <row r="7464" spans="1:6" x14ac:dyDescent="0.25">
      <c r="A7464" s="1"/>
      <c r="F7464" s="1"/>
    </row>
    <row r="7465" spans="1:6" x14ac:dyDescent="0.25">
      <c r="A7465" s="1"/>
      <c r="F7465" s="1"/>
    </row>
    <row r="7466" spans="1:6" x14ac:dyDescent="0.25">
      <c r="A7466" s="1"/>
      <c r="F7466" s="1"/>
    </row>
    <row r="7467" spans="1:6" x14ac:dyDescent="0.25">
      <c r="A7467" s="1"/>
      <c r="F7467" s="1"/>
    </row>
    <row r="7468" spans="1:6" x14ac:dyDescent="0.25">
      <c r="A7468" s="1"/>
      <c r="F7468" s="1"/>
    </row>
    <row r="7469" spans="1:6" x14ac:dyDescent="0.25">
      <c r="A7469" s="1"/>
      <c r="F7469" s="1"/>
    </row>
    <row r="7470" spans="1:6" x14ac:dyDescent="0.25">
      <c r="A7470" s="1"/>
      <c r="F7470" s="1"/>
    </row>
    <row r="7471" spans="1:6" x14ac:dyDescent="0.25">
      <c r="A7471" s="1"/>
      <c r="F7471" s="1"/>
    </row>
    <row r="7472" spans="1:6" x14ac:dyDescent="0.25">
      <c r="A7472" s="1"/>
      <c r="F7472" s="1"/>
    </row>
    <row r="7473" spans="1:6" x14ac:dyDescent="0.25">
      <c r="A7473" s="1"/>
      <c r="F7473" s="1"/>
    </row>
    <row r="7474" spans="1:6" x14ac:dyDescent="0.25">
      <c r="A7474" s="1"/>
      <c r="F7474" s="1"/>
    </row>
    <row r="7475" spans="1:6" x14ac:dyDescent="0.25">
      <c r="A7475" s="1"/>
      <c r="F7475" s="1"/>
    </row>
    <row r="7476" spans="1:6" x14ac:dyDescent="0.25">
      <c r="A7476" s="1"/>
      <c r="F7476" s="1"/>
    </row>
    <row r="7477" spans="1:6" x14ac:dyDescent="0.25">
      <c r="A7477" s="1"/>
      <c r="F7477" s="1"/>
    </row>
    <row r="7478" spans="1:6" x14ac:dyDescent="0.25">
      <c r="A7478" s="1"/>
      <c r="F7478" s="1"/>
    </row>
    <row r="7479" spans="1:6" x14ac:dyDescent="0.25">
      <c r="A7479" s="1"/>
      <c r="F7479" s="1"/>
    </row>
    <row r="7480" spans="1:6" x14ac:dyDescent="0.25">
      <c r="A7480" s="1"/>
      <c r="F7480" s="1"/>
    </row>
    <row r="7481" spans="1:6" x14ac:dyDescent="0.25">
      <c r="A7481" s="1"/>
      <c r="F7481" s="1"/>
    </row>
    <row r="7482" spans="1:6" x14ac:dyDescent="0.25">
      <c r="A7482" s="1"/>
      <c r="F7482" s="1"/>
    </row>
    <row r="7483" spans="1:6" x14ac:dyDescent="0.25">
      <c r="A7483" s="1"/>
      <c r="F7483" s="1"/>
    </row>
    <row r="7484" spans="1:6" x14ac:dyDescent="0.25">
      <c r="A7484" s="1"/>
      <c r="F7484" s="1"/>
    </row>
    <row r="7485" spans="1:6" x14ac:dyDescent="0.25">
      <c r="A7485" s="1"/>
      <c r="F7485" s="1"/>
    </row>
    <row r="7486" spans="1:6" x14ac:dyDescent="0.25">
      <c r="A7486" s="1"/>
      <c r="F7486" s="1"/>
    </row>
    <row r="7487" spans="1:6" x14ac:dyDescent="0.25">
      <c r="A7487" s="1"/>
      <c r="F7487" s="1"/>
    </row>
    <row r="7488" spans="1:6" x14ac:dyDescent="0.25">
      <c r="A7488" s="1"/>
      <c r="F7488" s="1"/>
    </row>
    <row r="7489" spans="1:6" x14ac:dyDescent="0.25">
      <c r="A7489" s="1"/>
      <c r="F7489" s="1"/>
    </row>
    <row r="7490" spans="1:6" x14ac:dyDescent="0.25">
      <c r="A7490" s="1"/>
      <c r="F7490" s="1"/>
    </row>
    <row r="7491" spans="1:6" x14ac:dyDescent="0.25">
      <c r="A7491" s="1"/>
      <c r="F7491" s="1"/>
    </row>
    <row r="7492" spans="1:6" x14ac:dyDescent="0.25">
      <c r="A7492" s="1"/>
      <c r="F7492" s="1"/>
    </row>
    <row r="7493" spans="1:6" x14ac:dyDescent="0.25">
      <c r="A7493" s="1"/>
      <c r="F7493" s="1"/>
    </row>
    <row r="7494" spans="1:6" x14ac:dyDescent="0.25">
      <c r="A7494" s="1"/>
      <c r="F7494" s="1"/>
    </row>
    <row r="7495" spans="1:6" x14ac:dyDescent="0.25">
      <c r="A7495" s="1"/>
      <c r="F7495" s="1"/>
    </row>
    <row r="7496" spans="1:6" x14ac:dyDescent="0.25">
      <c r="A7496" s="1"/>
      <c r="F7496" s="1"/>
    </row>
    <row r="7497" spans="1:6" x14ac:dyDescent="0.25">
      <c r="A7497" s="1"/>
      <c r="F7497" s="1"/>
    </row>
    <row r="7498" spans="1:6" x14ac:dyDescent="0.25">
      <c r="A7498" s="1"/>
      <c r="F7498" s="1"/>
    </row>
    <row r="7499" spans="1:6" x14ac:dyDescent="0.25">
      <c r="A7499" s="1"/>
      <c r="F7499" s="1"/>
    </row>
    <row r="7500" spans="1:6" x14ac:dyDescent="0.25">
      <c r="A7500" s="1"/>
      <c r="F7500" s="1"/>
    </row>
    <row r="7501" spans="1:6" x14ac:dyDescent="0.25">
      <c r="A7501" s="1"/>
      <c r="F7501" s="1"/>
    </row>
    <row r="7502" spans="1:6" x14ac:dyDescent="0.25">
      <c r="A7502" s="1"/>
      <c r="F7502" s="1"/>
    </row>
    <row r="7503" spans="1:6" x14ac:dyDescent="0.25">
      <c r="A7503" s="1"/>
      <c r="F7503" s="1"/>
    </row>
    <row r="7504" spans="1:6" x14ac:dyDescent="0.25">
      <c r="A7504" s="1"/>
      <c r="F7504" s="1"/>
    </row>
    <row r="7505" spans="1:6" x14ac:dyDescent="0.25">
      <c r="A7505" s="1"/>
      <c r="F7505" s="1"/>
    </row>
    <row r="7506" spans="1:6" x14ac:dyDescent="0.25">
      <c r="A7506" s="1"/>
      <c r="F7506" s="1"/>
    </row>
    <row r="7507" spans="1:6" x14ac:dyDescent="0.25">
      <c r="A7507" s="1"/>
      <c r="F7507" s="1"/>
    </row>
    <row r="7508" spans="1:6" x14ac:dyDescent="0.25">
      <c r="A7508" s="1"/>
      <c r="F7508" s="1"/>
    </row>
    <row r="7509" spans="1:6" x14ac:dyDescent="0.25">
      <c r="A7509" s="1"/>
      <c r="F7509" s="1"/>
    </row>
    <row r="7510" spans="1:6" x14ac:dyDescent="0.25">
      <c r="A7510" s="1"/>
      <c r="F7510" s="1"/>
    </row>
    <row r="7511" spans="1:6" x14ac:dyDescent="0.25">
      <c r="A7511" s="1"/>
      <c r="F7511" s="1"/>
    </row>
    <row r="7512" spans="1:6" x14ac:dyDescent="0.25">
      <c r="A7512" s="1"/>
      <c r="F7512" s="1"/>
    </row>
    <row r="7513" spans="1:6" x14ac:dyDescent="0.25">
      <c r="A7513" s="1"/>
      <c r="F7513" s="1"/>
    </row>
    <row r="7514" spans="1:6" x14ac:dyDescent="0.25">
      <c r="A7514" s="1"/>
      <c r="F7514" s="1"/>
    </row>
    <row r="7515" spans="1:6" x14ac:dyDescent="0.25">
      <c r="A7515" s="1"/>
      <c r="F7515" s="1"/>
    </row>
    <row r="7516" spans="1:6" x14ac:dyDescent="0.25">
      <c r="A7516" s="1"/>
      <c r="F7516" s="1"/>
    </row>
    <row r="7517" spans="1:6" x14ac:dyDescent="0.25">
      <c r="A7517" s="1"/>
      <c r="F7517" s="1"/>
    </row>
    <row r="7518" spans="1:6" x14ac:dyDescent="0.25">
      <c r="A7518" s="1"/>
      <c r="F7518" s="1"/>
    </row>
    <row r="7519" spans="1:6" x14ac:dyDescent="0.25">
      <c r="A7519" s="1"/>
      <c r="F7519" s="1"/>
    </row>
    <row r="7520" spans="1:6" x14ac:dyDescent="0.25">
      <c r="A7520" s="1"/>
      <c r="F7520" s="1"/>
    </row>
    <row r="7521" spans="1:6" x14ac:dyDescent="0.25">
      <c r="A7521" s="1"/>
      <c r="F7521" s="1"/>
    </row>
    <row r="7522" spans="1:6" x14ac:dyDescent="0.25">
      <c r="A7522" s="1"/>
      <c r="F7522" s="1"/>
    </row>
    <row r="7523" spans="1:6" x14ac:dyDescent="0.25">
      <c r="A7523" s="1"/>
      <c r="F7523" s="1"/>
    </row>
    <row r="7524" spans="1:6" x14ac:dyDescent="0.25">
      <c r="A7524" s="1"/>
      <c r="F7524" s="1"/>
    </row>
    <row r="7525" spans="1:6" x14ac:dyDescent="0.25">
      <c r="A7525" s="1"/>
      <c r="F7525" s="1"/>
    </row>
    <row r="7526" spans="1:6" x14ac:dyDescent="0.25">
      <c r="A7526" s="1"/>
      <c r="F7526" s="1"/>
    </row>
    <row r="7527" spans="1:6" x14ac:dyDescent="0.25">
      <c r="A7527" s="1"/>
      <c r="F7527" s="1"/>
    </row>
    <row r="7528" spans="1:6" x14ac:dyDescent="0.25">
      <c r="A7528" s="1"/>
      <c r="F7528" s="1"/>
    </row>
    <row r="7529" spans="1:6" x14ac:dyDescent="0.25">
      <c r="A7529" s="1"/>
      <c r="F7529" s="1"/>
    </row>
    <row r="7530" spans="1:6" x14ac:dyDescent="0.25">
      <c r="A7530" s="1"/>
      <c r="F7530" s="1"/>
    </row>
    <row r="7531" spans="1:6" x14ac:dyDescent="0.25">
      <c r="A7531" s="1"/>
      <c r="F7531" s="1"/>
    </row>
    <row r="7532" spans="1:6" x14ac:dyDescent="0.25">
      <c r="A7532" s="1"/>
      <c r="F7532" s="1"/>
    </row>
    <row r="7533" spans="1:6" x14ac:dyDescent="0.25">
      <c r="A7533" s="1"/>
      <c r="F7533" s="1"/>
    </row>
    <row r="7534" spans="1:6" x14ac:dyDescent="0.25">
      <c r="A7534" s="1"/>
      <c r="F7534" s="1"/>
    </row>
    <row r="7535" spans="1:6" x14ac:dyDescent="0.25">
      <c r="A7535" s="1"/>
      <c r="F7535" s="1"/>
    </row>
    <row r="7536" spans="1:6" x14ac:dyDescent="0.25">
      <c r="A7536" s="1"/>
      <c r="F7536" s="1"/>
    </row>
    <row r="7537" spans="1:6" x14ac:dyDescent="0.25">
      <c r="A7537" s="1"/>
      <c r="F7537" s="1"/>
    </row>
    <row r="7538" spans="1:6" x14ac:dyDescent="0.25">
      <c r="A7538" s="1"/>
      <c r="F7538" s="1"/>
    </row>
    <row r="7539" spans="1:6" x14ac:dyDescent="0.25">
      <c r="A7539" s="1"/>
      <c r="F7539" s="1"/>
    </row>
    <row r="7540" spans="1:6" x14ac:dyDescent="0.25">
      <c r="A7540" s="1"/>
      <c r="F7540" s="1"/>
    </row>
    <row r="7541" spans="1:6" x14ac:dyDescent="0.25">
      <c r="A7541" s="1"/>
      <c r="F7541" s="1"/>
    </row>
    <row r="7542" spans="1:6" x14ac:dyDescent="0.25">
      <c r="A7542" s="1"/>
      <c r="F7542" s="1"/>
    </row>
    <row r="7543" spans="1:6" x14ac:dyDescent="0.25">
      <c r="A7543" s="1"/>
      <c r="F7543" s="1"/>
    </row>
    <row r="7544" spans="1:6" x14ac:dyDescent="0.25">
      <c r="A7544" s="1"/>
      <c r="F7544" s="1"/>
    </row>
    <row r="7545" spans="1:6" x14ac:dyDescent="0.25">
      <c r="A7545" s="1"/>
      <c r="F7545" s="1"/>
    </row>
    <row r="7546" spans="1:6" x14ac:dyDescent="0.25">
      <c r="A7546" s="1"/>
      <c r="F7546" s="1"/>
    </row>
    <row r="7547" spans="1:6" x14ac:dyDescent="0.25">
      <c r="A7547" s="1"/>
      <c r="F7547" s="1"/>
    </row>
    <row r="7548" spans="1:6" x14ac:dyDescent="0.25">
      <c r="A7548" s="1"/>
      <c r="F7548" s="1"/>
    </row>
    <row r="7549" spans="1:6" x14ac:dyDescent="0.25">
      <c r="A7549" s="1"/>
      <c r="F7549" s="1"/>
    </row>
    <row r="7550" spans="1:6" x14ac:dyDescent="0.25">
      <c r="A7550" s="1"/>
      <c r="F7550" s="1"/>
    </row>
    <row r="7551" spans="1:6" x14ac:dyDescent="0.25">
      <c r="A7551" s="1"/>
      <c r="F7551" s="1"/>
    </row>
    <row r="7552" spans="1:6" x14ac:dyDescent="0.25">
      <c r="A7552" s="1"/>
      <c r="F7552" s="1"/>
    </row>
    <row r="7553" spans="1:6" x14ac:dyDescent="0.25">
      <c r="A7553" s="1"/>
      <c r="F7553" s="1"/>
    </row>
    <row r="7554" spans="1:6" x14ac:dyDescent="0.25">
      <c r="A7554" s="1"/>
      <c r="F7554" s="1"/>
    </row>
    <row r="7555" spans="1:6" x14ac:dyDescent="0.25">
      <c r="A7555" s="1"/>
      <c r="F7555" s="1"/>
    </row>
    <row r="7556" spans="1:6" x14ac:dyDescent="0.25">
      <c r="A7556" s="1"/>
      <c r="F7556" s="1"/>
    </row>
    <row r="7557" spans="1:6" x14ac:dyDescent="0.25">
      <c r="A7557" s="1"/>
      <c r="F7557" s="1"/>
    </row>
    <row r="7558" spans="1:6" x14ac:dyDescent="0.25">
      <c r="A7558" s="1"/>
      <c r="F7558" s="1"/>
    </row>
    <row r="7559" spans="1:6" x14ac:dyDescent="0.25">
      <c r="A7559" s="1"/>
      <c r="F7559" s="1"/>
    </row>
    <row r="7560" spans="1:6" x14ac:dyDescent="0.25">
      <c r="A7560" s="1"/>
      <c r="F7560" s="1"/>
    </row>
    <row r="7561" spans="1:6" x14ac:dyDescent="0.25">
      <c r="A7561" s="1"/>
      <c r="F7561" s="1"/>
    </row>
    <row r="7562" spans="1:6" x14ac:dyDescent="0.25">
      <c r="A7562" s="1"/>
      <c r="F7562" s="1"/>
    </row>
    <row r="7563" spans="1:6" x14ac:dyDescent="0.25">
      <c r="A7563" s="1"/>
      <c r="F7563" s="1"/>
    </row>
    <row r="7564" spans="1:6" x14ac:dyDescent="0.25">
      <c r="A7564" s="1"/>
      <c r="F7564" s="1"/>
    </row>
    <row r="7565" spans="1:6" x14ac:dyDescent="0.25">
      <c r="A7565" s="1"/>
      <c r="F7565" s="1"/>
    </row>
    <row r="7566" spans="1:6" x14ac:dyDescent="0.25">
      <c r="A7566" s="1"/>
      <c r="F7566" s="1"/>
    </row>
    <row r="7567" spans="1:6" x14ac:dyDescent="0.25">
      <c r="A7567" s="1"/>
      <c r="F7567" s="1"/>
    </row>
    <row r="7568" spans="1:6" x14ac:dyDescent="0.25">
      <c r="A7568" s="1"/>
      <c r="F7568" s="1"/>
    </row>
    <row r="7569" spans="1:6" x14ac:dyDescent="0.25">
      <c r="A7569" s="1"/>
      <c r="F7569" s="1"/>
    </row>
    <row r="7570" spans="1:6" x14ac:dyDescent="0.25">
      <c r="A7570" s="1"/>
      <c r="F7570" s="1"/>
    </row>
    <row r="7571" spans="1:6" x14ac:dyDescent="0.25">
      <c r="A7571" s="1"/>
      <c r="F7571" s="1"/>
    </row>
    <row r="7572" spans="1:6" x14ac:dyDescent="0.25">
      <c r="A7572" s="1"/>
      <c r="F7572" s="1"/>
    </row>
    <row r="7573" spans="1:6" x14ac:dyDescent="0.25">
      <c r="A7573" s="1"/>
      <c r="F7573" s="1"/>
    </row>
    <row r="7574" spans="1:6" x14ac:dyDescent="0.25">
      <c r="A7574" s="1"/>
      <c r="F7574" s="1"/>
    </row>
    <row r="7575" spans="1:6" x14ac:dyDescent="0.25">
      <c r="A7575" s="1"/>
      <c r="F7575" s="1"/>
    </row>
    <row r="7576" spans="1:6" x14ac:dyDescent="0.25">
      <c r="A7576" s="1"/>
      <c r="F7576" s="1"/>
    </row>
    <row r="7577" spans="1:6" x14ac:dyDescent="0.25">
      <c r="A7577" s="1"/>
      <c r="F7577" s="1"/>
    </row>
    <row r="7578" spans="1:6" x14ac:dyDescent="0.25">
      <c r="A7578" s="1"/>
      <c r="F7578" s="1"/>
    </row>
    <row r="7579" spans="1:6" x14ac:dyDescent="0.25">
      <c r="A7579" s="1"/>
      <c r="F7579" s="1"/>
    </row>
    <row r="7580" spans="1:6" x14ac:dyDescent="0.25">
      <c r="A7580" s="1"/>
      <c r="F7580" s="1"/>
    </row>
    <row r="7581" spans="1:6" x14ac:dyDescent="0.25">
      <c r="A7581" s="1"/>
      <c r="F7581" s="1"/>
    </row>
    <row r="7582" spans="1:6" x14ac:dyDescent="0.25">
      <c r="A7582" s="1"/>
      <c r="F7582" s="1"/>
    </row>
    <row r="7583" spans="1:6" x14ac:dyDescent="0.25">
      <c r="A7583" s="1"/>
      <c r="F7583" s="1"/>
    </row>
    <row r="7584" spans="1:6" x14ac:dyDescent="0.25">
      <c r="A7584" s="1"/>
      <c r="F7584" s="1"/>
    </row>
    <row r="7585" spans="1:6" x14ac:dyDescent="0.25">
      <c r="A7585" s="1"/>
      <c r="F7585" s="1"/>
    </row>
    <row r="7586" spans="1:6" x14ac:dyDescent="0.25">
      <c r="A7586" s="1"/>
      <c r="F7586" s="1"/>
    </row>
    <row r="7587" spans="1:6" x14ac:dyDescent="0.25">
      <c r="A7587" s="1"/>
      <c r="F7587" s="1"/>
    </row>
    <row r="7588" spans="1:6" x14ac:dyDescent="0.25">
      <c r="A7588" s="1"/>
      <c r="F7588" s="1"/>
    </row>
    <row r="7589" spans="1:6" x14ac:dyDescent="0.25">
      <c r="A7589" s="1"/>
      <c r="F7589" s="1"/>
    </row>
    <row r="7590" spans="1:6" x14ac:dyDescent="0.25">
      <c r="A7590" s="1"/>
      <c r="F7590" s="1"/>
    </row>
    <row r="7591" spans="1:6" x14ac:dyDescent="0.25">
      <c r="A7591" s="1"/>
      <c r="F7591" s="1"/>
    </row>
    <row r="7592" spans="1:6" x14ac:dyDescent="0.25">
      <c r="A7592" s="1"/>
      <c r="F7592" s="1"/>
    </row>
    <row r="7593" spans="1:6" x14ac:dyDescent="0.25">
      <c r="A7593" s="1"/>
      <c r="F7593" s="1"/>
    </row>
    <row r="7594" spans="1:6" x14ac:dyDescent="0.25">
      <c r="A7594" s="1"/>
      <c r="F7594" s="1"/>
    </row>
    <row r="7595" spans="1:6" x14ac:dyDescent="0.25">
      <c r="A7595" s="1"/>
      <c r="F7595" s="1"/>
    </row>
    <row r="7596" spans="1:6" x14ac:dyDescent="0.25">
      <c r="A7596" s="1"/>
      <c r="F7596" s="1"/>
    </row>
    <row r="7597" spans="1:6" x14ac:dyDescent="0.25">
      <c r="A7597" s="1"/>
      <c r="F7597" s="1"/>
    </row>
    <row r="7598" spans="1:6" x14ac:dyDescent="0.25">
      <c r="A7598" s="1"/>
      <c r="F7598" s="1"/>
    </row>
    <row r="7599" spans="1:6" x14ac:dyDescent="0.25">
      <c r="A7599" s="1"/>
      <c r="F7599" s="1"/>
    </row>
    <row r="7600" spans="1:6" x14ac:dyDescent="0.25">
      <c r="A7600" s="1"/>
      <c r="F7600" s="1"/>
    </row>
    <row r="7601" spans="1:6" x14ac:dyDescent="0.25">
      <c r="A7601" s="1"/>
      <c r="F7601" s="1"/>
    </row>
    <row r="7602" spans="1:6" x14ac:dyDescent="0.25">
      <c r="A7602" s="1"/>
      <c r="F7602" s="1"/>
    </row>
    <row r="7603" spans="1:6" x14ac:dyDescent="0.25">
      <c r="A7603" s="1"/>
      <c r="F7603" s="1"/>
    </row>
    <row r="7604" spans="1:6" x14ac:dyDescent="0.25">
      <c r="A7604" s="1"/>
      <c r="F7604" s="1"/>
    </row>
    <row r="7605" spans="1:6" x14ac:dyDescent="0.25">
      <c r="A7605" s="1"/>
      <c r="F7605" s="1"/>
    </row>
    <row r="7606" spans="1:6" x14ac:dyDescent="0.25">
      <c r="A7606" s="1"/>
      <c r="F7606" s="1"/>
    </row>
    <row r="7607" spans="1:6" x14ac:dyDescent="0.25">
      <c r="A7607" s="1"/>
      <c r="F7607" s="1"/>
    </row>
    <row r="7608" spans="1:6" x14ac:dyDescent="0.25">
      <c r="A7608" s="1"/>
      <c r="F7608" s="1"/>
    </row>
    <row r="7609" spans="1:6" x14ac:dyDescent="0.25">
      <c r="A7609" s="1"/>
      <c r="F7609" s="1"/>
    </row>
    <row r="7610" spans="1:6" x14ac:dyDescent="0.25">
      <c r="A7610" s="1"/>
      <c r="F7610" s="1"/>
    </row>
    <row r="7611" spans="1:6" x14ac:dyDescent="0.25">
      <c r="A7611" s="1"/>
      <c r="F7611" s="1"/>
    </row>
    <row r="7612" spans="1:6" x14ac:dyDescent="0.25">
      <c r="A7612" s="1"/>
      <c r="F7612" s="1"/>
    </row>
    <row r="7613" spans="1:6" x14ac:dyDescent="0.25">
      <c r="A7613" s="1"/>
      <c r="F7613" s="1"/>
    </row>
    <row r="7614" spans="1:6" x14ac:dyDescent="0.25">
      <c r="A7614" s="1"/>
      <c r="F7614" s="1"/>
    </row>
    <row r="7615" spans="1:6" x14ac:dyDescent="0.25">
      <c r="A7615" s="1"/>
      <c r="F7615" s="1"/>
    </row>
    <row r="7616" spans="1:6" x14ac:dyDescent="0.25">
      <c r="A7616" s="1"/>
      <c r="F7616" s="1"/>
    </row>
    <row r="7617" spans="1:6" x14ac:dyDescent="0.25">
      <c r="A7617" s="1"/>
      <c r="F7617" s="1"/>
    </row>
    <row r="7618" spans="1:6" x14ac:dyDescent="0.25">
      <c r="A7618" s="1"/>
      <c r="F7618" s="1"/>
    </row>
    <row r="7619" spans="1:6" x14ac:dyDescent="0.25">
      <c r="A7619" s="1"/>
      <c r="F7619" s="1"/>
    </row>
    <row r="7620" spans="1:6" x14ac:dyDescent="0.25">
      <c r="A7620" s="1"/>
      <c r="F7620" s="1"/>
    </row>
    <row r="7621" spans="1:6" x14ac:dyDescent="0.25">
      <c r="A7621" s="1"/>
      <c r="F7621" s="1"/>
    </row>
    <row r="7622" spans="1:6" x14ac:dyDescent="0.25">
      <c r="A7622" s="1"/>
      <c r="F7622" s="1"/>
    </row>
    <row r="7623" spans="1:6" x14ac:dyDescent="0.25">
      <c r="A7623" s="1"/>
      <c r="F7623" s="1"/>
    </row>
    <row r="7624" spans="1:6" x14ac:dyDescent="0.25">
      <c r="A7624" s="1"/>
      <c r="F7624" s="1"/>
    </row>
    <row r="7625" spans="1:6" x14ac:dyDescent="0.25">
      <c r="A7625" s="1"/>
      <c r="F7625" s="1"/>
    </row>
    <row r="7626" spans="1:6" x14ac:dyDescent="0.25">
      <c r="A7626" s="1"/>
      <c r="F7626" s="1"/>
    </row>
    <row r="7627" spans="1:6" x14ac:dyDescent="0.25">
      <c r="A7627" s="1"/>
      <c r="F7627" s="1"/>
    </row>
    <row r="7628" spans="1:6" x14ac:dyDescent="0.25">
      <c r="A7628" s="1"/>
      <c r="F7628" s="1"/>
    </row>
    <row r="7629" spans="1:6" x14ac:dyDescent="0.25">
      <c r="A7629" s="1"/>
      <c r="F7629" s="1"/>
    </row>
    <row r="7630" spans="1:6" x14ac:dyDescent="0.25">
      <c r="A7630" s="1"/>
      <c r="F7630" s="1"/>
    </row>
    <row r="7631" spans="1:6" x14ac:dyDescent="0.25">
      <c r="A7631" s="1"/>
      <c r="F7631" s="1"/>
    </row>
    <row r="7632" spans="1:6" x14ac:dyDescent="0.25">
      <c r="A7632" s="1"/>
      <c r="F7632" s="1"/>
    </row>
    <row r="7633" spans="1:6" x14ac:dyDescent="0.25">
      <c r="A7633" s="1"/>
      <c r="F7633" s="1"/>
    </row>
    <row r="7634" spans="1:6" x14ac:dyDescent="0.25">
      <c r="A7634" s="1"/>
      <c r="F7634" s="1"/>
    </row>
    <row r="7635" spans="1:6" x14ac:dyDescent="0.25">
      <c r="A7635" s="1"/>
      <c r="F7635" s="1"/>
    </row>
    <row r="7636" spans="1:6" x14ac:dyDescent="0.25">
      <c r="A7636" s="1"/>
      <c r="F7636" s="1"/>
    </row>
    <row r="7637" spans="1:6" x14ac:dyDescent="0.25">
      <c r="A7637" s="1"/>
      <c r="F7637" s="1"/>
    </row>
    <row r="7638" spans="1:6" x14ac:dyDescent="0.25">
      <c r="A7638" s="1"/>
      <c r="F7638" s="1"/>
    </row>
    <row r="7639" spans="1:6" x14ac:dyDescent="0.25">
      <c r="A7639" s="1"/>
      <c r="F7639" s="1"/>
    </row>
    <row r="7640" spans="1:6" x14ac:dyDescent="0.25">
      <c r="A7640" s="1"/>
      <c r="F7640" s="1"/>
    </row>
    <row r="7641" spans="1:6" x14ac:dyDescent="0.25">
      <c r="A7641" s="1"/>
      <c r="F7641" s="1"/>
    </row>
    <row r="7642" spans="1:6" x14ac:dyDescent="0.25">
      <c r="A7642" s="1"/>
      <c r="F7642" s="1"/>
    </row>
    <row r="7643" spans="1:6" x14ac:dyDescent="0.25">
      <c r="A7643" s="1"/>
      <c r="F7643" s="1"/>
    </row>
    <row r="7644" spans="1:6" x14ac:dyDescent="0.25">
      <c r="A7644" s="1"/>
      <c r="F7644" s="1"/>
    </row>
    <row r="7645" spans="1:6" x14ac:dyDescent="0.25">
      <c r="A7645" s="1"/>
      <c r="F7645" s="1"/>
    </row>
    <row r="7646" spans="1:6" x14ac:dyDescent="0.25">
      <c r="A7646" s="1"/>
      <c r="F7646" s="1"/>
    </row>
    <row r="7647" spans="1:6" x14ac:dyDescent="0.25">
      <c r="A7647" s="1"/>
      <c r="F7647" s="1"/>
    </row>
    <row r="7648" spans="1:6" x14ac:dyDescent="0.25">
      <c r="A7648" s="1"/>
      <c r="F7648" s="1"/>
    </row>
    <row r="7649" spans="1:6" x14ac:dyDescent="0.25">
      <c r="A7649" s="1"/>
      <c r="F7649" s="1"/>
    </row>
    <row r="7650" spans="1:6" x14ac:dyDescent="0.25">
      <c r="A7650" s="1"/>
      <c r="F7650" s="1"/>
    </row>
    <row r="7651" spans="1:6" x14ac:dyDescent="0.25">
      <c r="A7651" s="1"/>
      <c r="F7651" s="1"/>
    </row>
    <row r="7652" spans="1:6" x14ac:dyDescent="0.25">
      <c r="A7652" s="1"/>
      <c r="F7652" s="1"/>
    </row>
    <row r="7653" spans="1:6" x14ac:dyDescent="0.25">
      <c r="A7653" s="1"/>
      <c r="F7653" s="1"/>
    </row>
    <row r="7654" spans="1:6" x14ac:dyDescent="0.25">
      <c r="A7654" s="1"/>
      <c r="F7654" s="1"/>
    </row>
    <row r="7655" spans="1:6" x14ac:dyDescent="0.25">
      <c r="A7655" s="1"/>
      <c r="F7655" s="1"/>
    </row>
    <row r="7656" spans="1:6" x14ac:dyDescent="0.25">
      <c r="A7656" s="1"/>
      <c r="F7656" s="1"/>
    </row>
    <row r="7657" spans="1:6" x14ac:dyDescent="0.25">
      <c r="A7657" s="1"/>
      <c r="F7657" s="1"/>
    </row>
    <row r="7658" spans="1:6" x14ac:dyDescent="0.25">
      <c r="A7658" s="1"/>
      <c r="F7658" s="1"/>
    </row>
    <row r="7659" spans="1:6" x14ac:dyDescent="0.25">
      <c r="A7659" s="1"/>
      <c r="F7659" s="1"/>
    </row>
    <row r="7660" spans="1:6" x14ac:dyDescent="0.25">
      <c r="A7660" s="1"/>
      <c r="F7660" s="1"/>
    </row>
    <row r="7661" spans="1:6" x14ac:dyDescent="0.25">
      <c r="A7661" s="1"/>
      <c r="F7661" s="1"/>
    </row>
    <row r="7662" spans="1:6" x14ac:dyDescent="0.25">
      <c r="A7662" s="1"/>
      <c r="F7662" s="1"/>
    </row>
    <row r="7663" spans="1:6" x14ac:dyDescent="0.25">
      <c r="A7663" s="1"/>
      <c r="F7663" s="1"/>
    </row>
    <row r="7664" spans="1:6" x14ac:dyDescent="0.25">
      <c r="A7664" s="1"/>
      <c r="F7664" s="1"/>
    </row>
    <row r="7665" spans="1:6" x14ac:dyDescent="0.25">
      <c r="A7665" s="1"/>
      <c r="F7665" s="1"/>
    </row>
    <row r="7666" spans="1:6" x14ac:dyDescent="0.25">
      <c r="A7666" s="1"/>
      <c r="F7666" s="1"/>
    </row>
    <row r="7667" spans="1:6" x14ac:dyDescent="0.25">
      <c r="A7667" s="1"/>
      <c r="F7667" s="1"/>
    </row>
    <row r="7668" spans="1:6" x14ac:dyDescent="0.25">
      <c r="A7668" s="1"/>
      <c r="F7668" s="1"/>
    </row>
    <row r="7669" spans="1:6" x14ac:dyDescent="0.25">
      <c r="A7669" s="1"/>
      <c r="F7669" s="1"/>
    </row>
    <row r="7670" spans="1:6" x14ac:dyDescent="0.25">
      <c r="A7670" s="1"/>
      <c r="F7670" s="1"/>
    </row>
    <row r="7671" spans="1:6" x14ac:dyDescent="0.25">
      <c r="A7671" s="1"/>
      <c r="F7671" s="1"/>
    </row>
    <row r="7672" spans="1:6" x14ac:dyDescent="0.25">
      <c r="A7672" s="1"/>
      <c r="F7672" s="1"/>
    </row>
    <row r="7673" spans="1:6" x14ac:dyDescent="0.25">
      <c r="A7673" s="1"/>
      <c r="F7673" s="1"/>
    </row>
    <row r="7674" spans="1:6" x14ac:dyDescent="0.25">
      <c r="A7674" s="1"/>
      <c r="F7674" s="1"/>
    </row>
    <row r="7675" spans="1:6" x14ac:dyDescent="0.25">
      <c r="A7675" s="1"/>
      <c r="F7675" s="1"/>
    </row>
    <row r="7676" spans="1:6" x14ac:dyDescent="0.25">
      <c r="A7676" s="1"/>
      <c r="F7676" s="1"/>
    </row>
    <row r="7677" spans="1:6" x14ac:dyDescent="0.25">
      <c r="A7677" s="1"/>
      <c r="F7677" s="1"/>
    </row>
    <row r="7678" spans="1:6" x14ac:dyDescent="0.25">
      <c r="A7678" s="1"/>
      <c r="F7678" s="1"/>
    </row>
    <row r="7679" spans="1:6" x14ac:dyDescent="0.25">
      <c r="A7679" s="1"/>
      <c r="F7679" s="1"/>
    </row>
    <row r="7680" spans="1:6" x14ac:dyDescent="0.25">
      <c r="A7680" s="1"/>
      <c r="F7680" s="1"/>
    </row>
    <row r="7681" spans="1:6" x14ac:dyDescent="0.25">
      <c r="A7681" s="1"/>
      <c r="F7681" s="1"/>
    </row>
    <row r="7682" spans="1:6" x14ac:dyDescent="0.25">
      <c r="A7682" s="1"/>
      <c r="F7682" s="1"/>
    </row>
    <row r="7683" spans="1:6" x14ac:dyDescent="0.25">
      <c r="A7683" s="1"/>
      <c r="F7683" s="1"/>
    </row>
    <row r="7684" spans="1:6" x14ac:dyDescent="0.25">
      <c r="A7684" s="1"/>
      <c r="F7684" s="1"/>
    </row>
    <row r="7685" spans="1:6" x14ac:dyDescent="0.25">
      <c r="A7685" s="1"/>
      <c r="F7685" s="1"/>
    </row>
    <row r="7686" spans="1:6" x14ac:dyDescent="0.25">
      <c r="A7686" s="1"/>
      <c r="F7686" s="1"/>
    </row>
    <row r="7687" spans="1:6" x14ac:dyDescent="0.25">
      <c r="A7687" s="1"/>
      <c r="F7687" s="1"/>
    </row>
    <row r="7688" spans="1:6" x14ac:dyDescent="0.25">
      <c r="A7688" s="1"/>
      <c r="F7688" s="1"/>
    </row>
    <row r="7689" spans="1:6" x14ac:dyDescent="0.25">
      <c r="A7689" s="1"/>
      <c r="F7689" s="1"/>
    </row>
    <row r="7690" spans="1:6" x14ac:dyDescent="0.25">
      <c r="A7690" s="1"/>
      <c r="F7690" s="1"/>
    </row>
    <row r="7691" spans="1:6" x14ac:dyDescent="0.25">
      <c r="A7691" s="1"/>
      <c r="F7691" s="1"/>
    </row>
    <row r="7692" spans="1:6" x14ac:dyDescent="0.25">
      <c r="A7692" s="1"/>
      <c r="F7692" s="1"/>
    </row>
    <row r="7693" spans="1:6" x14ac:dyDescent="0.25">
      <c r="A7693" s="1"/>
      <c r="F7693" s="1"/>
    </row>
    <row r="7694" spans="1:6" x14ac:dyDescent="0.25">
      <c r="A7694" s="1"/>
      <c r="F7694" s="1"/>
    </row>
    <row r="7695" spans="1:6" x14ac:dyDescent="0.25">
      <c r="A7695" s="1"/>
      <c r="F7695" s="1"/>
    </row>
    <row r="7696" spans="1:6" x14ac:dyDescent="0.25">
      <c r="A7696" s="1"/>
      <c r="F7696" s="1"/>
    </row>
    <row r="7697" spans="1:6" x14ac:dyDescent="0.25">
      <c r="A7697" s="1"/>
      <c r="F7697" s="1"/>
    </row>
    <row r="7698" spans="1:6" x14ac:dyDescent="0.25">
      <c r="A7698" s="1"/>
      <c r="F7698" s="1"/>
    </row>
    <row r="7699" spans="1:6" x14ac:dyDescent="0.25">
      <c r="A7699" s="1"/>
      <c r="F7699" s="1"/>
    </row>
    <row r="7700" spans="1:6" x14ac:dyDescent="0.25">
      <c r="A7700" s="1"/>
      <c r="F7700" s="1"/>
    </row>
    <row r="7701" spans="1:6" x14ac:dyDescent="0.25">
      <c r="A7701" s="1"/>
      <c r="F7701" s="1"/>
    </row>
    <row r="7702" spans="1:6" x14ac:dyDescent="0.25">
      <c r="A7702" s="1"/>
      <c r="F7702" s="1"/>
    </row>
    <row r="7703" spans="1:6" x14ac:dyDescent="0.25">
      <c r="A7703" s="1"/>
      <c r="F7703" s="1"/>
    </row>
    <row r="7704" spans="1:6" x14ac:dyDescent="0.25">
      <c r="A7704" s="1"/>
      <c r="F7704" s="1"/>
    </row>
    <row r="7705" spans="1:6" x14ac:dyDescent="0.25">
      <c r="A7705" s="1"/>
      <c r="F7705" s="1"/>
    </row>
    <row r="7706" spans="1:6" x14ac:dyDescent="0.25">
      <c r="A7706" s="1"/>
      <c r="F7706" s="1"/>
    </row>
    <row r="7707" spans="1:6" x14ac:dyDescent="0.25">
      <c r="A7707" s="1"/>
      <c r="F7707" s="1"/>
    </row>
    <row r="7708" spans="1:6" x14ac:dyDescent="0.25">
      <c r="A7708" s="1"/>
      <c r="F7708" s="1"/>
    </row>
    <row r="7709" spans="1:6" x14ac:dyDescent="0.25">
      <c r="A7709" s="1"/>
      <c r="F7709" s="1"/>
    </row>
    <row r="7710" spans="1:6" x14ac:dyDescent="0.25">
      <c r="A7710" s="1"/>
      <c r="F7710" s="1"/>
    </row>
    <row r="7711" spans="1:6" x14ac:dyDescent="0.25">
      <c r="A7711" s="1"/>
      <c r="F7711" s="1"/>
    </row>
    <row r="7712" spans="1:6" x14ac:dyDescent="0.25">
      <c r="A7712" s="1"/>
      <c r="F7712" s="1"/>
    </row>
    <row r="7713" spans="1:6" x14ac:dyDescent="0.25">
      <c r="A7713" s="1"/>
      <c r="F7713" s="1"/>
    </row>
    <row r="7714" spans="1:6" x14ac:dyDescent="0.25">
      <c r="A7714" s="1"/>
      <c r="F7714" s="1"/>
    </row>
    <row r="7715" spans="1:6" x14ac:dyDescent="0.25">
      <c r="A7715" s="1"/>
      <c r="F7715" s="1"/>
    </row>
    <row r="7716" spans="1:6" x14ac:dyDescent="0.25">
      <c r="A7716" s="1"/>
      <c r="F7716" s="1"/>
    </row>
    <row r="7717" spans="1:6" x14ac:dyDescent="0.25">
      <c r="A7717" s="1"/>
      <c r="F7717" s="1"/>
    </row>
    <row r="7718" spans="1:6" x14ac:dyDescent="0.25">
      <c r="A7718" s="1"/>
      <c r="F7718" s="1"/>
    </row>
    <row r="7719" spans="1:6" x14ac:dyDescent="0.25">
      <c r="A7719" s="1"/>
      <c r="F7719" s="1"/>
    </row>
    <row r="7720" spans="1:6" x14ac:dyDescent="0.25">
      <c r="A7720" s="1"/>
      <c r="F7720" s="1"/>
    </row>
    <row r="7721" spans="1:6" x14ac:dyDescent="0.25">
      <c r="A7721" s="1"/>
      <c r="F7721" s="1"/>
    </row>
    <row r="7722" spans="1:6" x14ac:dyDescent="0.25">
      <c r="A7722" s="1"/>
      <c r="F7722" s="1"/>
    </row>
    <row r="7723" spans="1:6" x14ac:dyDescent="0.25">
      <c r="A7723" s="1"/>
      <c r="F7723" s="1"/>
    </row>
    <row r="7724" spans="1:6" x14ac:dyDescent="0.25">
      <c r="A7724" s="1"/>
      <c r="F7724" s="1"/>
    </row>
    <row r="7725" spans="1:6" x14ac:dyDescent="0.25">
      <c r="A7725" s="1"/>
      <c r="F7725" s="1"/>
    </row>
    <row r="7726" spans="1:6" x14ac:dyDescent="0.25">
      <c r="A7726" s="1"/>
      <c r="F7726" s="1"/>
    </row>
    <row r="7727" spans="1:6" x14ac:dyDescent="0.25">
      <c r="A7727" s="1"/>
      <c r="F7727" s="1"/>
    </row>
    <row r="7728" spans="1:6" x14ac:dyDescent="0.25">
      <c r="A7728" s="1"/>
      <c r="F7728" s="1"/>
    </row>
    <row r="7729" spans="1:6" x14ac:dyDescent="0.25">
      <c r="A7729" s="1"/>
      <c r="F7729" s="1"/>
    </row>
    <row r="7730" spans="1:6" x14ac:dyDescent="0.25">
      <c r="A7730" s="1"/>
      <c r="F7730" s="1"/>
    </row>
    <row r="7731" spans="1:6" x14ac:dyDescent="0.25">
      <c r="A7731" s="1"/>
      <c r="F7731" s="1"/>
    </row>
    <row r="7732" spans="1:6" x14ac:dyDescent="0.25">
      <c r="A7732" s="1"/>
      <c r="F7732" s="1"/>
    </row>
    <row r="7733" spans="1:6" x14ac:dyDescent="0.25">
      <c r="A7733" s="1"/>
      <c r="F7733" s="1"/>
    </row>
    <row r="7734" spans="1:6" x14ac:dyDescent="0.25">
      <c r="A7734" s="1"/>
      <c r="F7734" s="1"/>
    </row>
    <row r="7735" spans="1:6" x14ac:dyDescent="0.25">
      <c r="A7735" s="1"/>
      <c r="F7735" s="1"/>
    </row>
    <row r="7736" spans="1:6" x14ac:dyDescent="0.25">
      <c r="A7736" s="1"/>
      <c r="F7736" s="1"/>
    </row>
    <row r="7737" spans="1:6" x14ac:dyDescent="0.25">
      <c r="A7737" s="1"/>
      <c r="F7737" s="1"/>
    </row>
    <row r="7738" spans="1:6" x14ac:dyDescent="0.25">
      <c r="A7738" s="1"/>
      <c r="F7738" s="1"/>
    </row>
    <row r="7739" spans="1:6" x14ac:dyDescent="0.25">
      <c r="A7739" s="1"/>
      <c r="F7739" s="1"/>
    </row>
    <row r="7740" spans="1:6" x14ac:dyDescent="0.25">
      <c r="A7740" s="1"/>
      <c r="F7740" s="1"/>
    </row>
    <row r="7741" spans="1:6" x14ac:dyDescent="0.25">
      <c r="A7741" s="1"/>
      <c r="F7741" s="1"/>
    </row>
    <row r="7742" spans="1:6" x14ac:dyDescent="0.25">
      <c r="A7742" s="1"/>
      <c r="F7742" s="1"/>
    </row>
    <row r="7743" spans="1:6" x14ac:dyDescent="0.25">
      <c r="A7743" s="1"/>
      <c r="F7743" s="1"/>
    </row>
    <row r="7744" spans="1:6" x14ac:dyDescent="0.25">
      <c r="A7744" s="1"/>
      <c r="F7744" s="1"/>
    </row>
    <row r="7745" spans="1:6" x14ac:dyDescent="0.25">
      <c r="A7745" s="1"/>
      <c r="F7745" s="1"/>
    </row>
    <row r="7746" spans="1:6" x14ac:dyDescent="0.25">
      <c r="A7746" s="1"/>
      <c r="F7746" s="1"/>
    </row>
    <row r="7747" spans="1:6" x14ac:dyDescent="0.25">
      <c r="A7747" s="1"/>
      <c r="F7747" s="1"/>
    </row>
    <row r="7748" spans="1:6" x14ac:dyDescent="0.25">
      <c r="A7748" s="1"/>
      <c r="F7748" s="1"/>
    </row>
    <row r="7749" spans="1:6" x14ac:dyDescent="0.25">
      <c r="A7749" s="1"/>
      <c r="F7749" s="1"/>
    </row>
    <row r="7750" spans="1:6" x14ac:dyDescent="0.25">
      <c r="A7750" s="1"/>
      <c r="F7750" s="1"/>
    </row>
    <row r="7751" spans="1:6" x14ac:dyDescent="0.25">
      <c r="A7751" s="1"/>
      <c r="F7751" s="1"/>
    </row>
    <row r="7752" spans="1:6" x14ac:dyDescent="0.25">
      <c r="A7752" s="1"/>
      <c r="F7752" s="1"/>
    </row>
    <row r="7753" spans="1:6" x14ac:dyDescent="0.25">
      <c r="A7753" s="1"/>
      <c r="F7753" s="1"/>
    </row>
    <row r="7754" spans="1:6" x14ac:dyDescent="0.25">
      <c r="A7754" s="1"/>
      <c r="F7754" s="1"/>
    </row>
    <row r="7755" spans="1:6" x14ac:dyDescent="0.25">
      <c r="A7755" s="1"/>
      <c r="F7755" s="1"/>
    </row>
    <row r="7756" spans="1:6" x14ac:dyDescent="0.25">
      <c r="A7756" s="1"/>
      <c r="F7756" s="1"/>
    </row>
    <row r="7757" spans="1:6" x14ac:dyDescent="0.25">
      <c r="A7757" s="1"/>
      <c r="F7757" s="1"/>
    </row>
    <row r="7758" spans="1:6" x14ac:dyDescent="0.25">
      <c r="A7758" s="1"/>
      <c r="F7758" s="1"/>
    </row>
    <row r="7759" spans="1:6" x14ac:dyDescent="0.25">
      <c r="A7759" s="1"/>
      <c r="F7759" s="1"/>
    </row>
    <row r="7760" spans="1:6" x14ac:dyDescent="0.25">
      <c r="A7760" s="1"/>
      <c r="F7760" s="1"/>
    </row>
    <row r="7761" spans="1:6" x14ac:dyDescent="0.25">
      <c r="A7761" s="1"/>
      <c r="F7761" s="1"/>
    </row>
    <row r="7762" spans="1:6" x14ac:dyDescent="0.25">
      <c r="A7762" s="1"/>
      <c r="F7762" s="1"/>
    </row>
    <row r="7763" spans="1:6" x14ac:dyDescent="0.25">
      <c r="A7763" s="1"/>
      <c r="F7763" s="1"/>
    </row>
    <row r="7764" spans="1:6" x14ac:dyDescent="0.25">
      <c r="A7764" s="1"/>
      <c r="F7764" s="1"/>
    </row>
    <row r="7765" spans="1:6" x14ac:dyDescent="0.25">
      <c r="A7765" s="1"/>
      <c r="F7765" s="1"/>
    </row>
    <row r="7766" spans="1:6" x14ac:dyDescent="0.25">
      <c r="A7766" s="1"/>
      <c r="F7766" s="1"/>
    </row>
    <row r="7767" spans="1:6" x14ac:dyDescent="0.25">
      <c r="A7767" s="1"/>
      <c r="F7767" s="1"/>
    </row>
    <row r="7768" spans="1:6" x14ac:dyDescent="0.25">
      <c r="A7768" s="1"/>
      <c r="F7768" s="1"/>
    </row>
    <row r="7769" spans="1:6" x14ac:dyDescent="0.25">
      <c r="A7769" s="1"/>
      <c r="F7769" s="1"/>
    </row>
    <row r="7770" spans="1:6" x14ac:dyDescent="0.25">
      <c r="A7770" s="1"/>
      <c r="F7770" s="1"/>
    </row>
    <row r="7771" spans="1:6" x14ac:dyDescent="0.25">
      <c r="A7771" s="1"/>
      <c r="F7771" s="1"/>
    </row>
    <row r="7772" spans="1:6" x14ac:dyDescent="0.25">
      <c r="A7772" s="1"/>
      <c r="F7772" s="1"/>
    </row>
    <row r="7773" spans="1:6" x14ac:dyDescent="0.25">
      <c r="A7773" s="1"/>
      <c r="F7773" s="1"/>
    </row>
    <row r="7774" spans="1:6" x14ac:dyDescent="0.25">
      <c r="A7774" s="1"/>
      <c r="F7774" s="1"/>
    </row>
    <row r="7775" spans="1:6" x14ac:dyDescent="0.25">
      <c r="A7775" s="1"/>
      <c r="F7775" s="1"/>
    </row>
    <row r="7776" spans="1:6" x14ac:dyDescent="0.25">
      <c r="A7776" s="1"/>
      <c r="F7776" s="1"/>
    </row>
    <row r="7777" spans="1:6" x14ac:dyDescent="0.25">
      <c r="A7777" s="1"/>
      <c r="F7777" s="1"/>
    </row>
    <row r="7778" spans="1:6" x14ac:dyDescent="0.25">
      <c r="A7778" s="1"/>
      <c r="F7778" s="1"/>
    </row>
    <row r="7779" spans="1:6" x14ac:dyDescent="0.25">
      <c r="A7779" s="1"/>
      <c r="F7779" s="1"/>
    </row>
    <row r="7780" spans="1:6" x14ac:dyDescent="0.25">
      <c r="A7780" s="1"/>
      <c r="F7780" s="1"/>
    </row>
    <row r="7781" spans="1:6" x14ac:dyDescent="0.25">
      <c r="A7781" s="1"/>
      <c r="F7781" s="1"/>
    </row>
    <row r="7782" spans="1:6" x14ac:dyDescent="0.25">
      <c r="A7782" s="1"/>
      <c r="F7782" s="1"/>
    </row>
    <row r="7783" spans="1:6" x14ac:dyDescent="0.25">
      <c r="A7783" s="1"/>
      <c r="F7783" s="1"/>
    </row>
    <row r="7784" spans="1:6" x14ac:dyDescent="0.25">
      <c r="A7784" s="1"/>
      <c r="F7784" s="1"/>
    </row>
    <row r="7785" spans="1:6" x14ac:dyDescent="0.25">
      <c r="A7785" s="1"/>
      <c r="F7785" s="1"/>
    </row>
    <row r="7786" spans="1:6" x14ac:dyDescent="0.25">
      <c r="A7786" s="1"/>
      <c r="F7786" s="1"/>
    </row>
    <row r="7787" spans="1:6" x14ac:dyDescent="0.25">
      <c r="A7787" s="1"/>
      <c r="F7787" s="1"/>
    </row>
    <row r="7788" spans="1:6" x14ac:dyDescent="0.25">
      <c r="A7788" s="1"/>
      <c r="F7788" s="1"/>
    </row>
    <row r="7789" spans="1:6" x14ac:dyDescent="0.25">
      <c r="A7789" s="1"/>
      <c r="F7789" s="1"/>
    </row>
    <row r="7790" spans="1:6" x14ac:dyDescent="0.25">
      <c r="A7790" s="1"/>
      <c r="F7790" s="1"/>
    </row>
    <row r="7791" spans="1:6" x14ac:dyDescent="0.25">
      <c r="A7791" s="1"/>
      <c r="F7791" s="1"/>
    </row>
    <row r="7792" spans="1:6" x14ac:dyDescent="0.25">
      <c r="A7792" s="1"/>
      <c r="F7792" s="1"/>
    </row>
    <row r="7793" spans="1:6" x14ac:dyDescent="0.25">
      <c r="A7793" s="1"/>
      <c r="F7793" s="1"/>
    </row>
    <row r="7794" spans="1:6" x14ac:dyDescent="0.25">
      <c r="A7794" s="1"/>
      <c r="F7794" s="1"/>
    </row>
    <row r="7795" spans="1:6" x14ac:dyDescent="0.25">
      <c r="A7795" s="1"/>
      <c r="F7795" s="1"/>
    </row>
    <row r="7796" spans="1:6" x14ac:dyDescent="0.25">
      <c r="A7796" s="1"/>
      <c r="F7796" s="1"/>
    </row>
    <row r="7797" spans="1:6" x14ac:dyDescent="0.25">
      <c r="A7797" s="1"/>
      <c r="F7797" s="1"/>
    </row>
    <row r="7798" spans="1:6" x14ac:dyDescent="0.25">
      <c r="A7798" s="1"/>
      <c r="F7798" s="1"/>
    </row>
    <row r="7799" spans="1:6" x14ac:dyDescent="0.25">
      <c r="A7799" s="1"/>
      <c r="F7799" s="1"/>
    </row>
    <row r="7800" spans="1:6" x14ac:dyDescent="0.25">
      <c r="A7800" s="1"/>
      <c r="F7800" s="1"/>
    </row>
    <row r="7801" spans="1:6" x14ac:dyDescent="0.25">
      <c r="A7801" s="1"/>
      <c r="F7801" s="1"/>
    </row>
    <row r="7802" spans="1:6" x14ac:dyDescent="0.25">
      <c r="A7802" s="1"/>
      <c r="F7802" s="1"/>
    </row>
    <row r="7803" spans="1:6" x14ac:dyDescent="0.25">
      <c r="A7803" s="1"/>
      <c r="F7803" s="1"/>
    </row>
    <row r="7804" spans="1:6" x14ac:dyDescent="0.25">
      <c r="A7804" s="1"/>
      <c r="F7804" s="1"/>
    </row>
    <row r="7805" spans="1:6" x14ac:dyDescent="0.25">
      <c r="A7805" s="1"/>
      <c r="F7805" s="1"/>
    </row>
    <row r="7806" spans="1:6" x14ac:dyDescent="0.25">
      <c r="A7806" s="1"/>
      <c r="F7806" s="1"/>
    </row>
    <row r="7807" spans="1:6" x14ac:dyDescent="0.25">
      <c r="A7807" s="1"/>
      <c r="F7807" s="1"/>
    </row>
    <row r="7808" spans="1:6" x14ac:dyDescent="0.25">
      <c r="A7808" s="1"/>
      <c r="F7808" s="1"/>
    </row>
    <row r="7809" spans="1:6" x14ac:dyDescent="0.25">
      <c r="A7809" s="1"/>
      <c r="F7809" s="1"/>
    </row>
    <row r="7810" spans="1:6" x14ac:dyDescent="0.25">
      <c r="A7810" s="1"/>
      <c r="F7810" s="1"/>
    </row>
    <row r="7811" spans="1:6" x14ac:dyDescent="0.25">
      <c r="A7811" s="1"/>
      <c r="F7811" s="1"/>
    </row>
    <row r="7812" spans="1:6" x14ac:dyDescent="0.25">
      <c r="A7812" s="1"/>
      <c r="F7812" s="1"/>
    </row>
    <row r="7813" spans="1:6" x14ac:dyDescent="0.25">
      <c r="A7813" s="1"/>
      <c r="F7813" s="1"/>
    </row>
    <row r="7814" spans="1:6" x14ac:dyDescent="0.25">
      <c r="A7814" s="1"/>
      <c r="F7814" s="1"/>
    </row>
    <row r="7815" spans="1:6" x14ac:dyDescent="0.25">
      <c r="A7815" s="1"/>
      <c r="F7815" s="1"/>
    </row>
    <row r="7816" spans="1:6" x14ac:dyDescent="0.25">
      <c r="A7816" s="1"/>
      <c r="F7816" s="1"/>
    </row>
    <row r="7817" spans="1:6" x14ac:dyDescent="0.25">
      <c r="A7817" s="1"/>
      <c r="F7817" s="1"/>
    </row>
    <row r="7818" spans="1:6" x14ac:dyDescent="0.25">
      <c r="A7818" s="1"/>
      <c r="F7818" s="1"/>
    </row>
    <row r="7819" spans="1:6" x14ac:dyDescent="0.25">
      <c r="A7819" s="1"/>
      <c r="F7819" s="1"/>
    </row>
    <row r="7820" spans="1:6" x14ac:dyDescent="0.25">
      <c r="A7820" s="1"/>
      <c r="F7820" s="1"/>
    </row>
    <row r="7821" spans="1:6" x14ac:dyDescent="0.25">
      <c r="A7821" s="1"/>
      <c r="F7821" s="1"/>
    </row>
    <row r="7822" spans="1:6" x14ac:dyDescent="0.25">
      <c r="A7822" s="1"/>
      <c r="F7822" s="1"/>
    </row>
    <row r="7823" spans="1:6" x14ac:dyDescent="0.25">
      <c r="A7823" s="1"/>
      <c r="F7823" s="1"/>
    </row>
    <row r="7824" spans="1:6" x14ac:dyDescent="0.25">
      <c r="A7824" s="1"/>
      <c r="F7824" s="1"/>
    </row>
    <row r="7825" spans="1:6" x14ac:dyDescent="0.25">
      <c r="A7825" s="1"/>
      <c r="F7825" s="1"/>
    </row>
    <row r="7826" spans="1:6" x14ac:dyDescent="0.25">
      <c r="A7826" s="1"/>
      <c r="F7826" s="1"/>
    </row>
    <row r="7827" spans="1:6" x14ac:dyDescent="0.25">
      <c r="A7827" s="1"/>
      <c r="F7827" s="1"/>
    </row>
    <row r="7828" spans="1:6" x14ac:dyDescent="0.25">
      <c r="A7828" s="1"/>
      <c r="F7828" s="1"/>
    </row>
    <row r="7829" spans="1:6" x14ac:dyDescent="0.25">
      <c r="A7829" s="1"/>
      <c r="F7829" s="1"/>
    </row>
    <row r="7830" spans="1:6" x14ac:dyDescent="0.25">
      <c r="A7830" s="1"/>
      <c r="F7830" s="1"/>
    </row>
    <row r="7831" spans="1:6" x14ac:dyDescent="0.25">
      <c r="A7831" s="1"/>
      <c r="F7831" s="1"/>
    </row>
    <row r="7832" spans="1:6" x14ac:dyDescent="0.25">
      <c r="A7832" s="1"/>
      <c r="F7832" s="1"/>
    </row>
    <row r="7833" spans="1:6" x14ac:dyDescent="0.25">
      <c r="A7833" s="1"/>
      <c r="F7833" s="1"/>
    </row>
    <row r="7834" spans="1:6" x14ac:dyDescent="0.25">
      <c r="A7834" s="1"/>
      <c r="F7834" s="1"/>
    </row>
    <row r="7835" spans="1:6" x14ac:dyDescent="0.25">
      <c r="A7835" s="1"/>
      <c r="F7835" s="1"/>
    </row>
    <row r="7836" spans="1:6" x14ac:dyDescent="0.25">
      <c r="A7836" s="1"/>
      <c r="F7836" s="1"/>
    </row>
    <row r="7837" spans="1:6" x14ac:dyDescent="0.25">
      <c r="A7837" s="1"/>
      <c r="F7837" s="1"/>
    </row>
    <row r="7838" spans="1:6" x14ac:dyDescent="0.25">
      <c r="A7838" s="1"/>
      <c r="F7838" s="1"/>
    </row>
    <row r="7839" spans="1:6" x14ac:dyDescent="0.25">
      <c r="A7839" s="1"/>
      <c r="F7839" s="1"/>
    </row>
    <row r="7840" spans="1:6" x14ac:dyDescent="0.25">
      <c r="A7840" s="1"/>
      <c r="F7840" s="1"/>
    </row>
    <row r="7841" spans="1:6" x14ac:dyDescent="0.25">
      <c r="A7841" s="1"/>
      <c r="F7841" s="1"/>
    </row>
    <row r="7842" spans="1:6" x14ac:dyDescent="0.25">
      <c r="A7842" s="1"/>
      <c r="F7842" s="1"/>
    </row>
    <row r="7843" spans="1:6" x14ac:dyDescent="0.25">
      <c r="A7843" s="1"/>
      <c r="F7843" s="1"/>
    </row>
    <row r="7844" spans="1:6" x14ac:dyDescent="0.25">
      <c r="A7844" s="1"/>
      <c r="F7844" s="1"/>
    </row>
    <row r="7845" spans="1:6" x14ac:dyDescent="0.25">
      <c r="A7845" s="1"/>
      <c r="F7845" s="1"/>
    </row>
    <row r="7846" spans="1:6" x14ac:dyDescent="0.25">
      <c r="A7846" s="1"/>
      <c r="F7846" s="1"/>
    </row>
    <row r="7847" spans="1:6" x14ac:dyDescent="0.25">
      <c r="A7847" s="1"/>
      <c r="F7847" s="1"/>
    </row>
    <row r="7848" spans="1:6" x14ac:dyDescent="0.25">
      <c r="A7848" s="1"/>
      <c r="F7848" s="1"/>
    </row>
    <row r="7849" spans="1:6" x14ac:dyDescent="0.25">
      <c r="A7849" s="1"/>
      <c r="F7849" s="1"/>
    </row>
    <row r="7850" spans="1:6" x14ac:dyDescent="0.25">
      <c r="A7850" s="1"/>
      <c r="F7850" s="1"/>
    </row>
    <row r="7851" spans="1:6" x14ac:dyDescent="0.25">
      <c r="A7851" s="1"/>
      <c r="F7851" s="1"/>
    </row>
    <row r="7852" spans="1:6" x14ac:dyDescent="0.25">
      <c r="A7852" s="1"/>
      <c r="F7852" s="1"/>
    </row>
    <row r="7853" spans="1:6" x14ac:dyDescent="0.25">
      <c r="A7853" s="1"/>
      <c r="F7853" s="1"/>
    </row>
    <row r="7854" spans="1:6" x14ac:dyDescent="0.25">
      <c r="A7854" s="1"/>
      <c r="F7854" s="1"/>
    </row>
    <row r="7855" spans="1:6" x14ac:dyDescent="0.25">
      <c r="A7855" s="1"/>
      <c r="F7855" s="1"/>
    </row>
    <row r="7856" spans="1:6" x14ac:dyDescent="0.25">
      <c r="A7856" s="1"/>
      <c r="F7856" s="1"/>
    </row>
    <row r="7857" spans="1:6" x14ac:dyDescent="0.25">
      <c r="A7857" s="1"/>
      <c r="F7857" s="1"/>
    </row>
    <row r="7858" spans="1:6" x14ac:dyDescent="0.25">
      <c r="A7858" s="1"/>
      <c r="F7858" s="1"/>
    </row>
    <row r="7859" spans="1:6" x14ac:dyDescent="0.25">
      <c r="A7859" s="1"/>
      <c r="F7859" s="1"/>
    </row>
    <row r="7860" spans="1:6" x14ac:dyDescent="0.25">
      <c r="A7860" s="1"/>
      <c r="F7860" s="1"/>
    </row>
    <row r="7861" spans="1:6" x14ac:dyDescent="0.25">
      <c r="A7861" s="1"/>
      <c r="F7861" s="1"/>
    </row>
    <row r="7862" spans="1:6" x14ac:dyDescent="0.25">
      <c r="A7862" s="1"/>
      <c r="F7862" s="1"/>
    </row>
    <row r="7863" spans="1:6" x14ac:dyDescent="0.25">
      <c r="A7863" s="1"/>
      <c r="F7863" s="1"/>
    </row>
    <row r="7864" spans="1:6" x14ac:dyDescent="0.25">
      <c r="A7864" s="1"/>
      <c r="F7864" s="1"/>
    </row>
    <row r="7865" spans="1:6" x14ac:dyDescent="0.25">
      <c r="A7865" s="1"/>
      <c r="F7865" s="1"/>
    </row>
    <row r="7866" spans="1:6" x14ac:dyDescent="0.25">
      <c r="A7866" s="1"/>
      <c r="F7866" s="1"/>
    </row>
    <row r="7867" spans="1:6" x14ac:dyDescent="0.25">
      <c r="A7867" s="1"/>
      <c r="F7867" s="1"/>
    </row>
    <row r="7868" spans="1:6" x14ac:dyDescent="0.25">
      <c r="A7868" s="1"/>
      <c r="F7868" s="1"/>
    </row>
    <row r="7869" spans="1:6" x14ac:dyDescent="0.25">
      <c r="A7869" s="1"/>
      <c r="F7869" s="1"/>
    </row>
    <row r="7870" spans="1:6" x14ac:dyDescent="0.25">
      <c r="A7870" s="1"/>
      <c r="F7870" s="1"/>
    </row>
    <row r="7871" spans="1:6" x14ac:dyDescent="0.25">
      <c r="A7871" s="1"/>
      <c r="F7871" s="1"/>
    </row>
    <row r="7872" spans="1:6" x14ac:dyDescent="0.25">
      <c r="A7872" s="1"/>
      <c r="F7872" s="1"/>
    </row>
    <row r="7873" spans="1:6" x14ac:dyDescent="0.25">
      <c r="A7873" s="1"/>
      <c r="F7873" s="1"/>
    </row>
    <row r="7874" spans="1:6" x14ac:dyDescent="0.25">
      <c r="A7874" s="1"/>
      <c r="F7874" s="1"/>
    </row>
    <row r="7875" spans="1:6" x14ac:dyDescent="0.25">
      <c r="A7875" s="1"/>
      <c r="F7875" s="1"/>
    </row>
    <row r="7876" spans="1:6" x14ac:dyDescent="0.25">
      <c r="A7876" s="1"/>
      <c r="F7876" s="1"/>
    </row>
    <row r="7877" spans="1:6" x14ac:dyDescent="0.25">
      <c r="A7877" s="1"/>
      <c r="F7877" s="1"/>
    </row>
    <row r="7878" spans="1:6" x14ac:dyDescent="0.25">
      <c r="A7878" s="1"/>
      <c r="F7878" s="1"/>
    </row>
    <row r="7879" spans="1:6" x14ac:dyDescent="0.25">
      <c r="A7879" s="1"/>
      <c r="F7879" s="1"/>
    </row>
    <row r="7880" spans="1:6" x14ac:dyDescent="0.25">
      <c r="A7880" s="1"/>
      <c r="F7880" s="1"/>
    </row>
    <row r="7881" spans="1:6" x14ac:dyDescent="0.25">
      <c r="A7881" s="1"/>
      <c r="F7881" s="1"/>
    </row>
    <row r="7882" spans="1:6" x14ac:dyDescent="0.25">
      <c r="A7882" s="1"/>
      <c r="F7882" s="1"/>
    </row>
    <row r="7883" spans="1:6" x14ac:dyDescent="0.25">
      <c r="A7883" s="1"/>
      <c r="F7883" s="1"/>
    </row>
    <row r="7884" spans="1:6" x14ac:dyDescent="0.25">
      <c r="A7884" s="1"/>
      <c r="F7884" s="1"/>
    </row>
    <row r="7885" spans="1:6" x14ac:dyDescent="0.25">
      <c r="A7885" s="1"/>
      <c r="F7885" s="1"/>
    </row>
    <row r="7886" spans="1:6" x14ac:dyDescent="0.25">
      <c r="A7886" s="1"/>
      <c r="F7886" s="1"/>
    </row>
    <row r="7887" spans="1:6" x14ac:dyDescent="0.25">
      <c r="A7887" s="1"/>
      <c r="F7887" s="1"/>
    </row>
    <row r="7888" spans="1:6" x14ac:dyDescent="0.25">
      <c r="A7888" s="1"/>
      <c r="F7888" s="1"/>
    </row>
    <row r="7889" spans="1:6" x14ac:dyDescent="0.25">
      <c r="A7889" s="1"/>
      <c r="F7889" s="1"/>
    </row>
    <row r="7890" spans="1:6" x14ac:dyDescent="0.25">
      <c r="A7890" s="1"/>
      <c r="F7890" s="1"/>
    </row>
    <row r="7891" spans="1:6" x14ac:dyDescent="0.25">
      <c r="A7891" s="1"/>
      <c r="F7891" s="1"/>
    </row>
    <row r="7892" spans="1:6" x14ac:dyDescent="0.25">
      <c r="A7892" s="1"/>
      <c r="F7892" s="1"/>
    </row>
    <row r="7893" spans="1:6" x14ac:dyDescent="0.25">
      <c r="A7893" s="1"/>
      <c r="F7893" s="1"/>
    </row>
    <row r="7894" spans="1:6" x14ac:dyDescent="0.25">
      <c r="A7894" s="1"/>
      <c r="F7894" s="1"/>
    </row>
    <row r="7895" spans="1:6" x14ac:dyDescent="0.25">
      <c r="A7895" s="1"/>
      <c r="F7895" s="1"/>
    </row>
    <row r="7896" spans="1:6" x14ac:dyDescent="0.25">
      <c r="A7896" s="1"/>
      <c r="F7896" s="1"/>
    </row>
    <row r="7897" spans="1:6" x14ac:dyDescent="0.25">
      <c r="A7897" s="1"/>
      <c r="F7897" s="1"/>
    </row>
    <row r="7898" spans="1:6" x14ac:dyDescent="0.25">
      <c r="A7898" s="1"/>
      <c r="F7898" s="1"/>
    </row>
    <row r="7899" spans="1:6" x14ac:dyDescent="0.25">
      <c r="A7899" s="1"/>
      <c r="F7899" s="1"/>
    </row>
    <row r="7900" spans="1:6" x14ac:dyDescent="0.25">
      <c r="A7900" s="1"/>
      <c r="F7900" s="1"/>
    </row>
    <row r="7901" spans="1:6" x14ac:dyDescent="0.25">
      <c r="A7901" s="1"/>
      <c r="F7901" s="1"/>
    </row>
    <row r="7902" spans="1:6" x14ac:dyDescent="0.25">
      <c r="A7902" s="1"/>
      <c r="F7902" s="1"/>
    </row>
    <row r="7903" spans="1:6" x14ac:dyDescent="0.25">
      <c r="A7903" s="1"/>
      <c r="F7903" s="1"/>
    </row>
    <row r="7904" spans="1:6" x14ac:dyDescent="0.25">
      <c r="A7904" s="1"/>
      <c r="F7904" s="1"/>
    </row>
    <row r="7905" spans="1:6" x14ac:dyDescent="0.25">
      <c r="A7905" s="1"/>
      <c r="F7905" s="1"/>
    </row>
    <row r="7906" spans="1:6" x14ac:dyDescent="0.25">
      <c r="A7906" s="1"/>
      <c r="F7906" s="1"/>
    </row>
    <row r="7907" spans="1:6" x14ac:dyDescent="0.25">
      <c r="A7907" s="1"/>
      <c r="F7907" s="1"/>
    </row>
    <row r="7908" spans="1:6" x14ac:dyDescent="0.25">
      <c r="A7908" s="1"/>
      <c r="F7908" s="1"/>
    </row>
    <row r="7909" spans="1:6" x14ac:dyDescent="0.25">
      <c r="A7909" s="1"/>
      <c r="F7909" s="1"/>
    </row>
    <row r="7910" spans="1:6" x14ac:dyDescent="0.25">
      <c r="A7910" s="1"/>
      <c r="F7910" s="1"/>
    </row>
    <row r="7911" spans="1:6" x14ac:dyDescent="0.25">
      <c r="A7911" s="1"/>
      <c r="F7911" s="1"/>
    </row>
    <row r="7912" spans="1:6" x14ac:dyDescent="0.25">
      <c r="A7912" s="1"/>
      <c r="F7912" s="1"/>
    </row>
    <row r="7913" spans="1:6" x14ac:dyDescent="0.25">
      <c r="A7913" s="1"/>
      <c r="F7913" s="1"/>
    </row>
    <row r="7914" spans="1:6" x14ac:dyDescent="0.25">
      <c r="A7914" s="1"/>
      <c r="F7914" s="1"/>
    </row>
    <row r="7915" spans="1:6" x14ac:dyDescent="0.25">
      <c r="A7915" s="1"/>
      <c r="F7915" s="1"/>
    </row>
    <row r="7916" spans="1:6" x14ac:dyDescent="0.25">
      <c r="A7916" s="1"/>
      <c r="F7916" s="1"/>
    </row>
    <row r="7917" spans="1:6" x14ac:dyDescent="0.25">
      <c r="A7917" s="1"/>
      <c r="F7917" s="1"/>
    </row>
    <row r="7918" spans="1:6" x14ac:dyDescent="0.25">
      <c r="A7918" s="1"/>
      <c r="F7918" s="1"/>
    </row>
    <row r="7919" spans="1:6" x14ac:dyDescent="0.25">
      <c r="A7919" s="1"/>
      <c r="F7919" s="1"/>
    </row>
    <row r="7920" spans="1:6" x14ac:dyDescent="0.25">
      <c r="A7920" s="1"/>
      <c r="F7920" s="1"/>
    </row>
    <row r="7921" spans="1:6" x14ac:dyDescent="0.25">
      <c r="A7921" s="1"/>
      <c r="F7921" s="1"/>
    </row>
    <row r="7922" spans="1:6" x14ac:dyDescent="0.25">
      <c r="A7922" s="1"/>
      <c r="F7922" s="1"/>
    </row>
    <row r="7923" spans="1:6" x14ac:dyDescent="0.25">
      <c r="A7923" s="1"/>
      <c r="F7923" s="1"/>
    </row>
    <row r="7924" spans="1:6" x14ac:dyDescent="0.25">
      <c r="A7924" s="1"/>
      <c r="F7924" s="1"/>
    </row>
    <row r="7925" spans="1:6" x14ac:dyDescent="0.25">
      <c r="A7925" s="1"/>
      <c r="F7925" s="1"/>
    </row>
    <row r="7926" spans="1:6" x14ac:dyDescent="0.25">
      <c r="A7926" s="1"/>
      <c r="F7926" s="1"/>
    </row>
    <row r="7927" spans="1:6" x14ac:dyDescent="0.25">
      <c r="A7927" s="1"/>
      <c r="F7927" s="1"/>
    </row>
    <row r="7928" spans="1:6" x14ac:dyDescent="0.25">
      <c r="A7928" s="1"/>
      <c r="F7928" s="1"/>
    </row>
    <row r="7929" spans="1:6" x14ac:dyDescent="0.25">
      <c r="A7929" s="1"/>
      <c r="F7929" s="1"/>
    </row>
    <row r="7930" spans="1:6" x14ac:dyDescent="0.25">
      <c r="A7930" s="1"/>
      <c r="F7930" s="1"/>
    </row>
    <row r="7931" spans="1:6" x14ac:dyDescent="0.25">
      <c r="A7931" s="1"/>
      <c r="F7931" s="1"/>
    </row>
    <row r="7932" spans="1:6" x14ac:dyDescent="0.25">
      <c r="A7932" s="1"/>
      <c r="F7932" s="1"/>
    </row>
    <row r="7933" spans="1:6" x14ac:dyDescent="0.25">
      <c r="A7933" s="1"/>
      <c r="F7933" s="1"/>
    </row>
    <row r="7934" spans="1:6" x14ac:dyDescent="0.25">
      <c r="A7934" s="1"/>
      <c r="F7934" s="1"/>
    </row>
    <row r="7935" spans="1:6" x14ac:dyDescent="0.25">
      <c r="A7935" s="1"/>
      <c r="F7935" s="1"/>
    </row>
    <row r="7936" spans="1:6" x14ac:dyDescent="0.25">
      <c r="A7936" s="1"/>
      <c r="F7936" s="1"/>
    </row>
    <row r="7937" spans="1:6" x14ac:dyDescent="0.25">
      <c r="A7937" s="1"/>
      <c r="F7937" s="1"/>
    </row>
    <row r="7938" spans="1:6" x14ac:dyDescent="0.25">
      <c r="A7938" s="1"/>
      <c r="F7938" s="1"/>
    </row>
    <row r="7939" spans="1:6" x14ac:dyDescent="0.25">
      <c r="A7939" s="1"/>
      <c r="F7939" s="1"/>
    </row>
    <row r="7940" spans="1:6" x14ac:dyDescent="0.25">
      <c r="A7940" s="1"/>
      <c r="F7940" s="1"/>
    </row>
    <row r="7941" spans="1:6" x14ac:dyDescent="0.25">
      <c r="A7941" s="1"/>
      <c r="F7941" s="1"/>
    </row>
    <row r="7942" spans="1:6" x14ac:dyDescent="0.25">
      <c r="A7942" s="1"/>
      <c r="F7942" s="1"/>
    </row>
    <row r="7943" spans="1:6" x14ac:dyDescent="0.25">
      <c r="A7943" s="1"/>
      <c r="F7943" s="1"/>
    </row>
    <row r="7944" spans="1:6" x14ac:dyDescent="0.25">
      <c r="A7944" s="1"/>
      <c r="F7944" s="1"/>
    </row>
    <row r="7945" spans="1:6" x14ac:dyDescent="0.25">
      <c r="A7945" s="1"/>
      <c r="F7945" s="1"/>
    </row>
    <row r="7946" spans="1:6" x14ac:dyDescent="0.25">
      <c r="A7946" s="1"/>
      <c r="F7946" s="1"/>
    </row>
    <row r="7947" spans="1:6" x14ac:dyDescent="0.25">
      <c r="A7947" s="1"/>
      <c r="F7947" s="1"/>
    </row>
    <row r="7948" spans="1:6" x14ac:dyDescent="0.25">
      <c r="A7948" s="1"/>
      <c r="F7948" s="1"/>
    </row>
    <row r="7949" spans="1:6" x14ac:dyDescent="0.25">
      <c r="A7949" s="1"/>
      <c r="F7949" s="1"/>
    </row>
    <row r="7950" spans="1:6" x14ac:dyDescent="0.25">
      <c r="A7950" s="1"/>
      <c r="F7950" s="1"/>
    </row>
    <row r="7951" spans="1:6" x14ac:dyDescent="0.25">
      <c r="A7951" s="1"/>
      <c r="F7951" s="1"/>
    </row>
    <row r="7952" spans="1:6" x14ac:dyDescent="0.25">
      <c r="A7952" s="1"/>
      <c r="F7952" s="1"/>
    </row>
    <row r="7953" spans="1:6" x14ac:dyDescent="0.25">
      <c r="A7953" s="1"/>
      <c r="F7953" s="1"/>
    </row>
    <row r="7954" spans="1:6" x14ac:dyDescent="0.25">
      <c r="A7954" s="1"/>
      <c r="F7954" s="1"/>
    </row>
    <row r="7955" spans="1:6" x14ac:dyDescent="0.25">
      <c r="A7955" s="1"/>
      <c r="F7955" s="1"/>
    </row>
    <row r="7956" spans="1:6" x14ac:dyDescent="0.25">
      <c r="A7956" s="1"/>
      <c r="F7956" s="1"/>
    </row>
    <row r="7957" spans="1:6" x14ac:dyDescent="0.25">
      <c r="A7957" s="1"/>
      <c r="F7957" s="1"/>
    </row>
    <row r="7958" spans="1:6" x14ac:dyDescent="0.25">
      <c r="A7958" s="1"/>
      <c r="F7958" s="1"/>
    </row>
    <row r="7959" spans="1:6" x14ac:dyDescent="0.25">
      <c r="A7959" s="1"/>
      <c r="F7959" s="1"/>
    </row>
    <row r="7960" spans="1:6" x14ac:dyDescent="0.25">
      <c r="A7960" s="1"/>
      <c r="F7960" s="1"/>
    </row>
    <row r="7961" spans="1:6" x14ac:dyDescent="0.25">
      <c r="A7961" s="1"/>
      <c r="F7961" s="1"/>
    </row>
    <row r="7962" spans="1:6" x14ac:dyDescent="0.25">
      <c r="A7962" s="1"/>
      <c r="F7962" s="1"/>
    </row>
    <row r="7963" spans="1:6" x14ac:dyDescent="0.25">
      <c r="A7963" s="1"/>
      <c r="F7963" s="1"/>
    </row>
    <row r="7964" spans="1:6" x14ac:dyDescent="0.25">
      <c r="A7964" s="1"/>
      <c r="F7964" s="1"/>
    </row>
    <row r="7965" spans="1:6" x14ac:dyDescent="0.25">
      <c r="A7965" s="1"/>
      <c r="F7965" s="1"/>
    </row>
    <row r="7966" spans="1:6" x14ac:dyDescent="0.25">
      <c r="A7966" s="1"/>
      <c r="F7966" s="1"/>
    </row>
    <row r="7967" spans="1:6" x14ac:dyDescent="0.25">
      <c r="A7967" s="1"/>
      <c r="F7967" s="1"/>
    </row>
    <row r="7968" spans="1:6" x14ac:dyDescent="0.25">
      <c r="A7968" s="1"/>
      <c r="F7968" s="1"/>
    </row>
    <row r="7969" spans="1:6" x14ac:dyDescent="0.25">
      <c r="A7969" s="1"/>
      <c r="F7969" s="1"/>
    </row>
    <row r="7970" spans="1:6" x14ac:dyDescent="0.25">
      <c r="A7970" s="1"/>
      <c r="F7970" s="1"/>
    </row>
    <row r="7971" spans="1:6" x14ac:dyDescent="0.25">
      <c r="A7971" s="1"/>
      <c r="F7971" s="1"/>
    </row>
    <row r="7972" spans="1:6" x14ac:dyDescent="0.25">
      <c r="A7972" s="1"/>
      <c r="F7972" s="1"/>
    </row>
    <row r="7973" spans="1:6" x14ac:dyDescent="0.25">
      <c r="A7973" s="1"/>
      <c r="F7973" s="1"/>
    </row>
    <row r="7974" spans="1:6" x14ac:dyDescent="0.25">
      <c r="A7974" s="1"/>
      <c r="F7974" s="1"/>
    </row>
    <row r="7975" spans="1:6" x14ac:dyDescent="0.25">
      <c r="A7975" s="1"/>
      <c r="F7975" s="1"/>
    </row>
    <row r="7976" spans="1:6" x14ac:dyDescent="0.25">
      <c r="A7976" s="1"/>
      <c r="F7976" s="1"/>
    </row>
    <row r="7977" spans="1:6" x14ac:dyDescent="0.25">
      <c r="A7977" s="1"/>
      <c r="F7977" s="1"/>
    </row>
    <row r="7978" spans="1:6" x14ac:dyDescent="0.25">
      <c r="A7978" s="1"/>
      <c r="F7978" s="1"/>
    </row>
    <row r="7979" spans="1:6" x14ac:dyDescent="0.25">
      <c r="A7979" s="1"/>
      <c r="F7979" s="1"/>
    </row>
    <row r="7980" spans="1:6" x14ac:dyDescent="0.25">
      <c r="A7980" s="1"/>
      <c r="F7980" s="1"/>
    </row>
    <row r="7981" spans="1:6" x14ac:dyDescent="0.25">
      <c r="A7981" s="1"/>
      <c r="F7981" s="1"/>
    </row>
    <row r="7982" spans="1:6" x14ac:dyDescent="0.25">
      <c r="A7982" s="1"/>
      <c r="F7982" s="1"/>
    </row>
    <row r="7983" spans="1:6" x14ac:dyDescent="0.25">
      <c r="A7983" s="1"/>
      <c r="F7983" s="1"/>
    </row>
    <row r="7984" spans="1:6" x14ac:dyDescent="0.25">
      <c r="A7984" s="1"/>
      <c r="F7984" s="1"/>
    </row>
    <row r="7985" spans="1:6" x14ac:dyDescent="0.25">
      <c r="A7985" s="1"/>
      <c r="F7985" s="1"/>
    </row>
    <row r="7986" spans="1:6" x14ac:dyDescent="0.25">
      <c r="A7986" s="1"/>
      <c r="F7986" s="1"/>
    </row>
    <row r="7987" spans="1:6" x14ac:dyDescent="0.25">
      <c r="A7987" s="1"/>
      <c r="F7987" s="1"/>
    </row>
    <row r="7988" spans="1:6" x14ac:dyDescent="0.25">
      <c r="A7988" s="1"/>
      <c r="F7988" s="1"/>
    </row>
    <row r="7989" spans="1:6" x14ac:dyDescent="0.25">
      <c r="A7989" s="1"/>
      <c r="F7989" s="1"/>
    </row>
    <row r="7990" spans="1:6" x14ac:dyDescent="0.25">
      <c r="A7990" s="1"/>
      <c r="F7990" s="1"/>
    </row>
    <row r="7991" spans="1:6" x14ac:dyDescent="0.25">
      <c r="A7991" s="1"/>
      <c r="F7991" s="1"/>
    </row>
    <row r="7992" spans="1:6" x14ac:dyDescent="0.25">
      <c r="A7992" s="1"/>
      <c r="F7992" s="1"/>
    </row>
    <row r="7993" spans="1:6" x14ac:dyDescent="0.25">
      <c r="A7993" s="1"/>
      <c r="F7993" s="1"/>
    </row>
    <row r="7994" spans="1:6" x14ac:dyDescent="0.25">
      <c r="A7994" s="1"/>
      <c r="F7994" s="1"/>
    </row>
    <row r="7995" spans="1:6" x14ac:dyDescent="0.25">
      <c r="A7995" s="1"/>
      <c r="F7995" s="1"/>
    </row>
    <row r="7996" spans="1:6" x14ac:dyDescent="0.25">
      <c r="A7996" s="1"/>
      <c r="F7996" s="1"/>
    </row>
    <row r="7997" spans="1:6" x14ac:dyDescent="0.25">
      <c r="A7997" s="1"/>
      <c r="F7997" s="1"/>
    </row>
    <row r="7998" spans="1:6" x14ac:dyDescent="0.25">
      <c r="A7998" s="1"/>
      <c r="F7998" s="1"/>
    </row>
    <row r="7999" spans="1:6" x14ac:dyDescent="0.25">
      <c r="A7999" s="1"/>
      <c r="F7999" s="1"/>
    </row>
    <row r="8000" spans="1:6" x14ac:dyDescent="0.25">
      <c r="A8000" s="1"/>
      <c r="F8000" s="1"/>
    </row>
    <row r="8001" spans="1:6" x14ac:dyDescent="0.25">
      <c r="A8001" s="1"/>
      <c r="F8001" s="1"/>
    </row>
    <row r="8002" spans="1:6" x14ac:dyDescent="0.25">
      <c r="A8002" s="1"/>
      <c r="F8002" s="1"/>
    </row>
    <row r="8003" spans="1:6" x14ac:dyDescent="0.25">
      <c r="A8003" s="1"/>
      <c r="F8003" s="1"/>
    </row>
    <row r="8004" spans="1:6" x14ac:dyDescent="0.25">
      <c r="A8004" s="1"/>
      <c r="F8004" s="1"/>
    </row>
    <row r="8005" spans="1:6" x14ac:dyDescent="0.25">
      <c r="A8005" s="1"/>
      <c r="F8005" s="1"/>
    </row>
    <row r="8006" spans="1:6" x14ac:dyDescent="0.25">
      <c r="A8006" s="1"/>
      <c r="F8006" s="1"/>
    </row>
    <row r="8007" spans="1:6" x14ac:dyDescent="0.25">
      <c r="A8007" s="1"/>
      <c r="F8007" s="1"/>
    </row>
    <row r="8008" spans="1:6" x14ac:dyDescent="0.25">
      <c r="A8008" s="1"/>
      <c r="F8008" s="1"/>
    </row>
    <row r="8009" spans="1:6" x14ac:dyDescent="0.25">
      <c r="A8009" s="1"/>
      <c r="F8009" s="1"/>
    </row>
    <row r="8010" spans="1:6" x14ac:dyDescent="0.25">
      <c r="A8010" s="1"/>
      <c r="F8010" s="1"/>
    </row>
    <row r="8011" spans="1:6" x14ac:dyDescent="0.25">
      <c r="A8011" s="1"/>
      <c r="F8011" s="1"/>
    </row>
    <row r="8012" spans="1:6" x14ac:dyDescent="0.25">
      <c r="A8012" s="1"/>
      <c r="F8012" s="1"/>
    </row>
    <row r="8013" spans="1:6" x14ac:dyDescent="0.25">
      <c r="A8013" s="1"/>
      <c r="F8013" s="1"/>
    </row>
    <row r="8014" spans="1:6" x14ac:dyDescent="0.25">
      <c r="A8014" s="1"/>
      <c r="F8014" s="1"/>
    </row>
    <row r="8015" spans="1:6" x14ac:dyDescent="0.25">
      <c r="A8015" s="1"/>
      <c r="F8015" s="1"/>
    </row>
    <row r="8016" spans="1:6" x14ac:dyDescent="0.25">
      <c r="A8016" s="1"/>
      <c r="F8016" s="1"/>
    </row>
    <row r="8017" spans="1:6" x14ac:dyDescent="0.25">
      <c r="A8017" s="1"/>
      <c r="F8017" s="1"/>
    </row>
    <row r="8018" spans="1:6" x14ac:dyDescent="0.25">
      <c r="A8018" s="1"/>
      <c r="F8018" s="1"/>
    </row>
    <row r="8019" spans="1:6" x14ac:dyDescent="0.25">
      <c r="A8019" s="1"/>
      <c r="F8019" s="1"/>
    </row>
    <row r="8020" spans="1:6" x14ac:dyDescent="0.25">
      <c r="A8020" s="1"/>
      <c r="F8020" s="1"/>
    </row>
    <row r="8021" spans="1:6" x14ac:dyDescent="0.25">
      <c r="A8021" s="1"/>
      <c r="F8021" s="1"/>
    </row>
    <row r="8022" spans="1:6" x14ac:dyDescent="0.25">
      <c r="A8022" s="1"/>
      <c r="F8022" s="1"/>
    </row>
    <row r="8023" spans="1:6" x14ac:dyDescent="0.25">
      <c r="A8023" s="1"/>
      <c r="F8023" s="1"/>
    </row>
    <row r="8024" spans="1:6" x14ac:dyDescent="0.25">
      <c r="A8024" s="1"/>
      <c r="F8024" s="1"/>
    </row>
    <row r="8025" spans="1:6" x14ac:dyDescent="0.25">
      <c r="A8025" s="1"/>
      <c r="F8025" s="1"/>
    </row>
    <row r="8026" spans="1:6" x14ac:dyDescent="0.25">
      <c r="A8026" s="1"/>
      <c r="F8026" s="1"/>
    </row>
    <row r="8027" spans="1:6" x14ac:dyDescent="0.25">
      <c r="A8027" s="1"/>
      <c r="F8027" s="1"/>
    </row>
    <row r="8028" spans="1:6" x14ac:dyDescent="0.25">
      <c r="A8028" s="1"/>
      <c r="F8028" s="1"/>
    </row>
    <row r="8029" spans="1:6" x14ac:dyDescent="0.25">
      <c r="A8029" s="1"/>
      <c r="F8029" s="1"/>
    </row>
    <row r="8030" spans="1:6" x14ac:dyDescent="0.25">
      <c r="A8030" s="1"/>
      <c r="F8030" s="1"/>
    </row>
    <row r="8031" spans="1:6" x14ac:dyDescent="0.25">
      <c r="A8031" s="1"/>
      <c r="F8031" s="1"/>
    </row>
    <row r="8032" spans="1:6" x14ac:dyDescent="0.25">
      <c r="A8032" s="1"/>
      <c r="F8032" s="1"/>
    </row>
    <row r="8033" spans="1:6" x14ac:dyDescent="0.25">
      <c r="A8033" s="1"/>
      <c r="F8033" s="1"/>
    </row>
    <row r="8034" spans="1:6" x14ac:dyDescent="0.25">
      <c r="A8034" s="1"/>
      <c r="F8034" s="1"/>
    </row>
    <row r="8035" spans="1:6" x14ac:dyDescent="0.25">
      <c r="A8035" s="1"/>
      <c r="F8035" s="1"/>
    </row>
    <row r="8036" spans="1:6" x14ac:dyDescent="0.25">
      <c r="A8036" s="1"/>
      <c r="F8036" s="1"/>
    </row>
    <row r="8037" spans="1:6" x14ac:dyDescent="0.25">
      <c r="A8037" s="1"/>
      <c r="F8037" s="1"/>
    </row>
    <row r="8038" spans="1:6" x14ac:dyDescent="0.25">
      <c r="A8038" s="1"/>
      <c r="F8038" s="1"/>
    </row>
    <row r="8039" spans="1:6" x14ac:dyDescent="0.25">
      <c r="A8039" s="1"/>
      <c r="F8039" s="1"/>
    </row>
    <row r="8040" spans="1:6" x14ac:dyDescent="0.25">
      <c r="A8040" s="1"/>
      <c r="F8040" s="1"/>
    </row>
    <row r="8041" spans="1:6" x14ac:dyDescent="0.25">
      <c r="A8041" s="1"/>
      <c r="F8041" s="1"/>
    </row>
    <row r="8042" spans="1:6" x14ac:dyDescent="0.25">
      <c r="A8042" s="1"/>
      <c r="F8042" s="1"/>
    </row>
    <row r="8043" spans="1:6" x14ac:dyDescent="0.25">
      <c r="A8043" s="1"/>
      <c r="F8043" s="1"/>
    </row>
    <row r="8044" spans="1:6" x14ac:dyDescent="0.25">
      <c r="A8044" s="1"/>
      <c r="F8044" s="1"/>
    </row>
    <row r="8045" spans="1:6" x14ac:dyDescent="0.25">
      <c r="A8045" s="1"/>
      <c r="F8045" s="1"/>
    </row>
    <row r="8046" spans="1:6" x14ac:dyDescent="0.25">
      <c r="A8046" s="1"/>
      <c r="F8046" s="1"/>
    </row>
    <row r="8047" spans="1:6" x14ac:dyDescent="0.25">
      <c r="A8047" s="1"/>
      <c r="F8047" s="1"/>
    </row>
    <row r="8048" spans="1:6" x14ac:dyDescent="0.25">
      <c r="A8048" s="1"/>
      <c r="F8048" s="1"/>
    </row>
    <row r="8049" spans="1:6" x14ac:dyDescent="0.25">
      <c r="A8049" s="1"/>
      <c r="F8049" s="1"/>
    </row>
    <row r="8050" spans="1:6" x14ac:dyDescent="0.25">
      <c r="A8050" s="1"/>
      <c r="F8050" s="1"/>
    </row>
    <row r="8051" spans="1:6" x14ac:dyDescent="0.25">
      <c r="A8051" s="1"/>
      <c r="F8051" s="1"/>
    </row>
    <row r="8052" spans="1:6" x14ac:dyDescent="0.25">
      <c r="A8052" s="1"/>
      <c r="F8052" s="1"/>
    </row>
    <row r="8053" spans="1:6" x14ac:dyDescent="0.25">
      <c r="A8053" s="1"/>
      <c r="F8053" s="1"/>
    </row>
    <row r="8054" spans="1:6" x14ac:dyDescent="0.25">
      <c r="A8054" s="1"/>
      <c r="F8054" s="1"/>
    </row>
    <row r="8055" spans="1:6" x14ac:dyDescent="0.25">
      <c r="A8055" s="1"/>
      <c r="F8055" s="1"/>
    </row>
    <row r="8056" spans="1:6" x14ac:dyDescent="0.25">
      <c r="A8056" s="1"/>
      <c r="F8056" s="1"/>
    </row>
    <row r="8057" spans="1:6" x14ac:dyDescent="0.25">
      <c r="A8057" s="1"/>
      <c r="F8057" s="1"/>
    </row>
    <row r="8058" spans="1:6" x14ac:dyDescent="0.25">
      <c r="A8058" s="1"/>
      <c r="F8058" s="1"/>
    </row>
    <row r="8059" spans="1:6" x14ac:dyDescent="0.25">
      <c r="A8059" s="1"/>
      <c r="F8059" s="1"/>
    </row>
    <row r="8060" spans="1:6" x14ac:dyDescent="0.25">
      <c r="A8060" s="1"/>
      <c r="F8060" s="1"/>
    </row>
    <row r="8061" spans="1:6" x14ac:dyDescent="0.25">
      <c r="A8061" s="1"/>
      <c r="F8061" s="1"/>
    </row>
    <row r="8062" spans="1:6" x14ac:dyDescent="0.25">
      <c r="A8062" s="1"/>
      <c r="F8062" s="1"/>
    </row>
    <row r="8063" spans="1:6" x14ac:dyDescent="0.25">
      <c r="A8063" s="1"/>
      <c r="F8063" s="1"/>
    </row>
    <row r="8064" spans="1:6" x14ac:dyDescent="0.25">
      <c r="A8064" s="1"/>
      <c r="F8064" s="1"/>
    </row>
    <row r="8065" spans="1:6" x14ac:dyDescent="0.25">
      <c r="A8065" s="1"/>
      <c r="F8065" s="1"/>
    </row>
    <row r="8066" spans="1:6" x14ac:dyDescent="0.25">
      <c r="A8066" s="1"/>
      <c r="F8066" s="1"/>
    </row>
    <row r="8067" spans="1:6" x14ac:dyDescent="0.25">
      <c r="A8067" s="1"/>
      <c r="F8067" s="1"/>
    </row>
    <row r="8068" spans="1:6" x14ac:dyDescent="0.25">
      <c r="A8068" s="1"/>
      <c r="F8068" s="1"/>
    </row>
    <row r="8069" spans="1:6" x14ac:dyDescent="0.25">
      <c r="A8069" s="1"/>
      <c r="F8069" s="1"/>
    </row>
    <row r="8070" spans="1:6" x14ac:dyDescent="0.25">
      <c r="A8070" s="1"/>
      <c r="F8070" s="1"/>
    </row>
    <row r="8071" spans="1:6" x14ac:dyDescent="0.25">
      <c r="A8071" s="1"/>
      <c r="F8071" s="1"/>
    </row>
    <row r="8072" spans="1:6" x14ac:dyDescent="0.25">
      <c r="A8072" s="1"/>
      <c r="F8072" s="1"/>
    </row>
    <row r="8073" spans="1:6" x14ac:dyDescent="0.25">
      <c r="A8073" s="1"/>
      <c r="F8073" s="1"/>
    </row>
    <row r="8074" spans="1:6" x14ac:dyDescent="0.25">
      <c r="A8074" s="1"/>
      <c r="F8074" s="1"/>
    </row>
    <row r="8075" spans="1:6" x14ac:dyDescent="0.25">
      <c r="A8075" s="1"/>
      <c r="F8075" s="1"/>
    </row>
    <row r="8076" spans="1:6" x14ac:dyDescent="0.25">
      <c r="A8076" s="1"/>
      <c r="F8076" s="1"/>
    </row>
    <row r="8077" spans="1:6" x14ac:dyDescent="0.25">
      <c r="A8077" s="1"/>
      <c r="F8077" s="1"/>
    </row>
    <row r="8078" spans="1:6" x14ac:dyDescent="0.25">
      <c r="A8078" s="1"/>
      <c r="F8078" s="1"/>
    </row>
    <row r="8079" spans="1:6" x14ac:dyDescent="0.25">
      <c r="A8079" s="1"/>
      <c r="F8079" s="1"/>
    </row>
    <row r="8080" spans="1:6" x14ac:dyDescent="0.25">
      <c r="A8080" s="1"/>
      <c r="F8080" s="1"/>
    </row>
    <row r="8081" spans="1:6" x14ac:dyDescent="0.25">
      <c r="A8081" s="1"/>
      <c r="F8081" s="1"/>
    </row>
    <row r="8082" spans="1:6" x14ac:dyDescent="0.25">
      <c r="A8082" s="1"/>
      <c r="F8082" s="1"/>
    </row>
    <row r="8083" spans="1:6" x14ac:dyDescent="0.25">
      <c r="A8083" s="1"/>
      <c r="F8083" s="1"/>
    </row>
    <row r="8084" spans="1:6" x14ac:dyDescent="0.25">
      <c r="A8084" s="1"/>
      <c r="F8084" s="1"/>
    </row>
    <row r="8085" spans="1:6" x14ac:dyDescent="0.25">
      <c r="A8085" s="1"/>
      <c r="F8085" s="1"/>
    </row>
    <row r="8086" spans="1:6" x14ac:dyDescent="0.25">
      <c r="A8086" s="1"/>
      <c r="F8086" s="1"/>
    </row>
    <row r="8087" spans="1:6" x14ac:dyDescent="0.25">
      <c r="A8087" s="1"/>
      <c r="F8087" s="1"/>
    </row>
    <row r="8088" spans="1:6" x14ac:dyDescent="0.25">
      <c r="A8088" s="1"/>
      <c r="F8088" s="1"/>
    </row>
    <row r="8089" spans="1:6" x14ac:dyDescent="0.25">
      <c r="A8089" s="1"/>
      <c r="F8089" s="1"/>
    </row>
    <row r="8090" spans="1:6" x14ac:dyDescent="0.25">
      <c r="A8090" s="1"/>
      <c r="F8090" s="1"/>
    </row>
    <row r="8091" spans="1:6" x14ac:dyDescent="0.25">
      <c r="A8091" s="1"/>
      <c r="F8091" s="1"/>
    </row>
    <row r="8092" spans="1:6" x14ac:dyDescent="0.25">
      <c r="A8092" s="1"/>
      <c r="F8092" s="1"/>
    </row>
    <row r="8093" spans="1:6" x14ac:dyDescent="0.25">
      <c r="A8093" s="1"/>
      <c r="F8093" s="1"/>
    </row>
    <row r="8094" spans="1:6" x14ac:dyDescent="0.25">
      <c r="A8094" s="1"/>
      <c r="F8094" s="1"/>
    </row>
    <row r="8095" spans="1:6" x14ac:dyDescent="0.25">
      <c r="A8095" s="1"/>
      <c r="F8095" s="1"/>
    </row>
    <row r="8096" spans="1:6" x14ac:dyDescent="0.25">
      <c r="A8096" s="1"/>
      <c r="F8096" s="1"/>
    </row>
    <row r="8097" spans="1:6" x14ac:dyDescent="0.25">
      <c r="A8097" s="1"/>
      <c r="F8097" s="1"/>
    </row>
    <row r="8098" spans="1:6" x14ac:dyDescent="0.25">
      <c r="A8098" s="1"/>
      <c r="F8098" s="1"/>
    </row>
    <row r="8099" spans="1:6" x14ac:dyDescent="0.25">
      <c r="A8099" s="1"/>
      <c r="F8099" s="1"/>
    </row>
    <row r="8100" spans="1:6" x14ac:dyDescent="0.25">
      <c r="A8100" s="1"/>
      <c r="F8100" s="1"/>
    </row>
    <row r="8101" spans="1:6" x14ac:dyDescent="0.25">
      <c r="A8101" s="1"/>
      <c r="F8101" s="1"/>
    </row>
    <row r="8102" spans="1:6" x14ac:dyDescent="0.25">
      <c r="A8102" s="1"/>
      <c r="F8102" s="1"/>
    </row>
    <row r="8103" spans="1:6" x14ac:dyDescent="0.25">
      <c r="A8103" s="1"/>
      <c r="F8103" s="1"/>
    </row>
    <row r="8104" spans="1:6" x14ac:dyDescent="0.25">
      <c r="A8104" s="1"/>
      <c r="F8104" s="1"/>
    </row>
    <row r="8105" spans="1:6" x14ac:dyDescent="0.25">
      <c r="A8105" s="1"/>
      <c r="F8105" s="1"/>
    </row>
    <row r="8106" spans="1:6" x14ac:dyDescent="0.25">
      <c r="A8106" s="1"/>
      <c r="F8106" s="1"/>
    </row>
    <row r="8107" spans="1:6" x14ac:dyDescent="0.25">
      <c r="A8107" s="1"/>
      <c r="F8107" s="1"/>
    </row>
    <row r="8108" spans="1:6" x14ac:dyDescent="0.25">
      <c r="A8108" s="1"/>
      <c r="F8108" s="1"/>
    </row>
    <row r="8109" spans="1:6" x14ac:dyDescent="0.25">
      <c r="A8109" s="1"/>
      <c r="F8109" s="1"/>
    </row>
    <row r="8110" spans="1:6" x14ac:dyDescent="0.25">
      <c r="A8110" s="1"/>
      <c r="F8110" s="1"/>
    </row>
    <row r="8111" spans="1:6" x14ac:dyDescent="0.25">
      <c r="A8111" s="1"/>
      <c r="F8111" s="1"/>
    </row>
    <row r="8112" spans="1:6" x14ac:dyDescent="0.25">
      <c r="A8112" s="1"/>
      <c r="F8112" s="1"/>
    </row>
    <row r="8113" spans="1:6" x14ac:dyDescent="0.25">
      <c r="A8113" s="1"/>
      <c r="F8113" s="1"/>
    </row>
    <row r="8114" spans="1:6" x14ac:dyDescent="0.25">
      <c r="A8114" s="1"/>
      <c r="F8114" s="1"/>
    </row>
    <row r="8115" spans="1:6" x14ac:dyDescent="0.25">
      <c r="A8115" s="1"/>
      <c r="F8115" s="1"/>
    </row>
    <row r="8116" spans="1:6" x14ac:dyDescent="0.25">
      <c r="A8116" s="1"/>
      <c r="F8116" s="1"/>
    </row>
    <row r="8117" spans="1:6" x14ac:dyDescent="0.25">
      <c r="A8117" s="1"/>
      <c r="F8117" s="1"/>
    </row>
    <row r="8118" spans="1:6" x14ac:dyDescent="0.25">
      <c r="A8118" s="1"/>
      <c r="F8118" s="1"/>
    </row>
    <row r="8119" spans="1:6" x14ac:dyDescent="0.25">
      <c r="A8119" s="1"/>
      <c r="F8119" s="1"/>
    </row>
    <row r="8120" spans="1:6" x14ac:dyDescent="0.25">
      <c r="A8120" s="1"/>
      <c r="F8120" s="1"/>
    </row>
    <row r="8121" spans="1:6" x14ac:dyDescent="0.25">
      <c r="A8121" s="1"/>
      <c r="F8121" s="1"/>
    </row>
    <row r="8122" spans="1:6" x14ac:dyDescent="0.25">
      <c r="A8122" s="1"/>
      <c r="F8122" s="1"/>
    </row>
    <row r="8123" spans="1:6" x14ac:dyDescent="0.25">
      <c r="A8123" s="1"/>
      <c r="F8123" s="1"/>
    </row>
    <row r="8124" spans="1:6" x14ac:dyDescent="0.25">
      <c r="A8124" s="1"/>
      <c r="F8124" s="1"/>
    </row>
    <row r="8125" spans="1:6" x14ac:dyDescent="0.25">
      <c r="A8125" s="1"/>
      <c r="F8125" s="1"/>
    </row>
    <row r="8126" spans="1:6" x14ac:dyDescent="0.25">
      <c r="A8126" s="1"/>
      <c r="F8126" s="1"/>
    </row>
    <row r="8127" spans="1:6" x14ac:dyDescent="0.25">
      <c r="A8127" s="1"/>
      <c r="F8127" s="1"/>
    </row>
    <row r="8128" spans="1:6" x14ac:dyDescent="0.25">
      <c r="A8128" s="1"/>
      <c r="F8128" s="1"/>
    </row>
    <row r="8129" spans="1:6" x14ac:dyDescent="0.25">
      <c r="A8129" s="1"/>
      <c r="F8129" s="1"/>
    </row>
    <row r="8130" spans="1:6" x14ac:dyDescent="0.25">
      <c r="A8130" s="1"/>
      <c r="F8130" s="1"/>
    </row>
    <row r="8131" spans="1:6" x14ac:dyDescent="0.25">
      <c r="A8131" s="1"/>
      <c r="F8131" s="1"/>
    </row>
    <row r="8132" spans="1:6" x14ac:dyDescent="0.25">
      <c r="A8132" s="1"/>
      <c r="F8132" s="1"/>
    </row>
    <row r="8133" spans="1:6" x14ac:dyDescent="0.25">
      <c r="A8133" s="1"/>
      <c r="F8133" s="1"/>
    </row>
    <row r="8134" spans="1:6" x14ac:dyDescent="0.25">
      <c r="A8134" s="1"/>
      <c r="F8134" s="1"/>
    </row>
    <row r="8135" spans="1:6" x14ac:dyDescent="0.25">
      <c r="A8135" s="1"/>
      <c r="F8135" s="1"/>
    </row>
    <row r="8136" spans="1:6" x14ac:dyDescent="0.25">
      <c r="A8136" s="1"/>
      <c r="F8136" s="1"/>
    </row>
    <row r="8137" spans="1:6" x14ac:dyDescent="0.25">
      <c r="A8137" s="1"/>
      <c r="F8137" s="1"/>
    </row>
    <row r="8138" spans="1:6" x14ac:dyDescent="0.25">
      <c r="A8138" s="1"/>
      <c r="F8138" s="1"/>
    </row>
    <row r="8139" spans="1:6" x14ac:dyDescent="0.25">
      <c r="A8139" s="1"/>
      <c r="F8139" s="1"/>
    </row>
    <row r="8140" spans="1:6" x14ac:dyDescent="0.25">
      <c r="A8140" s="1"/>
      <c r="F8140" s="1"/>
    </row>
    <row r="8141" spans="1:6" x14ac:dyDescent="0.25">
      <c r="A8141" s="1"/>
      <c r="F8141" s="1"/>
    </row>
    <row r="8142" spans="1:6" x14ac:dyDescent="0.25">
      <c r="A8142" s="1"/>
      <c r="F8142" s="1"/>
    </row>
    <row r="8143" spans="1:6" x14ac:dyDescent="0.25">
      <c r="A8143" s="1"/>
      <c r="F8143" s="1"/>
    </row>
    <row r="8144" spans="1:6" x14ac:dyDescent="0.25">
      <c r="A8144" s="1"/>
      <c r="F8144" s="1"/>
    </row>
    <row r="8145" spans="1:6" x14ac:dyDescent="0.25">
      <c r="A8145" s="1"/>
      <c r="F8145" s="1"/>
    </row>
    <row r="8146" spans="1:6" x14ac:dyDescent="0.25">
      <c r="A8146" s="1"/>
      <c r="F8146" s="1"/>
    </row>
    <row r="8147" spans="1:6" x14ac:dyDescent="0.25">
      <c r="A8147" s="1"/>
      <c r="F8147" s="1"/>
    </row>
    <row r="8148" spans="1:6" x14ac:dyDescent="0.25">
      <c r="A8148" s="1"/>
      <c r="F8148" s="1"/>
    </row>
    <row r="8149" spans="1:6" x14ac:dyDescent="0.25">
      <c r="A8149" s="1"/>
      <c r="F8149" s="1"/>
    </row>
    <row r="8150" spans="1:6" x14ac:dyDescent="0.25">
      <c r="A8150" s="1"/>
      <c r="F8150" s="1"/>
    </row>
    <row r="8151" spans="1:6" x14ac:dyDescent="0.25">
      <c r="A8151" s="1"/>
      <c r="F8151" s="1"/>
    </row>
    <row r="8152" spans="1:6" x14ac:dyDescent="0.25">
      <c r="A8152" s="1"/>
      <c r="F8152" s="1"/>
    </row>
    <row r="8153" spans="1:6" x14ac:dyDescent="0.25">
      <c r="A8153" s="1"/>
      <c r="F8153" s="1"/>
    </row>
    <row r="8154" spans="1:6" x14ac:dyDescent="0.25">
      <c r="A8154" s="1"/>
      <c r="F8154" s="1"/>
    </row>
    <row r="8155" spans="1:6" x14ac:dyDescent="0.25">
      <c r="A8155" s="1"/>
      <c r="F8155" s="1"/>
    </row>
    <row r="8156" spans="1:6" x14ac:dyDescent="0.25">
      <c r="A8156" s="1"/>
      <c r="F8156" s="1"/>
    </row>
    <row r="8157" spans="1:6" x14ac:dyDescent="0.25">
      <c r="A8157" s="1"/>
      <c r="F8157" s="1"/>
    </row>
    <row r="8158" spans="1:6" x14ac:dyDescent="0.25">
      <c r="A8158" s="1"/>
      <c r="F8158" s="1"/>
    </row>
    <row r="8159" spans="1:6" x14ac:dyDescent="0.25">
      <c r="A8159" s="1"/>
      <c r="F8159" s="1"/>
    </row>
    <row r="8160" spans="1:6" x14ac:dyDescent="0.25">
      <c r="A8160" s="1"/>
      <c r="F8160" s="1"/>
    </row>
    <row r="8161" spans="1:6" x14ac:dyDescent="0.25">
      <c r="A8161" s="1"/>
      <c r="F8161" s="1"/>
    </row>
    <row r="8162" spans="1:6" x14ac:dyDescent="0.25">
      <c r="A8162" s="1"/>
      <c r="F8162" s="1"/>
    </row>
    <row r="8163" spans="1:6" x14ac:dyDescent="0.25">
      <c r="A8163" s="1"/>
      <c r="F8163" s="1"/>
    </row>
    <row r="8164" spans="1:6" x14ac:dyDescent="0.25">
      <c r="A8164" s="1"/>
      <c r="F8164" s="1"/>
    </row>
    <row r="8165" spans="1:6" x14ac:dyDescent="0.25">
      <c r="A8165" s="1"/>
      <c r="F8165" s="1"/>
    </row>
    <row r="8166" spans="1:6" x14ac:dyDescent="0.25">
      <c r="A8166" s="1"/>
      <c r="F8166" s="1"/>
    </row>
    <row r="8167" spans="1:6" x14ac:dyDescent="0.25">
      <c r="A8167" s="1"/>
      <c r="F8167" s="1"/>
    </row>
    <row r="8168" spans="1:6" x14ac:dyDescent="0.25">
      <c r="A8168" s="1"/>
      <c r="F8168" s="1"/>
    </row>
    <row r="8169" spans="1:6" x14ac:dyDescent="0.25">
      <c r="A8169" s="1"/>
      <c r="F8169" s="1"/>
    </row>
    <row r="8170" spans="1:6" x14ac:dyDescent="0.25">
      <c r="A8170" s="1"/>
      <c r="F8170" s="1"/>
    </row>
    <row r="8171" spans="1:6" x14ac:dyDescent="0.25">
      <c r="A8171" s="1"/>
      <c r="F8171" s="1"/>
    </row>
    <row r="8172" spans="1:6" x14ac:dyDescent="0.25">
      <c r="A8172" s="1"/>
      <c r="F8172" s="1"/>
    </row>
    <row r="8173" spans="1:6" x14ac:dyDescent="0.25">
      <c r="A8173" s="1"/>
      <c r="F8173" s="1"/>
    </row>
    <row r="8174" spans="1:6" x14ac:dyDescent="0.25">
      <c r="A8174" s="1"/>
      <c r="F8174" s="1"/>
    </row>
    <row r="8175" spans="1:6" x14ac:dyDescent="0.25">
      <c r="A8175" s="1"/>
      <c r="F8175" s="1"/>
    </row>
    <row r="8176" spans="1:6" x14ac:dyDescent="0.25">
      <c r="A8176" s="1"/>
      <c r="F8176" s="1"/>
    </row>
    <row r="8177" spans="1:6" x14ac:dyDescent="0.25">
      <c r="A8177" s="1"/>
      <c r="F8177" s="1"/>
    </row>
    <row r="8178" spans="1:6" x14ac:dyDescent="0.25">
      <c r="A8178" s="1"/>
      <c r="F8178" s="1"/>
    </row>
    <row r="8179" spans="1:6" x14ac:dyDescent="0.25">
      <c r="A8179" s="1"/>
      <c r="F8179" s="1"/>
    </row>
    <row r="8180" spans="1:6" x14ac:dyDescent="0.25">
      <c r="A8180" s="1"/>
      <c r="F8180" s="1"/>
    </row>
    <row r="8181" spans="1:6" x14ac:dyDescent="0.25">
      <c r="A8181" s="1"/>
      <c r="F8181" s="1"/>
    </row>
    <row r="8182" spans="1:6" x14ac:dyDescent="0.25">
      <c r="A8182" s="1"/>
      <c r="F8182" s="1"/>
    </row>
    <row r="8183" spans="1:6" x14ac:dyDescent="0.25">
      <c r="A8183" s="1"/>
      <c r="F8183" s="1"/>
    </row>
    <row r="8184" spans="1:6" x14ac:dyDescent="0.25">
      <c r="A8184" s="1"/>
      <c r="F8184" s="1"/>
    </row>
    <row r="8185" spans="1:6" x14ac:dyDescent="0.25">
      <c r="A8185" s="1"/>
      <c r="F8185" s="1"/>
    </row>
    <row r="8186" spans="1:6" x14ac:dyDescent="0.25">
      <c r="A8186" s="1"/>
      <c r="F8186" s="1"/>
    </row>
    <row r="8187" spans="1:6" x14ac:dyDescent="0.25">
      <c r="A8187" s="1"/>
      <c r="F8187" s="1"/>
    </row>
    <row r="8188" spans="1:6" x14ac:dyDescent="0.25">
      <c r="A8188" s="1"/>
      <c r="F8188" s="1"/>
    </row>
    <row r="8189" spans="1:6" x14ac:dyDescent="0.25">
      <c r="A8189" s="1"/>
      <c r="F8189" s="1"/>
    </row>
    <row r="8190" spans="1:6" x14ac:dyDescent="0.25">
      <c r="A8190" s="1"/>
      <c r="F8190" s="1"/>
    </row>
    <row r="8191" spans="1:6" x14ac:dyDescent="0.25">
      <c r="A8191" s="1"/>
      <c r="F8191" s="1"/>
    </row>
    <row r="8192" spans="1:6" x14ac:dyDescent="0.25">
      <c r="A8192" s="1"/>
      <c r="F8192" s="1"/>
    </row>
    <row r="8193" spans="1:6" x14ac:dyDescent="0.25">
      <c r="A8193" s="1"/>
      <c r="F8193" s="1"/>
    </row>
    <row r="8194" spans="1:6" x14ac:dyDescent="0.25">
      <c r="A8194" s="1"/>
      <c r="F8194" s="1"/>
    </row>
    <row r="8195" spans="1:6" x14ac:dyDescent="0.25">
      <c r="A8195" s="1"/>
      <c r="F8195" s="1"/>
    </row>
    <row r="8196" spans="1:6" x14ac:dyDescent="0.25">
      <c r="A8196" s="1"/>
      <c r="F8196" s="1"/>
    </row>
    <row r="8197" spans="1:6" x14ac:dyDescent="0.25">
      <c r="A8197" s="1"/>
      <c r="F8197" s="1"/>
    </row>
    <row r="8198" spans="1:6" x14ac:dyDescent="0.25">
      <c r="A8198" s="1"/>
      <c r="F8198" s="1"/>
    </row>
    <row r="8199" spans="1:6" x14ac:dyDescent="0.25">
      <c r="A8199" s="1"/>
      <c r="F8199" s="1"/>
    </row>
    <row r="8200" spans="1:6" x14ac:dyDescent="0.25">
      <c r="A8200" s="1"/>
      <c r="F8200" s="1"/>
    </row>
    <row r="8201" spans="1:6" x14ac:dyDescent="0.25">
      <c r="A8201" s="1"/>
      <c r="F8201" s="1"/>
    </row>
    <row r="8202" spans="1:6" x14ac:dyDescent="0.25">
      <c r="A8202" s="1"/>
      <c r="F8202" s="1"/>
    </row>
    <row r="8203" spans="1:6" x14ac:dyDescent="0.25">
      <c r="A8203" s="1"/>
      <c r="F8203" s="1"/>
    </row>
    <row r="8204" spans="1:6" x14ac:dyDescent="0.25">
      <c r="A8204" s="1"/>
      <c r="F8204" s="1"/>
    </row>
    <row r="8205" spans="1:6" x14ac:dyDescent="0.25">
      <c r="A8205" s="1"/>
      <c r="F8205" s="1"/>
    </row>
    <row r="8206" spans="1:6" x14ac:dyDescent="0.25">
      <c r="A8206" s="1"/>
      <c r="F8206" s="1"/>
    </row>
    <row r="8207" spans="1:6" x14ac:dyDescent="0.25">
      <c r="A8207" s="1"/>
      <c r="F8207" s="1"/>
    </row>
    <row r="8208" spans="1:6" x14ac:dyDescent="0.25">
      <c r="A8208" s="1"/>
      <c r="F8208" s="1"/>
    </row>
    <row r="8209" spans="1:6" x14ac:dyDescent="0.25">
      <c r="A8209" s="1"/>
      <c r="F8209" s="1"/>
    </row>
    <row r="8210" spans="1:6" x14ac:dyDescent="0.25">
      <c r="A8210" s="1"/>
      <c r="F8210" s="1"/>
    </row>
    <row r="8211" spans="1:6" x14ac:dyDescent="0.25">
      <c r="A8211" s="1"/>
      <c r="F8211" s="1"/>
    </row>
    <row r="8212" spans="1:6" x14ac:dyDescent="0.25">
      <c r="A8212" s="1"/>
      <c r="F8212" s="1"/>
    </row>
    <row r="8213" spans="1:6" x14ac:dyDescent="0.25">
      <c r="A8213" s="1"/>
      <c r="F8213" s="1"/>
    </row>
    <row r="8214" spans="1:6" x14ac:dyDescent="0.25">
      <c r="A8214" s="1"/>
      <c r="F8214" s="1"/>
    </row>
    <row r="8215" spans="1:6" x14ac:dyDescent="0.25">
      <c r="A8215" s="1"/>
      <c r="F8215" s="1"/>
    </row>
    <row r="8216" spans="1:6" x14ac:dyDescent="0.25">
      <c r="A8216" s="1"/>
      <c r="F8216" s="1"/>
    </row>
    <row r="8217" spans="1:6" x14ac:dyDescent="0.25">
      <c r="A8217" s="1"/>
      <c r="F8217" s="1"/>
    </row>
    <row r="8218" spans="1:6" x14ac:dyDescent="0.25">
      <c r="A8218" s="1"/>
      <c r="F8218" s="1"/>
    </row>
    <row r="8219" spans="1:6" x14ac:dyDescent="0.25">
      <c r="A8219" s="1"/>
      <c r="F8219" s="1"/>
    </row>
    <row r="8220" spans="1:6" x14ac:dyDescent="0.25">
      <c r="A8220" s="1"/>
      <c r="F8220" s="1"/>
    </row>
    <row r="8221" spans="1:6" x14ac:dyDescent="0.25">
      <c r="A8221" s="1"/>
      <c r="F8221" s="1"/>
    </row>
    <row r="8222" spans="1:6" x14ac:dyDescent="0.25">
      <c r="A8222" s="1"/>
      <c r="F8222" s="1"/>
    </row>
    <row r="8223" spans="1:6" x14ac:dyDescent="0.25">
      <c r="A8223" s="1"/>
      <c r="F8223" s="1"/>
    </row>
    <row r="8224" spans="1:6" x14ac:dyDescent="0.25">
      <c r="A8224" s="1"/>
      <c r="F8224" s="1"/>
    </row>
    <row r="8225" spans="1:6" x14ac:dyDescent="0.25">
      <c r="A8225" s="1"/>
      <c r="F8225" s="1"/>
    </row>
    <row r="8226" spans="1:6" x14ac:dyDescent="0.25">
      <c r="A8226" s="1"/>
      <c r="F8226" s="1"/>
    </row>
    <row r="8227" spans="1:6" x14ac:dyDescent="0.25">
      <c r="A8227" s="1"/>
      <c r="F8227" s="1"/>
    </row>
    <row r="8228" spans="1:6" x14ac:dyDescent="0.25">
      <c r="A8228" s="1"/>
      <c r="F8228" s="1"/>
    </row>
    <row r="8229" spans="1:6" x14ac:dyDescent="0.25">
      <c r="A8229" s="1"/>
      <c r="F8229" s="1"/>
    </row>
    <row r="8230" spans="1:6" x14ac:dyDescent="0.25">
      <c r="A8230" s="1"/>
      <c r="F8230" s="1"/>
    </row>
    <row r="8231" spans="1:6" x14ac:dyDescent="0.25">
      <c r="A8231" s="1"/>
      <c r="F8231" s="1"/>
    </row>
    <row r="8232" spans="1:6" x14ac:dyDescent="0.25">
      <c r="A8232" s="1"/>
      <c r="F8232" s="1"/>
    </row>
    <row r="8233" spans="1:6" x14ac:dyDescent="0.25">
      <c r="A8233" s="1"/>
      <c r="F8233" s="1"/>
    </row>
    <row r="8234" spans="1:6" x14ac:dyDescent="0.25">
      <c r="A8234" s="1"/>
      <c r="F8234" s="1"/>
    </row>
    <row r="8235" spans="1:6" x14ac:dyDescent="0.25">
      <c r="A8235" s="1"/>
      <c r="F8235" s="1"/>
    </row>
    <row r="8236" spans="1:6" x14ac:dyDescent="0.25">
      <c r="A8236" s="1"/>
      <c r="F8236" s="1"/>
    </row>
    <row r="8237" spans="1:6" x14ac:dyDescent="0.25">
      <c r="A8237" s="1"/>
      <c r="F8237" s="1"/>
    </row>
    <row r="8238" spans="1:6" x14ac:dyDescent="0.25">
      <c r="A8238" s="1"/>
      <c r="F8238" s="1"/>
    </row>
    <row r="8239" spans="1:6" x14ac:dyDescent="0.25">
      <c r="A8239" s="1"/>
      <c r="F8239" s="1"/>
    </row>
    <row r="8240" spans="1:6" x14ac:dyDescent="0.25">
      <c r="A8240" s="1"/>
      <c r="F8240" s="1"/>
    </row>
    <row r="8241" spans="1:6" x14ac:dyDescent="0.25">
      <c r="A8241" s="1"/>
      <c r="F8241" s="1"/>
    </row>
    <row r="8242" spans="1:6" x14ac:dyDescent="0.25">
      <c r="A8242" s="1"/>
      <c r="F8242" s="1"/>
    </row>
    <row r="8243" spans="1:6" x14ac:dyDescent="0.25">
      <c r="A8243" s="1"/>
      <c r="F8243" s="1"/>
    </row>
    <row r="8244" spans="1:6" x14ac:dyDescent="0.25">
      <c r="A8244" s="1"/>
      <c r="F8244" s="1"/>
    </row>
    <row r="8245" spans="1:6" x14ac:dyDescent="0.25">
      <c r="A8245" s="1"/>
      <c r="F8245" s="1"/>
    </row>
    <row r="8246" spans="1:6" x14ac:dyDescent="0.25">
      <c r="A8246" s="1"/>
      <c r="F8246" s="1"/>
    </row>
    <row r="8247" spans="1:6" x14ac:dyDescent="0.25">
      <c r="A8247" s="1"/>
      <c r="F8247" s="1"/>
    </row>
    <row r="8248" spans="1:6" x14ac:dyDescent="0.25">
      <c r="A8248" s="1"/>
      <c r="F8248" s="1"/>
    </row>
    <row r="8249" spans="1:6" x14ac:dyDescent="0.25">
      <c r="A8249" s="1"/>
      <c r="F8249" s="1"/>
    </row>
    <row r="8250" spans="1:6" x14ac:dyDescent="0.25">
      <c r="A8250" s="1"/>
      <c r="F8250" s="1"/>
    </row>
    <row r="8251" spans="1:6" x14ac:dyDescent="0.25">
      <c r="A8251" s="1"/>
      <c r="F8251" s="1"/>
    </row>
    <row r="8252" spans="1:6" x14ac:dyDescent="0.25">
      <c r="A8252" s="1"/>
      <c r="F8252" s="1"/>
    </row>
    <row r="8253" spans="1:6" x14ac:dyDescent="0.25">
      <c r="A8253" s="1"/>
      <c r="F8253" s="1"/>
    </row>
    <row r="8254" spans="1:6" x14ac:dyDescent="0.25">
      <c r="A8254" s="1"/>
      <c r="F8254" s="1"/>
    </row>
    <row r="8255" spans="1:6" x14ac:dyDescent="0.25">
      <c r="A8255" s="1"/>
      <c r="F8255" s="1"/>
    </row>
    <row r="8256" spans="1:6" x14ac:dyDescent="0.25">
      <c r="A8256" s="1"/>
      <c r="F8256" s="1"/>
    </row>
    <row r="8257" spans="1:6" x14ac:dyDescent="0.25">
      <c r="A8257" s="1"/>
      <c r="F8257" s="1"/>
    </row>
    <row r="8258" spans="1:6" x14ac:dyDescent="0.25">
      <c r="A8258" s="1"/>
      <c r="F8258" s="1"/>
    </row>
    <row r="8259" spans="1:6" x14ac:dyDescent="0.25">
      <c r="A8259" s="1"/>
      <c r="F8259" s="1"/>
    </row>
    <row r="8260" spans="1:6" x14ac:dyDescent="0.25">
      <c r="A8260" s="1"/>
      <c r="F8260" s="1"/>
    </row>
    <row r="8261" spans="1:6" x14ac:dyDescent="0.25">
      <c r="A8261" s="1"/>
      <c r="F8261" s="1"/>
    </row>
    <row r="8262" spans="1:6" x14ac:dyDescent="0.25">
      <c r="A8262" s="1"/>
      <c r="F8262" s="1"/>
    </row>
    <row r="8263" spans="1:6" x14ac:dyDescent="0.25">
      <c r="A8263" s="1"/>
      <c r="F8263" s="1"/>
    </row>
    <row r="8264" spans="1:6" x14ac:dyDescent="0.25">
      <c r="A8264" s="1"/>
      <c r="F8264" s="1"/>
    </row>
    <row r="8265" spans="1:6" x14ac:dyDescent="0.25">
      <c r="A8265" s="1"/>
      <c r="F8265" s="1"/>
    </row>
    <row r="8266" spans="1:6" x14ac:dyDescent="0.25">
      <c r="A8266" s="1"/>
      <c r="F8266" s="1"/>
    </row>
    <row r="8267" spans="1:6" x14ac:dyDescent="0.25">
      <c r="A8267" s="1"/>
      <c r="F8267" s="1"/>
    </row>
    <row r="8268" spans="1:6" x14ac:dyDescent="0.25">
      <c r="A8268" s="1"/>
      <c r="F8268" s="1"/>
    </row>
    <row r="8269" spans="1:6" x14ac:dyDescent="0.25">
      <c r="A8269" s="1"/>
      <c r="F8269" s="1"/>
    </row>
    <row r="8270" spans="1:6" x14ac:dyDescent="0.25">
      <c r="A8270" s="1"/>
      <c r="F8270" s="1"/>
    </row>
    <row r="8271" spans="1:6" x14ac:dyDescent="0.25">
      <c r="A8271" s="1"/>
      <c r="F8271" s="1"/>
    </row>
    <row r="8272" spans="1:6" x14ac:dyDescent="0.25">
      <c r="A8272" s="1"/>
      <c r="F8272" s="1"/>
    </row>
    <row r="8273" spans="1:6" x14ac:dyDescent="0.25">
      <c r="A8273" s="1"/>
      <c r="F8273" s="1"/>
    </row>
    <row r="8274" spans="1:6" x14ac:dyDescent="0.25">
      <c r="A8274" s="1"/>
      <c r="F8274" s="1"/>
    </row>
    <row r="8275" spans="1:6" x14ac:dyDescent="0.25">
      <c r="A8275" s="1"/>
      <c r="F8275" s="1"/>
    </row>
    <row r="8276" spans="1:6" x14ac:dyDescent="0.25">
      <c r="A8276" s="1"/>
      <c r="F8276" s="1"/>
    </row>
    <row r="8277" spans="1:6" x14ac:dyDescent="0.25">
      <c r="A8277" s="1"/>
      <c r="F8277" s="1"/>
    </row>
    <row r="8278" spans="1:6" x14ac:dyDescent="0.25">
      <c r="A8278" s="1"/>
      <c r="F8278" s="1"/>
    </row>
    <row r="8279" spans="1:6" x14ac:dyDescent="0.25">
      <c r="A8279" s="1"/>
      <c r="F8279" s="1"/>
    </row>
    <row r="8280" spans="1:6" x14ac:dyDescent="0.25">
      <c r="A8280" s="1"/>
      <c r="F8280" s="1"/>
    </row>
    <row r="8281" spans="1:6" x14ac:dyDescent="0.25">
      <c r="A8281" s="1"/>
      <c r="F8281" s="1"/>
    </row>
    <row r="8282" spans="1:6" x14ac:dyDescent="0.25">
      <c r="A8282" s="1"/>
      <c r="F8282" s="1"/>
    </row>
    <row r="8283" spans="1:6" x14ac:dyDescent="0.25">
      <c r="A8283" s="1"/>
      <c r="F8283" s="1"/>
    </row>
    <row r="8284" spans="1:6" x14ac:dyDescent="0.25">
      <c r="A8284" s="1"/>
      <c r="F8284" s="1"/>
    </row>
    <row r="8285" spans="1:6" x14ac:dyDescent="0.25">
      <c r="A8285" s="1"/>
      <c r="F8285" s="1"/>
    </row>
    <row r="8286" spans="1:6" x14ac:dyDescent="0.25">
      <c r="A8286" s="1"/>
      <c r="F8286" s="1"/>
    </row>
    <row r="8287" spans="1:6" x14ac:dyDescent="0.25">
      <c r="A8287" s="1"/>
      <c r="F8287" s="1"/>
    </row>
    <row r="8288" spans="1:6" x14ac:dyDescent="0.25">
      <c r="A8288" s="1"/>
      <c r="F8288" s="1"/>
    </row>
    <row r="8289" spans="1:6" x14ac:dyDescent="0.25">
      <c r="A8289" s="1"/>
      <c r="F8289" s="1"/>
    </row>
    <row r="8290" spans="1:6" x14ac:dyDescent="0.25">
      <c r="A8290" s="1"/>
      <c r="F8290" s="1"/>
    </row>
    <row r="8291" spans="1:6" x14ac:dyDescent="0.25">
      <c r="A8291" s="1"/>
      <c r="F8291" s="1"/>
    </row>
    <row r="8292" spans="1:6" x14ac:dyDescent="0.25">
      <c r="A8292" s="1"/>
      <c r="F8292" s="1"/>
    </row>
    <row r="8293" spans="1:6" x14ac:dyDescent="0.25">
      <c r="A8293" s="1"/>
      <c r="F8293" s="1"/>
    </row>
    <row r="8294" spans="1:6" x14ac:dyDescent="0.25">
      <c r="A8294" s="1"/>
      <c r="F8294" s="1"/>
    </row>
    <row r="8295" spans="1:6" x14ac:dyDescent="0.25">
      <c r="A8295" s="1"/>
      <c r="F8295" s="1"/>
    </row>
    <row r="8296" spans="1:6" x14ac:dyDescent="0.25">
      <c r="A8296" s="1"/>
      <c r="F8296" s="1"/>
    </row>
    <row r="8297" spans="1:6" x14ac:dyDescent="0.25">
      <c r="A8297" s="1"/>
      <c r="F8297" s="1"/>
    </row>
    <row r="8298" spans="1:6" x14ac:dyDescent="0.25">
      <c r="A8298" s="1"/>
      <c r="F8298" s="1"/>
    </row>
    <row r="8299" spans="1:6" x14ac:dyDescent="0.25">
      <c r="A8299" s="1"/>
      <c r="F8299" s="1"/>
    </row>
    <row r="8300" spans="1:6" x14ac:dyDescent="0.25">
      <c r="A8300" s="1"/>
      <c r="F8300" s="1"/>
    </row>
    <row r="8301" spans="1:6" x14ac:dyDescent="0.25">
      <c r="A8301" s="1"/>
      <c r="F8301" s="1"/>
    </row>
    <row r="8302" spans="1:6" x14ac:dyDescent="0.25">
      <c r="A8302" s="1"/>
      <c r="F8302" s="1"/>
    </row>
    <row r="8303" spans="1:6" x14ac:dyDescent="0.25">
      <c r="A8303" s="1"/>
      <c r="F8303" s="1"/>
    </row>
    <row r="8304" spans="1:6" x14ac:dyDescent="0.25">
      <c r="A8304" s="1"/>
      <c r="F8304" s="1"/>
    </row>
    <row r="8305" spans="1:6" x14ac:dyDescent="0.25">
      <c r="A8305" s="1"/>
      <c r="F8305" s="1"/>
    </row>
    <row r="8306" spans="1:6" x14ac:dyDescent="0.25">
      <c r="A8306" s="1"/>
      <c r="F8306" s="1"/>
    </row>
    <row r="8307" spans="1:6" x14ac:dyDescent="0.25">
      <c r="A8307" s="1"/>
      <c r="F8307" s="1"/>
    </row>
    <row r="8308" spans="1:6" x14ac:dyDescent="0.25">
      <c r="A8308" s="1"/>
      <c r="F8308" s="1"/>
    </row>
    <row r="8309" spans="1:6" x14ac:dyDescent="0.25">
      <c r="A8309" s="1"/>
      <c r="F8309" s="1"/>
    </row>
    <row r="8310" spans="1:6" x14ac:dyDescent="0.25">
      <c r="A8310" s="1"/>
      <c r="F8310" s="1"/>
    </row>
    <row r="8311" spans="1:6" x14ac:dyDescent="0.25">
      <c r="A8311" s="1"/>
      <c r="F8311" s="1"/>
    </row>
    <row r="8312" spans="1:6" x14ac:dyDescent="0.25">
      <c r="A8312" s="1"/>
      <c r="F8312" s="1"/>
    </row>
    <row r="8313" spans="1:6" x14ac:dyDescent="0.25">
      <c r="A8313" s="1"/>
      <c r="F8313" s="1"/>
    </row>
    <row r="8314" spans="1:6" x14ac:dyDescent="0.25">
      <c r="A8314" s="1"/>
      <c r="F8314" s="1"/>
    </row>
    <row r="8315" spans="1:6" x14ac:dyDescent="0.25">
      <c r="A8315" s="1"/>
      <c r="F8315" s="1"/>
    </row>
    <row r="8316" spans="1:6" x14ac:dyDescent="0.25">
      <c r="A8316" s="1"/>
      <c r="F8316" s="1"/>
    </row>
    <row r="8317" spans="1:6" x14ac:dyDescent="0.25">
      <c r="A8317" s="1"/>
      <c r="F8317" s="1"/>
    </row>
    <row r="8318" spans="1:6" x14ac:dyDescent="0.25">
      <c r="A8318" s="1"/>
      <c r="F8318" s="1"/>
    </row>
    <row r="8319" spans="1:6" x14ac:dyDescent="0.25">
      <c r="A8319" s="1"/>
      <c r="F8319" s="1"/>
    </row>
    <row r="8320" spans="1:6" x14ac:dyDescent="0.25">
      <c r="A8320" s="1"/>
      <c r="F8320" s="1"/>
    </row>
    <row r="8321" spans="1:6" x14ac:dyDescent="0.25">
      <c r="A8321" s="1"/>
      <c r="F8321" s="1"/>
    </row>
    <row r="8322" spans="1:6" x14ac:dyDescent="0.25">
      <c r="A8322" s="1"/>
      <c r="F8322" s="1"/>
    </row>
    <row r="8323" spans="1:6" x14ac:dyDescent="0.25">
      <c r="A8323" s="1"/>
      <c r="F8323" s="1"/>
    </row>
    <row r="8324" spans="1:6" x14ac:dyDescent="0.25">
      <c r="A8324" s="1"/>
      <c r="F8324" s="1"/>
    </row>
    <row r="8325" spans="1:6" x14ac:dyDescent="0.25">
      <c r="A8325" s="1"/>
      <c r="F8325" s="1"/>
    </row>
    <row r="8326" spans="1:6" x14ac:dyDescent="0.25">
      <c r="A8326" s="1"/>
      <c r="F8326" s="1"/>
    </row>
    <row r="8327" spans="1:6" x14ac:dyDescent="0.25">
      <c r="A8327" s="1"/>
      <c r="F8327" s="1"/>
    </row>
    <row r="8328" spans="1:6" x14ac:dyDescent="0.25">
      <c r="A8328" s="1"/>
      <c r="F8328" s="1"/>
    </row>
    <row r="8329" spans="1:6" x14ac:dyDescent="0.25">
      <c r="A8329" s="1"/>
      <c r="F8329" s="1"/>
    </row>
    <row r="8330" spans="1:6" x14ac:dyDescent="0.25">
      <c r="A8330" s="1"/>
      <c r="F8330" s="1"/>
    </row>
    <row r="8331" spans="1:6" x14ac:dyDescent="0.25">
      <c r="A8331" s="1"/>
      <c r="F8331" s="1"/>
    </row>
    <row r="8332" spans="1:6" x14ac:dyDescent="0.25">
      <c r="A8332" s="1"/>
      <c r="F8332" s="1"/>
    </row>
    <row r="8333" spans="1:6" x14ac:dyDescent="0.25">
      <c r="A8333" s="1"/>
      <c r="F8333" s="1"/>
    </row>
    <row r="8334" spans="1:6" x14ac:dyDescent="0.25">
      <c r="A8334" s="1"/>
      <c r="F8334" s="1"/>
    </row>
    <row r="8335" spans="1:6" x14ac:dyDescent="0.25">
      <c r="A8335" s="1"/>
      <c r="F8335" s="1"/>
    </row>
    <row r="8336" spans="1:6" x14ac:dyDescent="0.25">
      <c r="A8336" s="1"/>
      <c r="F8336" s="1"/>
    </row>
    <row r="8337" spans="1:6" x14ac:dyDescent="0.25">
      <c r="A8337" s="1"/>
      <c r="F8337" s="1"/>
    </row>
    <row r="8338" spans="1:6" x14ac:dyDescent="0.25">
      <c r="A8338" s="1"/>
      <c r="F8338" s="1"/>
    </row>
    <row r="8339" spans="1:6" x14ac:dyDescent="0.25">
      <c r="A8339" s="1"/>
      <c r="F8339" s="1"/>
    </row>
    <row r="8340" spans="1:6" x14ac:dyDescent="0.25">
      <c r="A8340" s="1"/>
      <c r="F8340" s="1"/>
    </row>
    <row r="8341" spans="1:6" x14ac:dyDescent="0.25">
      <c r="A8341" s="1"/>
      <c r="F8341" s="1"/>
    </row>
    <row r="8342" spans="1:6" x14ac:dyDescent="0.25">
      <c r="A8342" s="1"/>
      <c r="F8342" s="1"/>
    </row>
    <row r="8343" spans="1:6" x14ac:dyDescent="0.25">
      <c r="A8343" s="1"/>
      <c r="F8343" s="1"/>
    </row>
    <row r="8344" spans="1:6" x14ac:dyDescent="0.25">
      <c r="A8344" s="1"/>
      <c r="F8344" s="1"/>
    </row>
    <row r="8345" spans="1:6" x14ac:dyDescent="0.25">
      <c r="A8345" s="1"/>
      <c r="F8345" s="1"/>
    </row>
    <row r="8346" spans="1:6" x14ac:dyDescent="0.25">
      <c r="A8346" s="1"/>
      <c r="F8346" s="1"/>
    </row>
    <row r="8347" spans="1:6" x14ac:dyDescent="0.25">
      <c r="A8347" s="1"/>
      <c r="F8347" s="1"/>
    </row>
    <row r="8348" spans="1:6" x14ac:dyDescent="0.25">
      <c r="A8348" s="1"/>
      <c r="F8348" s="1"/>
    </row>
    <row r="8349" spans="1:6" x14ac:dyDescent="0.25">
      <c r="A8349" s="1"/>
      <c r="F8349" s="1"/>
    </row>
    <row r="8350" spans="1:6" x14ac:dyDescent="0.25">
      <c r="A8350" s="1"/>
      <c r="F8350" s="1"/>
    </row>
    <row r="8351" spans="1:6" x14ac:dyDescent="0.25">
      <c r="A8351" s="1"/>
      <c r="F8351" s="1"/>
    </row>
    <row r="8352" spans="1:6" x14ac:dyDescent="0.25">
      <c r="A8352" s="1"/>
      <c r="F8352" s="1"/>
    </row>
    <row r="8353" spans="1:6" x14ac:dyDescent="0.25">
      <c r="A8353" s="1"/>
      <c r="F8353" s="1"/>
    </row>
    <row r="8354" spans="1:6" x14ac:dyDescent="0.25">
      <c r="A8354" s="1"/>
      <c r="F8354" s="1"/>
    </row>
    <row r="8355" spans="1:6" x14ac:dyDescent="0.25">
      <c r="A8355" s="1"/>
      <c r="F8355" s="1"/>
    </row>
    <row r="8356" spans="1:6" x14ac:dyDescent="0.25">
      <c r="A8356" s="1"/>
      <c r="F8356" s="1"/>
    </row>
    <row r="8357" spans="1:6" x14ac:dyDescent="0.25">
      <c r="A8357" s="1"/>
      <c r="F8357" s="1"/>
    </row>
    <row r="8358" spans="1:6" x14ac:dyDescent="0.25">
      <c r="A8358" s="1"/>
      <c r="F8358" s="1"/>
    </row>
    <row r="8359" spans="1:6" x14ac:dyDescent="0.25">
      <c r="A8359" s="1"/>
      <c r="F8359" s="1"/>
    </row>
    <row r="8360" spans="1:6" x14ac:dyDescent="0.25">
      <c r="A8360" s="1"/>
      <c r="F8360" s="1"/>
    </row>
    <row r="8361" spans="1:6" x14ac:dyDescent="0.25">
      <c r="A8361" s="1"/>
      <c r="F8361" s="1"/>
    </row>
    <row r="8362" spans="1:6" x14ac:dyDescent="0.25">
      <c r="A8362" s="1"/>
      <c r="F8362" s="1"/>
    </row>
    <row r="8363" spans="1:6" x14ac:dyDescent="0.25">
      <c r="A8363" s="1"/>
      <c r="F8363" s="1"/>
    </row>
    <row r="8364" spans="1:6" x14ac:dyDescent="0.25">
      <c r="A8364" s="1"/>
      <c r="F8364" s="1"/>
    </row>
    <row r="8365" spans="1:6" x14ac:dyDescent="0.25">
      <c r="A8365" s="1"/>
      <c r="F8365" s="1"/>
    </row>
    <row r="8366" spans="1:6" x14ac:dyDescent="0.25">
      <c r="A8366" s="1"/>
      <c r="F8366" s="1"/>
    </row>
    <row r="8367" spans="1:6" x14ac:dyDescent="0.25">
      <c r="A8367" s="1"/>
      <c r="F8367" s="1"/>
    </row>
    <row r="8368" spans="1:6" x14ac:dyDescent="0.25">
      <c r="A8368" s="1"/>
      <c r="F8368" s="1"/>
    </row>
    <row r="8369" spans="1:6" x14ac:dyDescent="0.25">
      <c r="A8369" s="1"/>
      <c r="F8369" s="1"/>
    </row>
    <row r="8370" spans="1:6" x14ac:dyDescent="0.25">
      <c r="A8370" s="1"/>
      <c r="F8370" s="1"/>
    </row>
    <row r="8371" spans="1:6" x14ac:dyDescent="0.25">
      <c r="A8371" s="1"/>
      <c r="F8371" s="1"/>
    </row>
    <row r="8372" spans="1:6" x14ac:dyDescent="0.25">
      <c r="A8372" s="1"/>
      <c r="F8372" s="1"/>
    </row>
    <row r="8373" spans="1:6" x14ac:dyDescent="0.25">
      <c r="A8373" s="1"/>
      <c r="F8373" s="1"/>
    </row>
    <row r="8374" spans="1:6" x14ac:dyDescent="0.25">
      <c r="A8374" s="1"/>
      <c r="F8374" s="1"/>
    </row>
    <row r="8375" spans="1:6" x14ac:dyDescent="0.25">
      <c r="A8375" s="1"/>
      <c r="F8375" s="1"/>
    </row>
    <row r="8376" spans="1:6" x14ac:dyDescent="0.25">
      <c r="A8376" s="1"/>
      <c r="F8376" s="1"/>
    </row>
    <row r="8377" spans="1:6" x14ac:dyDescent="0.25">
      <c r="A8377" s="1"/>
      <c r="F8377" s="1"/>
    </row>
    <row r="8378" spans="1:6" x14ac:dyDescent="0.25">
      <c r="A8378" s="1"/>
      <c r="F8378" s="1"/>
    </row>
    <row r="8379" spans="1:6" x14ac:dyDescent="0.25">
      <c r="A8379" s="1"/>
      <c r="F8379" s="1"/>
    </row>
    <row r="8380" spans="1:6" x14ac:dyDescent="0.25">
      <c r="A8380" s="1"/>
      <c r="F8380" s="1"/>
    </row>
    <row r="8381" spans="1:6" x14ac:dyDescent="0.25">
      <c r="A8381" s="1"/>
      <c r="F8381" s="1"/>
    </row>
    <row r="8382" spans="1:6" x14ac:dyDescent="0.25">
      <c r="A8382" s="1"/>
      <c r="F8382" s="1"/>
    </row>
    <row r="8383" spans="1:6" x14ac:dyDescent="0.25">
      <c r="A8383" s="1"/>
      <c r="F8383" s="1"/>
    </row>
    <row r="8384" spans="1:6" x14ac:dyDescent="0.25">
      <c r="A8384" s="1"/>
      <c r="F8384" s="1"/>
    </row>
    <row r="8385" spans="1:6" x14ac:dyDescent="0.25">
      <c r="A8385" s="1"/>
      <c r="F8385" s="1"/>
    </row>
    <row r="8386" spans="1:6" x14ac:dyDescent="0.25">
      <c r="A8386" s="1"/>
      <c r="F8386" s="1"/>
    </row>
    <row r="8387" spans="1:6" x14ac:dyDescent="0.25">
      <c r="A8387" s="1"/>
      <c r="F8387" s="1"/>
    </row>
    <row r="8388" spans="1:6" x14ac:dyDescent="0.25">
      <c r="A8388" s="1"/>
      <c r="F8388" s="1"/>
    </row>
    <row r="8389" spans="1:6" x14ac:dyDescent="0.25">
      <c r="A8389" s="1"/>
      <c r="F8389" s="1"/>
    </row>
    <row r="8390" spans="1:6" x14ac:dyDescent="0.25">
      <c r="A8390" s="1"/>
      <c r="F8390" s="1"/>
    </row>
    <row r="8391" spans="1:6" x14ac:dyDescent="0.25">
      <c r="A8391" s="1"/>
      <c r="F8391" s="1"/>
    </row>
    <row r="8392" spans="1:6" x14ac:dyDescent="0.25">
      <c r="A8392" s="1"/>
      <c r="F8392" s="1"/>
    </row>
    <row r="8393" spans="1:6" x14ac:dyDescent="0.25">
      <c r="A8393" s="1"/>
      <c r="F8393" s="1"/>
    </row>
    <row r="8394" spans="1:6" x14ac:dyDescent="0.25">
      <c r="A8394" s="1"/>
      <c r="F8394" s="1"/>
    </row>
    <row r="8395" spans="1:6" x14ac:dyDescent="0.25">
      <c r="A8395" s="1"/>
      <c r="F8395" s="1"/>
    </row>
    <row r="8396" spans="1:6" x14ac:dyDescent="0.25">
      <c r="A8396" s="1"/>
      <c r="F8396" s="1"/>
    </row>
    <row r="8397" spans="1:6" x14ac:dyDescent="0.25">
      <c r="A8397" s="1"/>
      <c r="F8397" s="1"/>
    </row>
    <row r="8398" spans="1:6" x14ac:dyDescent="0.25">
      <c r="A8398" s="1"/>
      <c r="F8398" s="1"/>
    </row>
    <row r="8399" spans="1:6" x14ac:dyDescent="0.25">
      <c r="A8399" s="1"/>
      <c r="F8399" s="1"/>
    </row>
    <row r="8400" spans="1:6" x14ac:dyDescent="0.25">
      <c r="A8400" s="1"/>
      <c r="F8400" s="1"/>
    </row>
    <row r="8401" spans="1:6" x14ac:dyDescent="0.25">
      <c r="A8401" s="1"/>
      <c r="F8401" s="1"/>
    </row>
    <row r="8402" spans="1:6" x14ac:dyDescent="0.25">
      <c r="A8402" s="1"/>
      <c r="F8402" s="1"/>
    </row>
    <row r="8403" spans="1:6" x14ac:dyDescent="0.25">
      <c r="A8403" s="1"/>
      <c r="F8403" s="1"/>
    </row>
    <row r="8404" spans="1:6" x14ac:dyDescent="0.25">
      <c r="A8404" s="1"/>
      <c r="F8404" s="1"/>
    </row>
    <row r="8405" spans="1:6" x14ac:dyDescent="0.25">
      <c r="A8405" s="1"/>
      <c r="F8405" s="1"/>
    </row>
    <row r="8406" spans="1:6" x14ac:dyDescent="0.25">
      <c r="A8406" s="1"/>
      <c r="F8406" s="1"/>
    </row>
    <row r="8407" spans="1:6" x14ac:dyDescent="0.25">
      <c r="A8407" s="1"/>
      <c r="F8407" s="1"/>
    </row>
    <row r="8408" spans="1:6" x14ac:dyDescent="0.25">
      <c r="A8408" s="1"/>
      <c r="F8408" s="1"/>
    </row>
    <row r="8409" spans="1:6" x14ac:dyDescent="0.25">
      <c r="A8409" s="1"/>
      <c r="F8409" s="1"/>
    </row>
    <row r="8410" spans="1:6" x14ac:dyDescent="0.25">
      <c r="A8410" s="1"/>
      <c r="F8410" s="1"/>
    </row>
    <row r="8411" spans="1:6" x14ac:dyDescent="0.25">
      <c r="A8411" s="1"/>
      <c r="F8411" s="1"/>
    </row>
    <row r="8412" spans="1:6" x14ac:dyDescent="0.25">
      <c r="A8412" s="1"/>
      <c r="F8412" s="1"/>
    </row>
    <row r="8413" spans="1:6" x14ac:dyDescent="0.25">
      <c r="A8413" s="1"/>
      <c r="F8413" s="1"/>
    </row>
    <row r="8414" spans="1:6" x14ac:dyDescent="0.25">
      <c r="A8414" s="1"/>
      <c r="F8414" s="1"/>
    </row>
    <row r="8415" spans="1:6" x14ac:dyDescent="0.25">
      <c r="A8415" s="1"/>
      <c r="F8415" s="1"/>
    </row>
    <row r="8416" spans="1:6" x14ac:dyDescent="0.25">
      <c r="A8416" s="1"/>
      <c r="F8416" s="1"/>
    </row>
    <row r="8417" spans="1:6" x14ac:dyDescent="0.25">
      <c r="A8417" s="1"/>
      <c r="F8417" s="1"/>
    </row>
    <row r="8418" spans="1:6" x14ac:dyDescent="0.25">
      <c r="A8418" s="1"/>
      <c r="F8418" s="1"/>
    </row>
    <row r="8419" spans="1:6" x14ac:dyDescent="0.25">
      <c r="A8419" s="1"/>
      <c r="F8419" s="1"/>
    </row>
    <row r="8420" spans="1:6" x14ac:dyDescent="0.25">
      <c r="A8420" s="1"/>
      <c r="F8420" s="1"/>
    </row>
    <row r="8421" spans="1:6" x14ac:dyDescent="0.25">
      <c r="A8421" s="1"/>
      <c r="F8421" s="1"/>
    </row>
    <row r="8422" spans="1:6" x14ac:dyDescent="0.25">
      <c r="A8422" s="1"/>
      <c r="F8422" s="1"/>
    </row>
    <row r="8423" spans="1:6" x14ac:dyDescent="0.25">
      <c r="A8423" s="1"/>
      <c r="F8423" s="1"/>
    </row>
    <row r="8424" spans="1:6" x14ac:dyDescent="0.25">
      <c r="A8424" s="1"/>
      <c r="F8424" s="1"/>
    </row>
    <row r="8425" spans="1:6" x14ac:dyDescent="0.25">
      <c r="A8425" s="1"/>
      <c r="F8425" s="1"/>
    </row>
    <row r="8426" spans="1:6" x14ac:dyDescent="0.25">
      <c r="A8426" s="1"/>
      <c r="F8426" s="1"/>
    </row>
    <row r="8427" spans="1:6" x14ac:dyDescent="0.25">
      <c r="A8427" s="1"/>
      <c r="F8427" s="1"/>
    </row>
    <row r="8428" spans="1:6" x14ac:dyDescent="0.25">
      <c r="A8428" s="1"/>
      <c r="F8428" s="1"/>
    </row>
    <row r="8429" spans="1:6" x14ac:dyDescent="0.25">
      <c r="A8429" s="1"/>
      <c r="F8429" s="1"/>
    </row>
    <row r="8430" spans="1:6" x14ac:dyDescent="0.25">
      <c r="A8430" s="1"/>
      <c r="F8430" s="1"/>
    </row>
    <row r="8431" spans="1:6" x14ac:dyDescent="0.25">
      <c r="A8431" s="1"/>
      <c r="F8431" s="1"/>
    </row>
    <row r="8432" spans="1:6" x14ac:dyDescent="0.25">
      <c r="A8432" s="1"/>
      <c r="F8432" s="1"/>
    </row>
    <row r="8433" spans="1:6" x14ac:dyDescent="0.25">
      <c r="A8433" s="1"/>
      <c r="F8433" s="1"/>
    </row>
    <row r="8434" spans="1:6" x14ac:dyDescent="0.25">
      <c r="A8434" s="1"/>
      <c r="F8434" s="1"/>
    </row>
    <row r="8435" spans="1:6" x14ac:dyDescent="0.25">
      <c r="A8435" s="1"/>
      <c r="F8435" s="1"/>
    </row>
    <row r="8436" spans="1:6" x14ac:dyDescent="0.25">
      <c r="A8436" s="1"/>
      <c r="F8436" s="1"/>
    </row>
    <row r="8437" spans="1:6" x14ac:dyDescent="0.25">
      <c r="A8437" s="1"/>
      <c r="F8437" s="1"/>
    </row>
    <row r="8438" spans="1:6" x14ac:dyDescent="0.25">
      <c r="A8438" s="1"/>
      <c r="F8438" s="1"/>
    </row>
    <row r="8439" spans="1:6" x14ac:dyDescent="0.25">
      <c r="A8439" s="1"/>
      <c r="F8439" s="1"/>
    </row>
    <row r="8440" spans="1:6" x14ac:dyDescent="0.25">
      <c r="A8440" s="1"/>
      <c r="F8440" s="1"/>
    </row>
    <row r="8441" spans="1:6" x14ac:dyDescent="0.25">
      <c r="A8441" s="1"/>
      <c r="F8441" s="1"/>
    </row>
    <row r="8442" spans="1:6" x14ac:dyDescent="0.25">
      <c r="A8442" s="1"/>
      <c r="F8442" s="1"/>
    </row>
    <row r="8443" spans="1:6" x14ac:dyDescent="0.25">
      <c r="A8443" s="1"/>
      <c r="F8443" s="1"/>
    </row>
    <row r="8444" spans="1:6" x14ac:dyDescent="0.25">
      <c r="A8444" s="1"/>
      <c r="F8444" s="1"/>
    </row>
    <row r="8445" spans="1:6" x14ac:dyDescent="0.25">
      <c r="A8445" s="1"/>
      <c r="F8445" s="1"/>
    </row>
    <row r="8446" spans="1:6" x14ac:dyDescent="0.25">
      <c r="A8446" s="1"/>
      <c r="F8446" s="1"/>
    </row>
    <row r="8447" spans="1:6" x14ac:dyDescent="0.25">
      <c r="A8447" s="1"/>
      <c r="F8447" s="1"/>
    </row>
    <row r="8448" spans="1:6" x14ac:dyDescent="0.25">
      <c r="A8448" s="1"/>
      <c r="F8448" s="1"/>
    </row>
    <row r="8449" spans="1:6" x14ac:dyDescent="0.25">
      <c r="A8449" s="1"/>
      <c r="F8449" s="1"/>
    </row>
    <row r="8450" spans="1:6" x14ac:dyDescent="0.25">
      <c r="A8450" s="1"/>
      <c r="F8450" s="1"/>
    </row>
    <row r="8451" spans="1:6" x14ac:dyDescent="0.25">
      <c r="A8451" s="1"/>
      <c r="F8451" s="1"/>
    </row>
    <row r="8452" spans="1:6" x14ac:dyDescent="0.25">
      <c r="A8452" s="1"/>
      <c r="F8452" s="1"/>
    </row>
    <row r="8453" spans="1:6" x14ac:dyDescent="0.25">
      <c r="A8453" s="1"/>
      <c r="F8453" s="1"/>
    </row>
    <row r="8454" spans="1:6" x14ac:dyDescent="0.25">
      <c r="A8454" s="1"/>
      <c r="F8454" s="1"/>
    </row>
    <row r="8455" spans="1:6" x14ac:dyDescent="0.25">
      <c r="A8455" s="1"/>
      <c r="F8455" s="1"/>
    </row>
    <row r="8456" spans="1:6" x14ac:dyDescent="0.25">
      <c r="A8456" s="1"/>
      <c r="F8456" s="1"/>
    </row>
    <row r="8457" spans="1:6" x14ac:dyDescent="0.25">
      <c r="A8457" s="1"/>
      <c r="F8457" s="1"/>
    </row>
    <row r="8458" spans="1:6" x14ac:dyDescent="0.25">
      <c r="A8458" s="1"/>
      <c r="F8458" s="1"/>
    </row>
    <row r="8459" spans="1:6" x14ac:dyDescent="0.25">
      <c r="A8459" s="1"/>
      <c r="F8459" s="1"/>
    </row>
    <row r="8460" spans="1:6" x14ac:dyDescent="0.25">
      <c r="A8460" s="1"/>
      <c r="F8460" s="1"/>
    </row>
    <row r="8461" spans="1:6" x14ac:dyDescent="0.25">
      <c r="A8461" s="1"/>
      <c r="F8461" s="1"/>
    </row>
    <row r="8462" spans="1:6" x14ac:dyDescent="0.25">
      <c r="A8462" s="1"/>
      <c r="F8462" s="1"/>
    </row>
    <row r="8463" spans="1:6" x14ac:dyDescent="0.25">
      <c r="A8463" s="1"/>
      <c r="F8463" s="1"/>
    </row>
    <row r="8464" spans="1:6" x14ac:dyDescent="0.25">
      <c r="A8464" s="1"/>
      <c r="F8464" s="1"/>
    </row>
    <row r="8465" spans="1:6" x14ac:dyDescent="0.25">
      <c r="A8465" s="1"/>
      <c r="F8465" s="1"/>
    </row>
    <row r="8466" spans="1:6" x14ac:dyDescent="0.25">
      <c r="A8466" s="1"/>
      <c r="F8466" s="1"/>
    </row>
    <row r="8467" spans="1:6" x14ac:dyDescent="0.25">
      <c r="A8467" s="1"/>
      <c r="F8467" s="1"/>
    </row>
    <row r="8468" spans="1:6" x14ac:dyDescent="0.25">
      <c r="A8468" s="1"/>
      <c r="F8468" s="1"/>
    </row>
    <row r="8469" spans="1:6" x14ac:dyDescent="0.25">
      <c r="A8469" s="1"/>
      <c r="F8469" s="1"/>
    </row>
    <row r="8470" spans="1:6" x14ac:dyDescent="0.25">
      <c r="A8470" s="1"/>
      <c r="F8470" s="1"/>
    </row>
    <row r="8471" spans="1:6" x14ac:dyDescent="0.25">
      <c r="A8471" s="1"/>
      <c r="F8471" s="1"/>
    </row>
    <row r="8472" spans="1:6" x14ac:dyDescent="0.25">
      <c r="A8472" s="1"/>
      <c r="F8472" s="1"/>
    </row>
    <row r="8473" spans="1:6" x14ac:dyDescent="0.25">
      <c r="A8473" s="1"/>
      <c r="F8473" s="1"/>
    </row>
    <row r="8474" spans="1:6" x14ac:dyDescent="0.25">
      <c r="A8474" s="1"/>
      <c r="F8474" s="1"/>
    </row>
    <row r="8475" spans="1:6" x14ac:dyDescent="0.25">
      <c r="A8475" s="1"/>
      <c r="F8475" s="1"/>
    </row>
    <row r="8476" spans="1:6" x14ac:dyDescent="0.25">
      <c r="A8476" s="1"/>
      <c r="F8476" s="1"/>
    </row>
    <row r="8477" spans="1:6" x14ac:dyDescent="0.25">
      <c r="A8477" s="1"/>
      <c r="F8477" s="1"/>
    </row>
    <row r="8478" spans="1:6" x14ac:dyDescent="0.25">
      <c r="A8478" s="1"/>
      <c r="F8478" s="1"/>
    </row>
    <row r="8479" spans="1:6" x14ac:dyDescent="0.25">
      <c r="A8479" s="1"/>
      <c r="F8479" s="1"/>
    </row>
    <row r="8480" spans="1:6" x14ac:dyDescent="0.25">
      <c r="A8480" s="1"/>
      <c r="F8480" s="1"/>
    </row>
    <row r="8481" spans="1:6" x14ac:dyDescent="0.25">
      <c r="A8481" s="1"/>
      <c r="F8481" s="1"/>
    </row>
    <row r="8482" spans="1:6" x14ac:dyDescent="0.25">
      <c r="A8482" s="1"/>
      <c r="F8482" s="1"/>
    </row>
    <row r="8483" spans="1:6" x14ac:dyDescent="0.25">
      <c r="A8483" s="1"/>
      <c r="F8483" s="1"/>
    </row>
    <row r="8484" spans="1:6" x14ac:dyDescent="0.25">
      <c r="A8484" s="1"/>
      <c r="F8484" s="1"/>
    </row>
    <row r="8485" spans="1:6" x14ac:dyDescent="0.25">
      <c r="A8485" s="1"/>
      <c r="F8485" s="1"/>
    </row>
    <row r="8486" spans="1:6" x14ac:dyDescent="0.25">
      <c r="A8486" s="1"/>
      <c r="F8486" s="1"/>
    </row>
    <row r="8487" spans="1:6" x14ac:dyDescent="0.25">
      <c r="A8487" s="1"/>
      <c r="F8487" s="1"/>
    </row>
    <row r="8488" spans="1:6" x14ac:dyDescent="0.25">
      <c r="A8488" s="1"/>
      <c r="F8488" s="1"/>
    </row>
    <row r="8489" spans="1:6" x14ac:dyDescent="0.25">
      <c r="A8489" s="1"/>
      <c r="F8489" s="1"/>
    </row>
    <row r="8490" spans="1:6" x14ac:dyDescent="0.25">
      <c r="A8490" s="1"/>
      <c r="F8490" s="1"/>
    </row>
    <row r="8491" spans="1:6" x14ac:dyDescent="0.25">
      <c r="A8491" s="1"/>
      <c r="F8491" s="1"/>
    </row>
    <row r="8492" spans="1:6" x14ac:dyDescent="0.25">
      <c r="A8492" s="1"/>
      <c r="F8492" s="1"/>
    </row>
    <row r="8493" spans="1:6" x14ac:dyDescent="0.25">
      <c r="A8493" s="1"/>
      <c r="F8493" s="1"/>
    </row>
    <row r="8494" spans="1:6" x14ac:dyDescent="0.25">
      <c r="A8494" s="1"/>
      <c r="F8494" s="1"/>
    </row>
    <row r="8495" spans="1:6" x14ac:dyDescent="0.25">
      <c r="A8495" s="1"/>
      <c r="F8495" s="1"/>
    </row>
    <row r="8496" spans="1:6" x14ac:dyDescent="0.25">
      <c r="A8496" s="1"/>
      <c r="F8496" s="1"/>
    </row>
    <row r="8497" spans="1:6" x14ac:dyDescent="0.25">
      <c r="A8497" s="1"/>
      <c r="F8497" s="1"/>
    </row>
    <row r="8498" spans="1:6" x14ac:dyDescent="0.25">
      <c r="A8498" s="1"/>
      <c r="F8498" s="1"/>
    </row>
    <row r="8499" spans="1:6" x14ac:dyDescent="0.25">
      <c r="A8499" s="1"/>
      <c r="F8499" s="1"/>
    </row>
    <row r="8500" spans="1:6" x14ac:dyDescent="0.25">
      <c r="A8500" s="1"/>
      <c r="F8500" s="1"/>
    </row>
    <row r="8501" spans="1:6" x14ac:dyDescent="0.25">
      <c r="A8501" s="1"/>
      <c r="F8501" s="1"/>
    </row>
    <row r="8502" spans="1:6" x14ac:dyDescent="0.25">
      <c r="A8502" s="1"/>
      <c r="F8502" s="1"/>
    </row>
    <row r="8503" spans="1:6" x14ac:dyDescent="0.25">
      <c r="A8503" s="1"/>
      <c r="F8503" s="1"/>
    </row>
    <row r="8504" spans="1:6" x14ac:dyDescent="0.25">
      <c r="A8504" s="1"/>
      <c r="F8504" s="1"/>
    </row>
    <row r="8505" spans="1:6" x14ac:dyDescent="0.25">
      <c r="A8505" s="1"/>
      <c r="F8505" s="1"/>
    </row>
    <row r="8506" spans="1:6" x14ac:dyDescent="0.25">
      <c r="A8506" s="1"/>
      <c r="F8506" s="1"/>
    </row>
    <row r="8507" spans="1:6" x14ac:dyDescent="0.25">
      <c r="A8507" s="1"/>
      <c r="F8507" s="1"/>
    </row>
    <row r="8508" spans="1:6" x14ac:dyDescent="0.25">
      <c r="A8508" s="1"/>
      <c r="F8508" s="1"/>
    </row>
    <row r="8509" spans="1:6" x14ac:dyDescent="0.25">
      <c r="A8509" s="1"/>
      <c r="F8509" s="1"/>
    </row>
    <row r="8510" spans="1:6" x14ac:dyDescent="0.25">
      <c r="A8510" s="1"/>
      <c r="F8510" s="1"/>
    </row>
    <row r="8511" spans="1:6" x14ac:dyDescent="0.25">
      <c r="A8511" s="1"/>
      <c r="F8511" s="1"/>
    </row>
    <row r="8512" spans="1:6" x14ac:dyDescent="0.25">
      <c r="A8512" s="1"/>
      <c r="F8512" s="1"/>
    </row>
    <row r="8513" spans="1:6" x14ac:dyDescent="0.25">
      <c r="A8513" s="1"/>
      <c r="F8513" s="1"/>
    </row>
    <row r="8514" spans="1:6" x14ac:dyDescent="0.25">
      <c r="A8514" s="1"/>
      <c r="F8514" s="1"/>
    </row>
    <row r="8515" spans="1:6" x14ac:dyDescent="0.25">
      <c r="A8515" s="1"/>
      <c r="F8515" s="1"/>
    </row>
    <row r="8516" spans="1:6" x14ac:dyDescent="0.25">
      <c r="A8516" s="1"/>
      <c r="F8516" s="1"/>
    </row>
    <row r="8517" spans="1:6" x14ac:dyDescent="0.25">
      <c r="A8517" s="1"/>
      <c r="F8517" s="1"/>
    </row>
    <row r="8518" spans="1:6" x14ac:dyDescent="0.25">
      <c r="A8518" s="1"/>
      <c r="F8518" s="1"/>
    </row>
    <row r="8519" spans="1:6" x14ac:dyDescent="0.25">
      <c r="A8519" s="1"/>
      <c r="F8519" s="1"/>
    </row>
    <row r="8520" spans="1:6" x14ac:dyDescent="0.25">
      <c r="A8520" s="1"/>
      <c r="F8520" s="1"/>
    </row>
    <row r="8521" spans="1:6" x14ac:dyDescent="0.25">
      <c r="A8521" s="1"/>
      <c r="F8521" s="1"/>
    </row>
    <row r="8522" spans="1:6" x14ac:dyDescent="0.25">
      <c r="A8522" s="1"/>
      <c r="F8522" s="1"/>
    </row>
    <row r="8523" spans="1:6" x14ac:dyDescent="0.25">
      <c r="A8523" s="1"/>
      <c r="F8523" s="1"/>
    </row>
    <row r="8524" spans="1:6" x14ac:dyDescent="0.25">
      <c r="A8524" s="1"/>
      <c r="F8524" s="1"/>
    </row>
    <row r="8525" spans="1:6" x14ac:dyDescent="0.25">
      <c r="A8525" s="1"/>
      <c r="F8525" s="1"/>
    </row>
    <row r="8526" spans="1:6" x14ac:dyDescent="0.25">
      <c r="A8526" s="1"/>
      <c r="F8526" s="1"/>
    </row>
    <row r="8527" spans="1:6" x14ac:dyDescent="0.25">
      <c r="A8527" s="1"/>
      <c r="F8527" s="1"/>
    </row>
    <row r="8528" spans="1:6" x14ac:dyDescent="0.25">
      <c r="A8528" s="1"/>
      <c r="F8528" s="1"/>
    </row>
    <row r="8529" spans="1:6" x14ac:dyDescent="0.25">
      <c r="A8529" s="1"/>
      <c r="F8529" s="1"/>
    </row>
    <row r="8530" spans="1:6" x14ac:dyDescent="0.25">
      <c r="A8530" s="1"/>
      <c r="F8530" s="1"/>
    </row>
    <row r="8531" spans="1:6" x14ac:dyDescent="0.25">
      <c r="A8531" s="1"/>
      <c r="F8531" s="1"/>
    </row>
    <row r="8532" spans="1:6" x14ac:dyDescent="0.25">
      <c r="A8532" s="1"/>
      <c r="F8532" s="1"/>
    </row>
    <row r="8533" spans="1:6" x14ac:dyDescent="0.25">
      <c r="A8533" s="1"/>
      <c r="F8533" s="1"/>
    </row>
    <row r="8534" spans="1:6" x14ac:dyDescent="0.25">
      <c r="A8534" s="1"/>
      <c r="F8534" s="1"/>
    </row>
    <row r="8535" spans="1:6" x14ac:dyDescent="0.25">
      <c r="A8535" s="1"/>
      <c r="F8535" s="1"/>
    </row>
    <row r="8536" spans="1:6" x14ac:dyDescent="0.25">
      <c r="A8536" s="1"/>
      <c r="F8536" s="1"/>
    </row>
    <row r="8537" spans="1:6" x14ac:dyDescent="0.25">
      <c r="A8537" s="1"/>
      <c r="F8537" s="1"/>
    </row>
    <row r="8538" spans="1:6" x14ac:dyDescent="0.25">
      <c r="A8538" s="1"/>
      <c r="F8538" s="1"/>
    </row>
    <row r="8539" spans="1:6" x14ac:dyDescent="0.25">
      <c r="A8539" s="1"/>
      <c r="F8539" s="1"/>
    </row>
    <row r="8540" spans="1:6" x14ac:dyDescent="0.25">
      <c r="A8540" s="1"/>
      <c r="F8540" s="1"/>
    </row>
    <row r="8541" spans="1:6" x14ac:dyDescent="0.25">
      <c r="A8541" s="1"/>
      <c r="F8541" s="1"/>
    </row>
    <row r="8542" spans="1:6" x14ac:dyDescent="0.25">
      <c r="A8542" s="1"/>
      <c r="F8542" s="1"/>
    </row>
    <row r="8543" spans="1:6" x14ac:dyDescent="0.25">
      <c r="A8543" s="1"/>
      <c r="F8543" s="1"/>
    </row>
    <row r="8544" spans="1:6" x14ac:dyDescent="0.25">
      <c r="A8544" s="1"/>
      <c r="F8544" s="1"/>
    </row>
    <row r="8545" spans="1:6" x14ac:dyDescent="0.25">
      <c r="A8545" s="1"/>
      <c r="F8545" s="1"/>
    </row>
    <row r="8546" spans="1:6" x14ac:dyDescent="0.25">
      <c r="A8546" s="1"/>
      <c r="F8546" s="1"/>
    </row>
    <row r="8547" spans="1:6" x14ac:dyDescent="0.25">
      <c r="A8547" s="1"/>
      <c r="F8547" s="1"/>
    </row>
    <row r="8548" spans="1:6" x14ac:dyDescent="0.25">
      <c r="A8548" s="1"/>
      <c r="F8548" s="1"/>
    </row>
    <row r="8549" spans="1:6" x14ac:dyDescent="0.25">
      <c r="A8549" s="1"/>
      <c r="F8549" s="1"/>
    </row>
    <row r="8550" spans="1:6" x14ac:dyDescent="0.25">
      <c r="A8550" s="1"/>
      <c r="F8550" s="1"/>
    </row>
    <row r="8551" spans="1:6" x14ac:dyDescent="0.25">
      <c r="A8551" s="1"/>
      <c r="F8551" s="1"/>
    </row>
    <row r="8552" spans="1:6" x14ac:dyDescent="0.25">
      <c r="A8552" s="1"/>
      <c r="F8552" s="1"/>
    </row>
    <row r="8553" spans="1:6" x14ac:dyDescent="0.25">
      <c r="A8553" s="1"/>
      <c r="F8553" s="1"/>
    </row>
    <row r="8554" spans="1:6" x14ac:dyDescent="0.25">
      <c r="A8554" s="1"/>
      <c r="F8554" s="1"/>
    </row>
    <row r="8555" spans="1:6" x14ac:dyDescent="0.25">
      <c r="A8555" s="1"/>
      <c r="F8555" s="1"/>
    </row>
    <row r="8556" spans="1:6" x14ac:dyDescent="0.25">
      <c r="A8556" s="1"/>
      <c r="F8556" s="1"/>
    </row>
    <row r="8557" spans="1:6" x14ac:dyDescent="0.25">
      <c r="A8557" s="1"/>
      <c r="F8557" s="1"/>
    </row>
    <row r="8558" spans="1:6" x14ac:dyDescent="0.25">
      <c r="A8558" s="1"/>
      <c r="F8558" s="1"/>
    </row>
    <row r="8559" spans="1:6" x14ac:dyDescent="0.25">
      <c r="A8559" s="1"/>
      <c r="F8559" s="1"/>
    </row>
    <row r="8560" spans="1:6" x14ac:dyDescent="0.25">
      <c r="A8560" s="1"/>
      <c r="F8560" s="1"/>
    </row>
    <row r="8561" spans="1:6" x14ac:dyDescent="0.25">
      <c r="A8561" s="1"/>
      <c r="F8561" s="1"/>
    </row>
    <row r="8562" spans="1:6" x14ac:dyDescent="0.25">
      <c r="A8562" s="1"/>
      <c r="F8562" s="1"/>
    </row>
    <row r="8563" spans="1:6" x14ac:dyDescent="0.25">
      <c r="A8563" s="1"/>
      <c r="F8563" s="1"/>
    </row>
    <row r="8564" spans="1:6" x14ac:dyDescent="0.25">
      <c r="A8564" s="1"/>
      <c r="F8564" s="1"/>
    </row>
    <row r="8565" spans="1:6" x14ac:dyDescent="0.25">
      <c r="A8565" s="1"/>
      <c r="F8565" s="1"/>
    </row>
    <row r="8566" spans="1:6" x14ac:dyDescent="0.25">
      <c r="A8566" s="1"/>
      <c r="F8566" s="1"/>
    </row>
    <row r="8567" spans="1:6" x14ac:dyDescent="0.25">
      <c r="A8567" s="1"/>
      <c r="F8567" s="1"/>
    </row>
    <row r="8568" spans="1:6" x14ac:dyDescent="0.25">
      <c r="A8568" s="1"/>
      <c r="F8568" s="1"/>
    </row>
    <row r="8569" spans="1:6" x14ac:dyDescent="0.25">
      <c r="A8569" s="1"/>
      <c r="F8569" s="1"/>
    </row>
    <row r="8570" spans="1:6" x14ac:dyDescent="0.25">
      <c r="A8570" s="1"/>
      <c r="F8570" s="1"/>
    </row>
    <row r="8571" spans="1:6" x14ac:dyDescent="0.25">
      <c r="A8571" s="1"/>
      <c r="F8571" s="1"/>
    </row>
    <row r="8572" spans="1:6" x14ac:dyDescent="0.25">
      <c r="A8572" s="1"/>
      <c r="F8572" s="1"/>
    </row>
    <row r="8573" spans="1:6" x14ac:dyDescent="0.25">
      <c r="A8573" s="1"/>
      <c r="F8573" s="1"/>
    </row>
    <row r="8574" spans="1:6" x14ac:dyDescent="0.25">
      <c r="A8574" s="1"/>
      <c r="F8574" s="1"/>
    </row>
    <row r="8575" spans="1:6" x14ac:dyDescent="0.25">
      <c r="A8575" s="1"/>
      <c r="F8575" s="1"/>
    </row>
    <row r="8576" spans="1:6" x14ac:dyDescent="0.25">
      <c r="A8576" s="1"/>
      <c r="F8576" s="1"/>
    </row>
    <row r="8577" spans="1:6" x14ac:dyDescent="0.25">
      <c r="A8577" s="1"/>
      <c r="F8577" s="1"/>
    </row>
    <row r="8578" spans="1:6" x14ac:dyDescent="0.25">
      <c r="A8578" s="1"/>
      <c r="F8578" s="1"/>
    </row>
    <row r="8579" spans="1:6" x14ac:dyDescent="0.25">
      <c r="A8579" s="1"/>
      <c r="F8579" s="1"/>
    </row>
    <row r="8580" spans="1:6" x14ac:dyDescent="0.25">
      <c r="A8580" s="1"/>
      <c r="F8580" s="1"/>
    </row>
    <row r="8581" spans="1:6" x14ac:dyDescent="0.25">
      <c r="A8581" s="1"/>
      <c r="F8581" s="1"/>
    </row>
    <row r="8582" spans="1:6" x14ac:dyDescent="0.25">
      <c r="A8582" s="1"/>
      <c r="F8582" s="1"/>
    </row>
    <row r="8583" spans="1:6" x14ac:dyDescent="0.25">
      <c r="A8583" s="1"/>
      <c r="F8583" s="1"/>
    </row>
    <row r="8584" spans="1:6" x14ac:dyDescent="0.25">
      <c r="A8584" s="1"/>
      <c r="F8584" s="1"/>
    </row>
    <row r="8585" spans="1:6" x14ac:dyDescent="0.25">
      <c r="A8585" s="1"/>
      <c r="F8585" s="1"/>
    </row>
    <row r="8586" spans="1:6" x14ac:dyDescent="0.25">
      <c r="A8586" s="1"/>
      <c r="F8586" s="1"/>
    </row>
    <row r="8587" spans="1:6" x14ac:dyDescent="0.25">
      <c r="A8587" s="1"/>
      <c r="F8587" s="1"/>
    </row>
    <row r="8588" spans="1:6" x14ac:dyDescent="0.25">
      <c r="A8588" s="1"/>
      <c r="F8588" s="1"/>
    </row>
    <row r="8589" spans="1:6" x14ac:dyDescent="0.25">
      <c r="A8589" s="1"/>
      <c r="F8589" s="1"/>
    </row>
    <row r="8590" spans="1:6" x14ac:dyDescent="0.25">
      <c r="A8590" s="1"/>
      <c r="F8590" s="1"/>
    </row>
    <row r="8591" spans="1:6" x14ac:dyDescent="0.25">
      <c r="A8591" s="1"/>
      <c r="F8591" s="1"/>
    </row>
    <row r="8592" spans="1:6" x14ac:dyDescent="0.25">
      <c r="A8592" s="1"/>
      <c r="F8592" s="1"/>
    </row>
    <row r="8593" spans="1:6" x14ac:dyDescent="0.25">
      <c r="A8593" s="1"/>
      <c r="F8593" s="1"/>
    </row>
    <row r="8594" spans="1:6" x14ac:dyDescent="0.25">
      <c r="A8594" s="1"/>
      <c r="F8594" s="1"/>
    </row>
    <row r="8595" spans="1:6" x14ac:dyDescent="0.25">
      <c r="A8595" s="1"/>
      <c r="F8595" s="1"/>
    </row>
    <row r="8596" spans="1:6" x14ac:dyDescent="0.25">
      <c r="A8596" s="1"/>
      <c r="F8596" s="1"/>
    </row>
    <row r="8597" spans="1:6" x14ac:dyDescent="0.25">
      <c r="A8597" s="1"/>
      <c r="F8597" s="1"/>
    </row>
    <row r="8598" spans="1:6" x14ac:dyDescent="0.25">
      <c r="A8598" s="1"/>
      <c r="F8598" s="1"/>
    </row>
    <row r="8599" spans="1:6" x14ac:dyDescent="0.25">
      <c r="A8599" s="1"/>
      <c r="F8599" s="1"/>
    </row>
    <row r="8600" spans="1:6" x14ac:dyDescent="0.25">
      <c r="A8600" s="1"/>
      <c r="F8600" s="1"/>
    </row>
    <row r="8601" spans="1:6" x14ac:dyDescent="0.25">
      <c r="A8601" s="1"/>
      <c r="F8601" s="1"/>
    </row>
    <row r="8602" spans="1:6" x14ac:dyDescent="0.25">
      <c r="A8602" s="1"/>
      <c r="F8602" s="1"/>
    </row>
    <row r="8603" spans="1:6" x14ac:dyDescent="0.25">
      <c r="A8603" s="1"/>
      <c r="F8603" s="1"/>
    </row>
    <row r="8604" spans="1:6" x14ac:dyDescent="0.25">
      <c r="A8604" s="1"/>
      <c r="F8604" s="1"/>
    </row>
    <row r="8605" spans="1:6" x14ac:dyDescent="0.25">
      <c r="A8605" s="1"/>
      <c r="F8605" s="1"/>
    </row>
    <row r="8606" spans="1:6" x14ac:dyDescent="0.25">
      <c r="A8606" s="1"/>
      <c r="F8606" s="1"/>
    </row>
    <row r="8607" spans="1:6" x14ac:dyDescent="0.25">
      <c r="A8607" s="1"/>
      <c r="F8607" s="1"/>
    </row>
    <row r="8608" spans="1:6" x14ac:dyDescent="0.25">
      <c r="A8608" s="1"/>
      <c r="F8608" s="1"/>
    </row>
    <row r="8609" spans="1:6" x14ac:dyDescent="0.25">
      <c r="A8609" s="1"/>
      <c r="F8609" s="1"/>
    </row>
    <row r="8610" spans="1:6" x14ac:dyDescent="0.25">
      <c r="A8610" s="1"/>
      <c r="F8610" s="1"/>
    </row>
    <row r="8611" spans="1:6" x14ac:dyDescent="0.25">
      <c r="A8611" s="1"/>
      <c r="F8611" s="1"/>
    </row>
    <row r="8612" spans="1:6" x14ac:dyDescent="0.25">
      <c r="A8612" s="1"/>
      <c r="F8612" s="1"/>
    </row>
    <row r="8613" spans="1:6" x14ac:dyDescent="0.25">
      <c r="A8613" s="1"/>
      <c r="F8613" s="1"/>
    </row>
    <row r="8614" spans="1:6" x14ac:dyDescent="0.25">
      <c r="A8614" s="1"/>
      <c r="F8614" s="1"/>
    </row>
    <row r="8615" spans="1:6" x14ac:dyDescent="0.25">
      <c r="A8615" s="1"/>
      <c r="F8615" s="1"/>
    </row>
    <row r="8616" spans="1:6" x14ac:dyDescent="0.25">
      <c r="A8616" s="1"/>
      <c r="F8616" s="1"/>
    </row>
    <row r="8617" spans="1:6" x14ac:dyDescent="0.25">
      <c r="A8617" s="1"/>
      <c r="F8617" s="1"/>
    </row>
    <row r="8618" spans="1:6" x14ac:dyDescent="0.25">
      <c r="A8618" s="1"/>
      <c r="F8618" s="1"/>
    </row>
    <row r="8619" spans="1:6" x14ac:dyDescent="0.25">
      <c r="A8619" s="1"/>
      <c r="F8619" s="1"/>
    </row>
    <row r="8620" spans="1:6" x14ac:dyDescent="0.25">
      <c r="A8620" s="1"/>
      <c r="F8620" s="1"/>
    </row>
    <row r="8621" spans="1:6" x14ac:dyDescent="0.25">
      <c r="A8621" s="1"/>
      <c r="F8621" s="1"/>
    </row>
    <row r="8622" spans="1:6" x14ac:dyDescent="0.25">
      <c r="A8622" s="1"/>
      <c r="F8622" s="1"/>
    </row>
    <row r="8623" spans="1:6" x14ac:dyDescent="0.25">
      <c r="A8623" s="1"/>
      <c r="F8623" s="1"/>
    </row>
    <row r="8624" spans="1:6" x14ac:dyDescent="0.25">
      <c r="A8624" s="1"/>
      <c r="F8624" s="1"/>
    </row>
    <row r="8625" spans="1:6" x14ac:dyDescent="0.25">
      <c r="A8625" s="1"/>
      <c r="F8625" s="1"/>
    </row>
    <row r="8626" spans="1:6" x14ac:dyDescent="0.25">
      <c r="A8626" s="1"/>
      <c r="F8626" s="1"/>
    </row>
    <row r="8627" spans="1:6" x14ac:dyDescent="0.25">
      <c r="A8627" s="1"/>
      <c r="F8627" s="1"/>
    </row>
    <row r="8628" spans="1:6" x14ac:dyDescent="0.25">
      <c r="A8628" s="1"/>
      <c r="F8628" s="1"/>
    </row>
    <row r="8629" spans="1:6" x14ac:dyDescent="0.25">
      <c r="A8629" s="1"/>
      <c r="F8629" s="1"/>
    </row>
    <row r="8630" spans="1:6" x14ac:dyDescent="0.25">
      <c r="A8630" s="1"/>
      <c r="F8630" s="1"/>
    </row>
    <row r="8631" spans="1:6" x14ac:dyDescent="0.25">
      <c r="A8631" s="1"/>
      <c r="F8631" s="1"/>
    </row>
    <row r="8632" spans="1:6" x14ac:dyDescent="0.25">
      <c r="A8632" s="1"/>
      <c r="F8632" s="1"/>
    </row>
    <row r="8633" spans="1:6" x14ac:dyDescent="0.25">
      <c r="A8633" s="1"/>
      <c r="F8633" s="1"/>
    </row>
    <row r="8634" spans="1:6" x14ac:dyDescent="0.25">
      <c r="A8634" s="1"/>
      <c r="F8634" s="1"/>
    </row>
    <row r="8635" spans="1:6" x14ac:dyDescent="0.25">
      <c r="A8635" s="1"/>
      <c r="F8635" s="1"/>
    </row>
    <row r="8636" spans="1:6" x14ac:dyDescent="0.25">
      <c r="A8636" s="1"/>
      <c r="F8636" s="1"/>
    </row>
    <row r="8637" spans="1:6" x14ac:dyDescent="0.25">
      <c r="A8637" s="1"/>
      <c r="F8637" s="1"/>
    </row>
    <row r="8638" spans="1:6" x14ac:dyDescent="0.25">
      <c r="A8638" s="1"/>
      <c r="F8638" s="1"/>
    </row>
    <row r="8639" spans="1:6" x14ac:dyDescent="0.25">
      <c r="A8639" s="1"/>
      <c r="F8639" s="1"/>
    </row>
    <row r="8640" spans="1:6" x14ac:dyDescent="0.25">
      <c r="A8640" s="1"/>
      <c r="F8640" s="1"/>
    </row>
    <row r="8641" spans="1:6" x14ac:dyDescent="0.25">
      <c r="A8641" s="1"/>
      <c r="F8641" s="1"/>
    </row>
    <row r="8642" spans="1:6" x14ac:dyDescent="0.25">
      <c r="A8642" s="1"/>
      <c r="F8642" s="1"/>
    </row>
    <row r="8643" spans="1:6" x14ac:dyDescent="0.25">
      <c r="A8643" s="1"/>
      <c r="F8643" s="1"/>
    </row>
    <row r="8644" spans="1:6" x14ac:dyDescent="0.25">
      <c r="A8644" s="1"/>
      <c r="F8644" s="1"/>
    </row>
    <row r="8645" spans="1:6" x14ac:dyDescent="0.25">
      <c r="A8645" s="1"/>
      <c r="F8645" s="1"/>
    </row>
    <row r="8646" spans="1:6" x14ac:dyDescent="0.25">
      <c r="A8646" s="1"/>
      <c r="F8646" s="1"/>
    </row>
    <row r="8647" spans="1:6" x14ac:dyDescent="0.25">
      <c r="A8647" s="1"/>
      <c r="F8647" s="1"/>
    </row>
    <row r="8648" spans="1:6" x14ac:dyDescent="0.25">
      <c r="A8648" s="1"/>
      <c r="F8648" s="1"/>
    </row>
    <row r="8649" spans="1:6" x14ac:dyDescent="0.25">
      <c r="A8649" s="1"/>
      <c r="F8649" s="1"/>
    </row>
    <row r="8650" spans="1:6" x14ac:dyDescent="0.25">
      <c r="A8650" s="1"/>
      <c r="F8650" s="1"/>
    </row>
    <row r="8651" spans="1:6" x14ac:dyDescent="0.25">
      <c r="A8651" s="1"/>
      <c r="F8651" s="1"/>
    </row>
    <row r="8652" spans="1:6" x14ac:dyDescent="0.25">
      <c r="A8652" s="1"/>
      <c r="F8652" s="1"/>
    </row>
    <row r="8653" spans="1:6" x14ac:dyDescent="0.25">
      <c r="A8653" s="1"/>
      <c r="F8653" s="1"/>
    </row>
    <row r="8654" spans="1:6" x14ac:dyDescent="0.25">
      <c r="A8654" s="1"/>
      <c r="F8654" s="1"/>
    </row>
    <row r="8655" spans="1:6" x14ac:dyDescent="0.25">
      <c r="A8655" s="1"/>
      <c r="F8655" s="1"/>
    </row>
    <row r="8656" spans="1:6" x14ac:dyDescent="0.25">
      <c r="A8656" s="1"/>
      <c r="F8656" s="1"/>
    </row>
    <row r="8657" spans="1:6" x14ac:dyDescent="0.25">
      <c r="A8657" s="1"/>
      <c r="F8657" s="1"/>
    </row>
    <row r="8658" spans="1:6" x14ac:dyDescent="0.25">
      <c r="A8658" s="1"/>
      <c r="F8658" s="1"/>
    </row>
    <row r="8659" spans="1:6" x14ac:dyDescent="0.25">
      <c r="A8659" s="1"/>
      <c r="F8659" s="1"/>
    </row>
    <row r="8660" spans="1:6" x14ac:dyDescent="0.25">
      <c r="A8660" s="1"/>
      <c r="F8660" s="1"/>
    </row>
    <row r="8661" spans="1:6" x14ac:dyDescent="0.25">
      <c r="A8661" s="1"/>
      <c r="F8661" s="1"/>
    </row>
    <row r="8662" spans="1:6" x14ac:dyDescent="0.25">
      <c r="A8662" s="1"/>
      <c r="F8662" s="1"/>
    </row>
    <row r="8663" spans="1:6" x14ac:dyDescent="0.25">
      <c r="A8663" s="1"/>
      <c r="F8663" s="1"/>
    </row>
    <row r="8664" spans="1:6" x14ac:dyDescent="0.25">
      <c r="A8664" s="1"/>
      <c r="F8664" s="1"/>
    </row>
    <row r="8665" spans="1:6" x14ac:dyDescent="0.25">
      <c r="A8665" s="1"/>
      <c r="F8665" s="1"/>
    </row>
    <row r="8666" spans="1:6" x14ac:dyDescent="0.25">
      <c r="A8666" s="1"/>
      <c r="F8666" s="1"/>
    </row>
    <row r="8667" spans="1:6" x14ac:dyDescent="0.25">
      <c r="A8667" s="1"/>
      <c r="F8667" s="1"/>
    </row>
    <row r="8668" spans="1:6" x14ac:dyDescent="0.25">
      <c r="A8668" s="1"/>
      <c r="F8668" s="1"/>
    </row>
    <row r="8669" spans="1:6" x14ac:dyDescent="0.25">
      <c r="A8669" s="1"/>
      <c r="F8669" s="1"/>
    </row>
    <row r="8670" spans="1:6" x14ac:dyDescent="0.25">
      <c r="A8670" s="1"/>
      <c r="F8670" s="1"/>
    </row>
    <row r="8671" spans="1:6" x14ac:dyDescent="0.25">
      <c r="A8671" s="1"/>
      <c r="F8671" s="1"/>
    </row>
    <row r="8672" spans="1:6" x14ac:dyDescent="0.25">
      <c r="A8672" s="1"/>
      <c r="F8672" s="1"/>
    </row>
    <row r="8673" spans="1:6" x14ac:dyDescent="0.25">
      <c r="A8673" s="1"/>
      <c r="F8673" s="1"/>
    </row>
    <row r="8674" spans="1:6" x14ac:dyDescent="0.25">
      <c r="A8674" s="1"/>
      <c r="F8674" s="1"/>
    </row>
    <row r="8675" spans="1:6" x14ac:dyDescent="0.25">
      <c r="A8675" s="1"/>
      <c r="F8675" s="1"/>
    </row>
    <row r="8676" spans="1:6" x14ac:dyDescent="0.25">
      <c r="A8676" s="1"/>
      <c r="F8676" s="1"/>
    </row>
    <row r="8677" spans="1:6" x14ac:dyDescent="0.25">
      <c r="A8677" s="1"/>
      <c r="F8677" s="1"/>
    </row>
    <row r="8678" spans="1:6" x14ac:dyDescent="0.25">
      <c r="A8678" s="1"/>
      <c r="F8678" s="1"/>
    </row>
    <row r="8679" spans="1:6" x14ac:dyDescent="0.25">
      <c r="A8679" s="1"/>
      <c r="F8679" s="1"/>
    </row>
    <row r="8680" spans="1:6" x14ac:dyDescent="0.25">
      <c r="A8680" s="1"/>
      <c r="F8680" s="1"/>
    </row>
    <row r="8681" spans="1:6" x14ac:dyDescent="0.25">
      <c r="A8681" s="1"/>
      <c r="F8681" s="1"/>
    </row>
    <row r="8682" spans="1:6" x14ac:dyDescent="0.25">
      <c r="A8682" s="1"/>
      <c r="F8682" s="1"/>
    </row>
    <row r="8683" spans="1:6" x14ac:dyDescent="0.25">
      <c r="A8683" s="1"/>
      <c r="F8683" s="1"/>
    </row>
    <row r="8684" spans="1:6" x14ac:dyDescent="0.25">
      <c r="A8684" s="1"/>
      <c r="F8684" s="1"/>
    </row>
    <row r="8685" spans="1:6" x14ac:dyDescent="0.25">
      <c r="A8685" s="1"/>
      <c r="F8685" s="1"/>
    </row>
    <row r="8686" spans="1:6" x14ac:dyDescent="0.25">
      <c r="A8686" s="1"/>
      <c r="F8686" s="1"/>
    </row>
    <row r="8687" spans="1:6" x14ac:dyDescent="0.25">
      <c r="A8687" s="1"/>
      <c r="F8687" s="1"/>
    </row>
    <row r="8688" spans="1:6" x14ac:dyDescent="0.25">
      <c r="A8688" s="1"/>
      <c r="F8688" s="1"/>
    </row>
    <row r="8689" spans="1:6" x14ac:dyDescent="0.25">
      <c r="A8689" s="1"/>
      <c r="F8689" s="1"/>
    </row>
    <row r="8690" spans="1:6" x14ac:dyDescent="0.25">
      <c r="A8690" s="1"/>
      <c r="F8690" s="1"/>
    </row>
    <row r="8691" spans="1:6" x14ac:dyDescent="0.25">
      <c r="A8691" s="1"/>
      <c r="F8691" s="1"/>
    </row>
    <row r="8692" spans="1:6" x14ac:dyDescent="0.25">
      <c r="A8692" s="1"/>
      <c r="F8692" s="1"/>
    </row>
    <row r="8693" spans="1:6" x14ac:dyDescent="0.25">
      <c r="A8693" s="1"/>
      <c r="F8693" s="1"/>
    </row>
    <row r="8694" spans="1:6" x14ac:dyDescent="0.25">
      <c r="A8694" s="1"/>
      <c r="F8694" s="1"/>
    </row>
    <row r="8695" spans="1:6" x14ac:dyDescent="0.25">
      <c r="A8695" s="1"/>
      <c r="F8695" s="1"/>
    </row>
    <row r="8696" spans="1:6" x14ac:dyDescent="0.25">
      <c r="A8696" s="1"/>
      <c r="F8696" s="1"/>
    </row>
    <row r="8697" spans="1:6" x14ac:dyDescent="0.25">
      <c r="A8697" s="1"/>
      <c r="F8697" s="1"/>
    </row>
    <row r="8698" spans="1:6" x14ac:dyDescent="0.25">
      <c r="A8698" s="1"/>
      <c r="F8698" s="1"/>
    </row>
    <row r="8699" spans="1:6" x14ac:dyDescent="0.25">
      <c r="A8699" s="1"/>
      <c r="F8699" s="1"/>
    </row>
    <row r="8700" spans="1:6" x14ac:dyDescent="0.25">
      <c r="A8700" s="1"/>
      <c r="F8700" s="1"/>
    </row>
    <row r="8701" spans="1:6" x14ac:dyDescent="0.25">
      <c r="A8701" s="1"/>
      <c r="F8701" s="1"/>
    </row>
    <row r="8702" spans="1:6" x14ac:dyDescent="0.25">
      <c r="A8702" s="1"/>
      <c r="F8702" s="1"/>
    </row>
    <row r="8703" spans="1:6" x14ac:dyDescent="0.25">
      <c r="A8703" s="1"/>
      <c r="F8703" s="1"/>
    </row>
    <row r="8704" spans="1:6" x14ac:dyDescent="0.25">
      <c r="A8704" s="1"/>
      <c r="F8704" s="1"/>
    </row>
    <row r="8705" spans="1:6" x14ac:dyDescent="0.25">
      <c r="A8705" s="1"/>
      <c r="F8705" s="1"/>
    </row>
    <row r="8706" spans="1:6" x14ac:dyDescent="0.25">
      <c r="A8706" s="1"/>
      <c r="F8706" s="1"/>
    </row>
    <row r="8707" spans="1:6" x14ac:dyDescent="0.25">
      <c r="A8707" s="1"/>
      <c r="F8707" s="1"/>
    </row>
    <row r="8708" spans="1:6" x14ac:dyDescent="0.25">
      <c r="A8708" s="1"/>
      <c r="F8708" s="1"/>
    </row>
    <row r="8709" spans="1:6" x14ac:dyDescent="0.25">
      <c r="A8709" s="1"/>
      <c r="F8709" s="1"/>
    </row>
    <row r="8710" spans="1:6" x14ac:dyDescent="0.25">
      <c r="A8710" s="1"/>
      <c r="F8710" s="1"/>
    </row>
    <row r="8711" spans="1:6" x14ac:dyDescent="0.25">
      <c r="A8711" s="1"/>
      <c r="F8711" s="1"/>
    </row>
    <row r="8712" spans="1:6" x14ac:dyDescent="0.25">
      <c r="A8712" s="1"/>
      <c r="F8712" s="1"/>
    </row>
    <row r="8713" spans="1:6" x14ac:dyDescent="0.25">
      <c r="A8713" s="1"/>
      <c r="F8713" s="1"/>
    </row>
    <row r="8714" spans="1:6" x14ac:dyDescent="0.25">
      <c r="A8714" s="1"/>
      <c r="F8714" s="1"/>
    </row>
    <row r="8715" spans="1:6" x14ac:dyDescent="0.25">
      <c r="A8715" s="1"/>
      <c r="F8715" s="1"/>
    </row>
    <row r="8716" spans="1:6" x14ac:dyDescent="0.25">
      <c r="A8716" s="1"/>
      <c r="F8716" s="1"/>
    </row>
    <row r="8717" spans="1:6" x14ac:dyDescent="0.25">
      <c r="A8717" s="1"/>
      <c r="F8717" s="1"/>
    </row>
    <row r="8718" spans="1:6" x14ac:dyDescent="0.25">
      <c r="A8718" s="1"/>
      <c r="F8718" s="1"/>
    </row>
    <row r="8719" spans="1:6" x14ac:dyDescent="0.25">
      <c r="A8719" s="1"/>
      <c r="F8719" s="1"/>
    </row>
    <row r="8720" spans="1:6" x14ac:dyDescent="0.25">
      <c r="A8720" s="1"/>
      <c r="F8720" s="1"/>
    </row>
    <row r="8721" spans="1:6" x14ac:dyDescent="0.25">
      <c r="A8721" s="1"/>
      <c r="F8721" s="1"/>
    </row>
    <row r="8722" spans="1:6" x14ac:dyDescent="0.25">
      <c r="A8722" s="1"/>
      <c r="F8722" s="1"/>
    </row>
    <row r="8723" spans="1:6" x14ac:dyDescent="0.25">
      <c r="A8723" s="1"/>
      <c r="F8723" s="1"/>
    </row>
    <row r="8724" spans="1:6" x14ac:dyDescent="0.25">
      <c r="A8724" s="1"/>
      <c r="F8724" s="1"/>
    </row>
    <row r="8725" spans="1:6" x14ac:dyDescent="0.25">
      <c r="A8725" s="1"/>
      <c r="F8725" s="1"/>
    </row>
    <row r="8726" spans="1:6" x14ac:dyDescent="0.25">
      <c r="A8726" s="1"/>
      <c r="F8726" s="1"/>
    </row>
    <row r="8727" spans="1:6" x14ac:dyDescent="0.25">
      <c r="A8727" s="1"/>
      <c r="F8727" s="1"/>
    </row>
    <row r="8728" spans="1:6" x14ac:dyDescent="0.25">
      <c r="A8728" s="1"/>
      <c r="F8728" s="1"/>
    </row>
    <row r="8729" spans="1:6" x14ac:dyDescent="0.25">
      <c r="A8729" s="1"/>
      <c r="F8729" s="1"/>
    </row>
    <row r="8730" spans="1:6" x14ac:dyDescent="0.25">
      <c r="A8730" s="1"/>
      <c r="F8730" s="1"/>
    </row>
    <row r="8731" spans="1:6" x14ac:dyDescent="0.25">
      <c r="A8731" s="1"/>
      <c r="F8731" s="1"/>
    </row>
    <row r="8732" spans="1:6" x14ac:dyDescent="0.25">
      <c r="A8732" s="1"/>
      <c r="F8732" s="1"/>
    </row>
    <row r="8733" spans="1:6" x14ac:dyDescent="0.25">
      <c r="A8733" s="1"/>
      <c r="F8733" s="1"/>
    </row>
    <row r="8734" spans="1:6" x14ac:dyDescent="0.25">
      <c r="A8734" s="1"/>
      <c r="F8734" s="1"/>
    </row>
    <row r="8735" spans="1:6" x14ac:dyDescent="0.25">
      <c r="A8735" s="1"/>
      <c r="F8735" s="1"/>
    </row>
    <row r="8736" spans="1:6" x14ac:dyDescent="0.25">
      <c r="A8736" s="1"/>
      <c r="F8736" s="1"/>
    </row>
    <row r="8737" spans="1:6" x14ac:dyDescent="0.25">
      <c r="A8737" s="1"/>
      <c r="F8737" s="1"/>
    </row>
    <row r="8738" spans="1:6" x14ac:dyDescent="0.25">
      <c r="A8738" s="1"/>
      <c r="F8738" s="1"/>
    </row>
    <row r="8739" spans="1:6" x14ac:dyDescent="0.25">
      <c r="A8739" s="1"/>
      <c r="F8739" s="1"/>
    </row>
    <row r="8740" spans="1:6" x14ac:dyDescent="0.25">
      <c r="A8740" s="1"/>
      <c r="F8740" s="1"/>
    </row>
    <row r="8741" spans="1:6" x14ac:dyDescent="0.25">
      <c r="A8741" s="1"/>
      <c r="F8741" s="1"/>
    </row>
    <row r="8742" spans="1:6" x14ac:dyDescent="0.25">
      <c r="A8742" s="1"/>
      <c r="F8742" s="1"/>
    </row>
    <row r="8743" spans="1:6" x14ac:dyDescent="0.25">
      <c r="A8743" s="1"/>
      <c r="F8743" s="1"/>
    </row>
    <row r="8744" spans="1:6" x14ac:dyDescent="0.25">
      <c r="A8744" s="1"/>
      <c r="F8744" s="1"/>
    </row>
    <row r="8745" spans="1:6" x14ac:dyDescent="0.25">
      <c r="A8745" s="1"/>
      <c r="F8745" s="1"/>
    </row>
    <row r="8746" spans="1:6" x14ac:dyDescent="0.25">
      <c r="A8746" s="1"/>
      <c r="F8746" s="1"/>
    </row>
    <row r="8747" spans="1:6" x14ac:dyDescent="0.25">
      <c r="A8747" s="1"/>
      <c r="F8747" s="1"/>
    </row>
    <row r="8748" spans="1:6" x14ac:dyDescent="0.25">
      <c r="A8748" s="1"/>
      <c r="F8748" s="1"/>
    </row>
    <row r="8749" spans="1:6" x14ac:dyDescent="0.25">
      <c r="A8749" s="1"/>
      <c r="F8749" s="1"/>
    </row>
    <row r="8750" spans="1:6" x14ac:dyDescent="0.25">
      <c r="A8750" s="1"/>
      <c r="F8750" s="1"/>
    </row>
    <row r="8751" spans="1:6" x14ac:dyDescent="0.25">
      <c r="A8751" s="1"/>
      <c r="F8751" s="1"/>
    </row>
    <row r="8752" spans="1:6" x14ac:dyDescent="0.25">
      <c r="A8752" s="1"/>
      <c r="F8752" s="1"/>
    </row>
    <row r="8753" spans="1:6" x14ac:dyDescent="0.25">
      <c r="A8753" s="1"/>
      <c r="F8753" s="1"/>
    </row>
    <row r="8754" spans="1:6" x14ac:dyDescent="0.25">
      <c r="A8754" s="1"/>
      <c r="F8754" s="1"/>
    </row>
    <row r="8755" spans="1:6" x14ac:dyDescent="0.25">
      <c r="A8755" s="1"/>
      <c r="F8755" s="1"/>
    </row>
    <row r="8756" spans="1:6" x14ac:dyDescent="0.25">
      <c r="A8756" s="1"/>
      <c r="F8756" s="1"/>
    </row>
    <row r="8757" spans="1:6" x14ac:dyDescent="0.25">
      <c r="A8757" s="1"/>
      <c r="F8757" s="1"/>
    </row>
    <row r="8758" spans="1:6" x14ac:dyDescent="0.25">
      <c r="A8758" s="1"/>
      <c r="F8758" s="1"/>
    </row>
    <row r="8759" spans="1:6" x14ac:dyDescent="0.25">
      <c r="A8759" s="1"/>
      <c r="F8759" s="1"/>
    </row>
    <row r="8760" spans="1:6" x14ac:dyDescent="0.25">
      <c r="A8760" s="1"/>
      <c r="F8760" s="1"/>
    </row>
    <row r="8761" spans="1:6" x14ac:dyDescent="0.25">
      <c r="A8761" s="1"/>
      <c r="F8761" s="1"/>
    </row>
    <row r="8762" spans="1:6" x14ac:dyDescent="0.25">
      <c r="A8762" s="1"/>
      <c r="F8762" s="1"/>
    </row>
    <row r="8763" spans="1:6" x14ac:dyDescent="0.25">
      <c r="A8763" s="1"/>
      <c r="F8763" s="1"/>
    </row>
    <row r="8764" spans="1:6" x14ac:dyDescent="0.25">
      <c r="A8764" s="1"/>
      <c r="F8764" s="1"/>
    </row>
    <row r="8765" spans="1:6" x14ac:dyDescent="0.25">
      <c r="A8765" s="1"/>
      <c r="F8765" s="1"/>
    </row>
    <row r="8766" spans="1:6" x14ac:dyDescent="0.25">
      <c r="A8766" s="1"/>
      <c r="F8766" s="1"/>
    </row>
    <row r="8767" spans="1:6" x14ac:dyDescent="0.25">
      <c r="A8767" s="1"/>
      <c r="F8767" s="1"/>
    </row>
    <row r="8768" spans="1:6" x14ac:dyDescent="0.25">
      <c r="A8768" s="1"/>
      <c r="F8768" s="1"/>
    </row>
    <row r="8769" spans="1:6" x14ac:dyDescent="0.25">
      <c r="A8769" s="1"/>
      <c r="F8769" s="1"/>
    </row>
    <row r="8770" spans="1:6" x14ac:dyDescent="0.25">
      <c r="A8770" s="1"/>
      <c r="F8770" s="1"/>
    </row>
    <row r="8771" spans="1:6" x14ac:dyDescent="0.25">
      <c r="A8771" s="1"/>
      <c r="F8771" s="1"/>
    </row>
    <row r="8772" spans="1:6" x14ac:dyDescent="0.25">
      <c r="A8772" s="1"/>
      <c r="F8772" s="1"/>
    </row>
    <row r="8773" spans="1:6" x14ac:dyDescent="0.25">
      <c r="A8773" s="1"/>
      <c r="F8773" s="1"/>
    </row>
    <row r="8774" spans="1:6" x14ac:dyDescent="0.25">
      <c r="A8774" s="1"/>
      <c r="F8774" s="1"/>
    </row>
    <row r="8775" spans="1:6" x14ac:dyDescent="0.25">
      <c r="A8775" s="1"/>
      <c r="F8775" s="1"/>
    </row>
    <row r="8776" spans="1:6" x14ac:dyDescent="0.25">
      <c r="A8776" s="1"/>
      <c r="F8776" s="1"/>
    </row>
    <row r="8777" spans="1:6" x14ac:dyDescent="0.25">
      <c r="A8777" s="1"/>
      <c r="F8777" s="1"/>
    </row>
    <row r="8778" spans="1:6" x14ac:dyDescent="0.25">
      <c r="A8778" s="1"/>
      <c r="F8778" s="1"/>
    </row>
    <row r="8779" spans="1:6" x14ac:dyDescent="0.25">
      <c r="A8779" s="1"/>
      <c r="F8779" s="1"/>
    </row>
    <row r="8780" spans="1:6" x14ac:dyDescent="0.25">
      <c r="A8780" s="1"/>
      <c r="F8780" s="1"/>
    </row>
    <row r="8781" spans="1:6" x14ac:dyDescent="0.25">
      <c r="A8781" s="1"/>
      <c r="F8781" s="1"/>
    </row>
    <row r="8782" spans="1:6" x14ac:dyDescent="0.25">
      <c r="A8782" s="1"/>
      <c r="F8782" s="1"/>
    </row>
    <row r="8783" spans="1:6" x14ac:dyDescent="0.25">
      <c r="A8783" s="1"/>
      <c r="F8783" s="1"/>
    </row>
    <row r="8784" spans="1:6" x14ac:dyDescent="0.25">
      <c r="A8784" s="1"/>
      <c r="F8784" s="1"/>
    </row>
    <row r="8785" spans="1:6" x14ac:dyDescent="0.25">
      <c r="A8785" s="1"/>
      <c r="F8785" s="1"/>
    </row>
    <row r="8786" spans="1:6" x14ac:dyDescent="0.25">
      <c r="A8786" s="1"/>
      <c r="F8786" s="1"/>
    </row>
    <row r="8787" spans="1:6" x14ac:dyDescent="0.25">
      <c r="A8787" s="1"/>
      <c r="F8787" s="1"/>
    </row>
    <row r="8788" spans="1:6" x14ac:dyDescent="0.25">
      <c r="A8788" s="1"/>
      <c r="F8788" s="1"/>
    </row>
    <row r="8789" spans="1:6" x14ac:dyDescent="0.25">
      <c r="A8789" s="1"/>
      <c r="F8789" s="1"/>
    </row>
    <row r="8790" spans="1:6" x14ac:dyDescent="0.25">
      <c r="A8790" s="1"/>
      <c r="F8790" s="1"/>
    </row>
    <row r="8791" spans="1:6" x14ac:dyDescent="0.25">
      <c r="A8791" s="1"/>
      <c r="F8791" s="1"/>
    </row>
    <row r="8792" spans="1:6" x14ac:dyDescent="0.25">
      <c r="A8792" s="1"/>
      <c r="F8792" s="1"/>
    </row>
    <row r="8793" spans="1:6" x14ac:dyDescent="0.25">
      <c r="A8793" s="1"/>
      <c r="F8793" s="1"/>
    </row>
    <row r="8794" spans="1:6" x14ac:dyDescent="0.25">
      <c r="A8794" s="1"/>
      <c r="F8794" s="1"/>
    </row>
    <row r="8795" spans="1:6" x14ac:dyDescent="0.25">
      <c r="A8795" s="1"/>
      <c r="F8795" s="1"/>
    </row>
    <row r="8796" spans="1:6" x14ac:dyDescent="0.25">
      <c r="A8796" s="1"/>
      <c r="F8796" s="1"/>
    </row>
    <row r="8797" spans="1:6" x14ac:dyDescent="0.25">
      <c r="A8797" s="1"/>
      <c r="F8797" s="1"/>
    </row>
    <row r="8798" spans="1:6" x14ac:dyDescent="0.25">
      <c r="A8798" s="1"/>
      <c r="F8798" s="1"/>
    </row>
    <row r="8799" spans="1:6" x14ac:dyDescent="0.25">
      <c r="A8799" s="1"/>
      <c r="F8799" s="1"/>
    </row>
    <row r="8800" spans="1:6" x14ac:dyDescent="0.25">
      <c r="A8800" s="1"/>
      <c r="F8800" s="1"/>
    </row>
    <row r="8801" spans="1:6" x14ac:dyDescent="0.25">
      <c r="A8801" s="1"/>
      <c r="F8801" s="1"/>
    </row>
    <row r="8802" spans="1:6" x14ac:dyDescent="0.25">
      <c r="A8802" s="1"/>
      <c r="F8802" s="1"/>
    </row>
    <row r="8803" spans="1:6" x14ac:dyDescent="0.25">
      <c r="A8803" s="1"/>
      <c r="F8803" s="1"/>
    </row>
    <row r="8804" spans="1:6" x14ac:dyDescent="0.25">
      <c r="A8804" s="1"/>
      <c r="F8804" s="1"/>
    </row>
    <row r="8805" spans="1:6" x14ac:dyDescent="0.25">
      <c r="A8805" s="1"/>
      <c r="F8805" s="1"/>
    </row>
    <row r="8806" spans="1:6" x14ac:dyDescent="0.25">
      <c r="A8806" s="1"/>
      <c r="F8806" s="1"/>
    </row>
    <row r="8807" spans="1:6" x14ac:dyDescent="0.25">
      <c r="A8807" s="1"/>
      <c r="F8807" s="1"/>
    </row>
    <row r="8808" spans="1:6" x14ac:dyDescent="0.25">
      <c r="A8808" s="1"/>
      <c r="F8808" s="1"/>
    </row>
    <row r="8809" spans="1:6" x14ac:dyDescent="0.25">
      <c r="A8809" s="1"/>
      <c r="F8809" s="1"/>
    </row>
    <row r="8810" spans="1:6" x14ac:dyDescent="0.25">
      <c r="A8810" s="1"/>
      <c r="F8810" s="1"/>
    </row>
    <row r="8811" spans="1:6" x14ac:dyDescent="0.25">
      <c r="A8811" s="1"/>
      <c r="F8811" s="1"/>
    </row>
    <row r="8812" spans="1:6" x14ac:dyDescent="0.25">
      <c r="A8812" s="1"/>
      <c r="F8812" s="1"/>
    </row>
    <row r="8813" spans="1:6" x14ac:dyDescent="0.25">
      <c r="A8813" s="1"/>
      <c r="F8813" s="1"/>
    </row>
    <row r="8814" spans="1:6" x14ac:dyDescent="0.25">
      <c r="A8814" s="1"/>
      <c r="F8814" s="1"/>
    </row>
    <row r="8815" spans="1:6" x14ac:dyDescent="0.25">
      <c r="A8815" s="1"/>
      <c r="F8815" s="1"/>
    </row>
    <row r="8816" spans="1:6" x14ac:dyDescent="0.25">
      <c r="A8816" s="1"/>
      <c r="F8816" s="1"/>
    </row>
    <row r="8817" spans="1:6" x14ac:dyDescent="0.25">
      <c r="A8817" s="1"/>
      <c r="F8817" s="1"/>
    </row>
    <row r="8818" spans="1:6" x14ac:dyDescent="0.25">
      <c r="A8818" s="1"/>
      <c r="F8818" s="1"/>
    </row>
    <row r="8819" spans="1:6" x14ac:dyDescent="0.25">
      <c r="A8819" s="1"/>
      <c r="F8819" s="1"/>
    </row>
    <row r="8820" spans="1:6" x14ac:dyDescent="0.25">
      <c r="A8820" s="1"/>
      <c r="F8820" s="1"/>
    </row>
    <row r="8821" spans="1:6" x14ac:dyDescent="0.25">
      <c r="A8821" s="1"/>
      <c r="F8821" s="1"/>
    </row>
    <row r="8822" spans="1:6" x14ac:dyDescent="0.25">
      <c r="A8822" s="1"/>
      <c r="F8822" s="1"/>
    </row>
    <row r="8823" spans="1:6" x14ac:dyDescent="0.25">
      <c r="A8823" s="1"/>
      <c r="F8823" s="1"/>
    </row>
    <row r="8824" spans="1:6" x14ac:dyDescent="0.25">
      <c r="A8824" s="1"/>
      <c r="F8824" s="1"/>
    </row>
    <row r="8825" spans="1:6" x14ac:dyDescent="0.25">
      <c r="A8825" s="1"/>
      <c r="F8825" s="1"/>
    </row>
    <row r="8826" spans="1:6" x14ac:dyDescent="0.25">
      <c r="A8826" s="1"/>
      <c r="F8826" s="1"/>
    </row>
    <row r="8827" spans="1:6" x14ac:dyDescent="0.25">
      <c r="A8827" s="1"/>
      <c r="F8827" s="1"/>
    </row>
    <row r="8828" spans="1:6" x14ac:dyDescent="0.25">
      <c r="A8828" s="1"/>
      <c r="F8828" s="1"/>
    </row>
    <row r="8829" spans="1:6" x14ac:dyDescent="0.25">
      <c r="A8829" s="1"/>
      <c r="F8829" s="1"/>
    </row>
    <row r="8830" spans="1:6" x14ac:dyDescent="0.25">
      <c r="A8830" s="1"/>
      <c r="F8830" s="1"/>
    </row>
    <row r="8831" spans="1:6" x14ac:dyDescent="0.25">
      <c r="A8831" s="1"/>
      <c r="F8831" s="1"/>
    </row>
    <row r="8832" spans="1:6" x14ac:dyDescent="0.25">
      <c r="A8832" s="1"/>
      <c r="F8832" s="1"/>
    </row>
    <row r="8833" spans="1:6" x14ac:dyDescent="0.25">
      <c r="A8833" s="1"/>
      <c r="F8833" s="1"/>
    </row>
    <row r="8834" spans="1:6" x14ac:dyDescent="0.25">
      <c r="A8834" s="1"/>
      <c r="F8834" s="1"/>
    </row>
    <row r="8835" spans="1:6" x14ac:dyDescent="0.25">
      <c r="A8835" s="1"/>
      <c r="F8835" s="1"/>
    </row>
    <row r="8836" spans="1:6" x14ac:dyDescent="0.25">
      <c r="A8836" s="1"/>
      <c r="F8836" s="1"/>
    </row>
    <row r="8837" spans="1:6" x14ac:dyDescent="0.25">
      <c r="A8837" s="1"/>
      <c r="F8837" s="1"/>
    </row>
    <row r="8838" spans="1:6" x14ac:dyDescent="0.25">
      <c r="A8838" s="1"/>
      <c r="F8838" s="1"/>
    </row>
    <row r="8839" spans="1:6" x14ac:dyDescent="0.25">
      <c r="A8839" s="1"/>
      <c r="F8839" s="1"/>
    </row>
    <row r="8840" spans="1:6" x14ac:dyDescent="0.25">
      <c r="A8840" s="1"/>
      <c r="F8840" s="1"/>
    </row>
    <row r="8841" spans="1:6" x14ac:dyDescent="0.25">
      <c r="A8841" s="1"/>
      <c r="F8841" s="1"/>
    </row>
    <row r="8842" spans="1:6" x14ac:dyDescent="0.25">
      <c r="A8842" s="1"/>
      <c r="F8842" s="1"/>
    </row>
    <row r="8843" spans="1:6" x14ac:dyDescent="0.25">
      <c r="A8843" s="1"/>
      <c r="F8843" s="1"/>
    </row>
    <row r="8844" spans="1:6" x14ac:dyDescent="0.25">
      <c r="A8844" s="1"/>
      <c r="F8844" s="1"/>
    </row>
    <row r="8845" spans="1:6" x14ac:dyDescent="0.25">
      <c r="A8845" s="1"/>
      <c r="F8845" s="1"/>
    </row>
    <row r="8846" spans="1:6" x14ac:dyDescent="0.25">
      <c r="A8846" s="1"/>
      <c r="F8846" s="1"/>
    </row>
    <row r="8847" spans="1:6" x14ac:dyDescent="0.25">
      <c r="A8847" s="1"/>
      <c r="F8847" s="1"/>
    </row>
    <row r="8848" spans="1:6" x14ac:dyDescent="0.25">
      <c r="A8848" s="1"/>
      <c r="F8848" s="1"/>
    </row>
    <row r="8849" spans="1:6" x14ac:dyDescent="0.25">
      <c r="A8849" s="1"/>
      <c r="F8849" s="1"/>
    </row>
    <row r="8850" spans="1:6" x14ac:dyDescent="0.25">
      <c r="A8850" s="1"/>
      <c r="F8850" s="1"/>
    </row>
    <row r="8851" spans="1:6" x14ac:dyDescent="0.25">
      <c r="A8851" s="1"/>
      <c r="F8851" s="1"/>
    </row>
    <row r="8852" spans="1:6" x14ac:dyDescent="0.25">
      <c r="A8852" s="1"/>
      <c r="F8852" s="1"/>
    </row>
    <row r="8853" spans="1:6" x14ac:dyDescent="0.25">
      <c r="A8853" s="1"/>
      <c r="F8853" s="1"/>
    </row>
    <row r="8854" spans="1:6" x14ac:dyDescent="0.25">
      <c r="A8854" s="1"/>
      <c r="F8854" s="1"/>
    </row>
    <row r="8855" spans="1:6" x14ac:dyDescent="0.25">
      <c r="A8855" s="1"/>
      <c r="F8855" s="1"/>
    </row>
    <row r="8856" spans="1:6" x14ac:dyDescent="0.25">
      <c r="A8856" s="1"/>
      <c r="F8856" s="1"/>
    </row>
    <row r="8857" spans="1:6" x14ac:dyDescent="0.25">
      <c r="A8857" s="1"/>
      <c r="F8857" s="1"/>
    </row>
    <row r="8858" spans="1:6" x14ac:dyDescent="0.25">
      <c r="A8858" s="1"/>
      <c r="F8858" s="1"/>
    </row>
    <row r="8859" spans="1:6" x14ac:dyDescent="0.25">
      <c r="A8859" s="1"/>
      <c r="F8859" s="1"/>
    </row>
    <row r="8860" spans="1:6" x14ac:dyDescent="0.25">
      <c r="A8860" s="1"/>
      <c r="F8860" s="1"/>
    </row>
    <row r="8861" spans="1:6" x14ac:dyDescent="0.25">
      <c r="A8861" s="1"/>
      <c r="F8861" s="1"/>
    </row>
    <row r="8862" spans="1:6" x14ac:dyDescent="0.25">
      <c r="A8862" s="1"/>
      <c r="F8862" s="1"/>
    </row>
    <row r="8863" spans="1:6" x14ac:dyDescent="0.25">
      <c r="A8863" s="1"/>
      <c r="F8863" s="1"/>
    </row>
    <row r="8864" spans="1:6" x14ac:dyDescent="0.25">
      <c r="A8864" s="1"/>
      <c r="F8864" s="1"/>
    </row>
    <row r="8865" spans="1:6" x14ac:dyDescent="0.25">
      <c r="A8865" s="1"/>
      <c r="F8865" s="1"/>
    </row>
    <row r="8866" spans="1:6" x14ac:dyDescent="0.25">
      <c r="A8866" s="1"/>
      <c r="F8866" s="1"/>
    </row>
    <row r="8867" spans="1:6" x14ac:dyDescent="0.25">
      <c r="A8867" s="1"/>
      <c r="F8867" s="1"/>
    </row>
    <row r="8868" spans="1:6" x14ac:dyDescent="0.25">
      <c r="A8868" s="1"/>
      <c r="F8868" s="1"/>
    </row>
    <row r="8869" spans="1:6" x14ac:dyDescent="0.25">
      <c r="A8869" s="1"/>
      <c r="F8869" s="1"/>
    </row>
    <row r="8870" spans="1:6" x14ac:dyDescent="0.25">
      <c r="A8870" s="1"/>
      <c r="F8870" s="1"/>
    </row>
    <row r="8871" spans="1:6" x14ac:dyDescent="0.25">
      <c r="A8871" s="1"/>
      <c r="F8871" s="1"/>
    </row>
    <row r="8872" spans="1:6" x14ac:dyDescent="0.25">
      <c r="A8872" s="1"/>
      <c r="F8872" s="1"/>
    </row>
    <row r="8873" spans="1:6" x14ac:dyDescent="0.25">
      <c r="A8873" s="1"/>
      <c r="F8873" s="1"/>
    </row>
    <row r="8874" spans="1:6" x14ac:dyDescent="0.25">
      <c r="A8874" s="1"/>
      <c r="F8874" s="1"/>
    </row>
    <row r="8875" spans="1:6" x14ac:dyDescent="0.25">
      <c r="A8875" s="1"/>
      <c r="F8875" s="1"/>
    </row>
    <row r="8876" spans="1:6" x14ac:dyDescent="0.25">
      <c r="A8876" s="1"/>
      <c r="F8876" s="1"/>
    </row>
    <row r="8877" spans="1:6" x14ac:dyDescent="0.25">
      <c r="A8877" s="1"/>
      <c r="F8877" s="1"/>
    </row>
    <row r="8878" spans="1:6" x14ac:dyDescent="0.25">
      <c r="A8878" s="1"/>
      <c r="F8878" s="1"/>
    </row>
    <row r="8879" spans="1:6" x14ac:dyDescent="0.25">
      <c r="A8879" s="1"/>
      <c r="F8879" s="1"/>
    </row>
    <row r="8880" spans="1:6" x14ac:dyDescent="0.25">
      <c r="A8880" s="1"/>
      <c r="F8880" s="1"/>
    </row>
    <row r="8881" spans="1:6" x14ac:dyDescent="0.25">
      <c r="A8881" s="1"/>
      <c r="F8881" s="1"/>
    </row>
    <row r="8882" spans="1:6" x14ac:dyDescent="0.25">
      <c r="A8882" s="1"/>
      <c r="F8882" s="1"/>
    </row>
    <row r="8883" spans="1:6" x14ac:dyDescent="0.25">
      <c r="A8883" s="1"/>
      <c r="F8883" s="1"/>
    </row>
    <row r="8884" spans="1:6" x14ac:dyDescent="0.25">
      <c r="A8884" s="1"/>
      <c r="F8884" s="1"/>
    </row>
    <row r="8885" spans="1:6" x14ac:dyDescent="0.25">
      <c r="A8885" s="1"/>
      <c r="F8885" s="1"/>
    </row>
    <row r="8886" spans="1:6" x14ac:dyDescent="0.25">
      <c r="A8886" s="1"/>
      <c r="F8886" s="1"/>
    </row>
    <row r="8887" spans="1:6" x14ac:dyDescent="0.25">
      <c r="A8887" s="1"/>
      <c r="F8887" s="1"/>
    </row>
    <row r="8888" spans="1:6" x14ac:dyDescent="0.25">
      <c r="A8888" s="1"/>
      <c r="F8888" s="1"/>
    </row>
    <row r="8889" spans="1:6" x14ac:dyDescent="0.25">
      <c r="A8889" s="1"/>
      <c r="F8889" s="1"/>
    </row>
    <row r="8890" spans="1:6" x14ac:dyDescent="0.25">
      <c r="A8890" s="1"/>
      <c r="F8890" s="1"/>
    </row>
    <row r="8891" spans="1:6" x14ac:dyDescent="0.25">
      <c r="A8891" s="1"/>
      <c r="F8891" s="1"/>
    </row>
    <row r="8892" spans="1:6" x14ac:dyDescent="0.25">
      <c r="A8892" s="1"/>
      <c r="F8892" s="1"/>
    </row>
    <row r="8893" spans="1:6" x14ac:dyDescent="0.25">
      <c r="A8893" s="1"/>
      <c r="F8893" s="1"/>
    </row>
    <row r="8894" spans="1:6" x14ac:dyDescent="0.25">
      <c r="A8894" s="1"/>
      <c r="F8894" s="1"/>
    </row>
    <row r="8895" spans="1:6" x14ac:dyDescent="0.25">
      <c r="A8895" s="1"/>
      <c r="F8895" s="1"/>
    </row>
    <row r="8896" spans="1:6" x14ac:dyDescent="0.25">
      <c r="A8896" s="1"/>
      <c r="F8896" s="1"/>
    </row>
    <row r="8897" spans="1:6" x14ac:dyDescent="0.25">
      <c r="A8897" s="1"/>
      <c r="F8897" s="1"/>
    </row>
    <row r="8898" spans="1:6" x14ac:dyDescent="0.25">
      <c r="A8898" s="1"/>
      <c r="F8898" s="1"/>
    </row>
    <row r="8899" spans="1:6" x14ac:dyDescent="0.25">
      <c r="A8899" s="1"/>
      <c r="F8899" s="1"/>
    </row>
    <row r="8900" spans="1:6" x14ac:dyDescent="0.25">
      <c r="A8900" s="1"/>
      <c r="F8900" s="1"/>
    </row>
    <row r="8901" spans="1:6" x14ac:dyDescent="0.25">
      <c r="A8901" s="1"/>
      <c r="F8901" s="1"/>
    </row>
    <row r="8902" spans="1:6" x14ac:dyDescent="0.25">
      <c r="A8902" s="1"/>
      <c r="F8902" s="1"/>
    </row>
    <row r="8903" spans="1:6" x14ac:dyDescent="0.25">
      <c r="A8903" s="1"/>
      <c r="F8903" s="1"/>
    </row>
    <row r="8904" spans="1:6" x14ac:dyDescent="0.25">
      <c r="A8904" s="1"/>
      <c r="F8904" s="1"/>
    </row>
    <row r="8905" spans="1:6" x14ac:dyDescent="0.25">
      <c r="A8905" s="1"/>
      <c r="F8905" s="1"/>
    </row>
    <row r="8906" spans="1:6" x14ac:dyDescent="0.25">
      <c r="A8906" s="1"/>
      <c r="F8906" s="1"/>
    </row>
    <row r="8907" spans="1:6" x14ac:dyDescent="0.25">
      <c r="A8907" s="1"/>
      <c r="F8907" s="1"/>
    </row>
    <row r="8908" spans="1:6" x14ac:dyDescent="0.25">
      <c r="A8908" s="1"/>
      <c r="F8908" s="1"/>
    </row>
    <row r="8909" spans="1:6" x14ac:dyDescent="0.25">
      <c r="A8909" s="1"/>
      <c r="F8909" s="1"/>
    </row>
    <row r="8910" spans="1:6" x14ac:dyDescent="0.25">
      <c r="A8910" s="1"/>
      <c r="F8910" s="1"/>
    </row>
    <row r="8911" spans="1:6" x14ac:dyDescent="0.25">
      <c r="A8911" s="1"/>
      <c r="F8911" s="1"/>
    </row>
    <row r="8912" spans="1:6" x14ac:dyDescent="0.25">
      <c r="A8912" s="1"/>
      <c r="F8912" s="1"/>
    </row>
    <row r="8913" spans="1:6" x14ac:dyDescent="0.25">
      <c r="A8913" s="1"/>
      <c r="F8913" s="1"/>
    </row>
    <row r="8914" spans="1:6" x14ac:dyDescent="0.25">
      <c r="A8914" s="1"/>
      <c r="F8914" s="1"/>
    </row>
    <row r="8915" spans="1:6" x14ac:dyDescent="0.25">
      <c r="A8915" s="1"/>
      <c r="F8915" s="1"/>
    </row>
    <row r="8916" spans="1:6" x14ac:dyDescent="0.25">
      <c r="A8916" s="1"/>
      <c r="F8916" s="1"/>
    </row>
    <row r="8917" spans="1:6" x14ac:dyDescent="0.25">
      <c r="A8917" s="1"/>
      <c r="F8917" s="1"/>
    </row>
    <row r="8918" spans="1:6" x14ac:dyDescent="0.25">
      <c r="A8918" s="1"/>
      <c r="F8918" s="1"/>
    </row>
    <row r="8919" spans="1:6" x14ac:dyDescent="0.25">
      <c r="A8919" s="1"/>
      <c r="F8919" s="1"/>
    </row>
    <row r="8920" spans="1:6" x14ac:dyDescent="0.25">
      <c r="A8920" s="1"/>
      <c r="F8920" s="1"/>
    </row>
    <row r="8921" spans="1:6" x14ac:dyDescent="0.25">
      <c r="A8921" s="1"/>
      <c r="F8921" s="1"/>
    </row>
    <row r="8922" spans="1:6" x14ac:dyDescent="0.25">
      <c r="A8922" s="1"/>
      <c r="F8922" s="1"/>
    </row>
    <row r="8923" spans="1:6" x14ac:dyDescent="0.25">
      <c r="A8923" s="1"/>
      <c r="F8923" s="1"/>
    </row>
    <row r="8924" spans="1:6" x14ac:dyDescent="0.25">
      <c r="A8924" s="1"/>
      <c r="F8924" s="1"/>
    </row>
    <row r="8925" spans="1:6" x14ac:dyDescent="0.25">
      <c r="A8925" s="1"/>
      <c r="F8925" s="1"/>
    </row>
    <row r="8926" spans="1:6" x14ac:dyDescent="0.25">
      <c r="A8926" s="1"/>
      <c r="F8926" s="1"/>
    </row>
    <row r="8927" spans="1:6" x14ac:dyDescent="0.25">
      <c r="A8927" s="1"/>
      <c r="F8927" s="1"/>
    </row>
    <row r="8928" spans="1:6" x14ac:dyDescent="0.25">
      <c r="A8928" s="1"/>
      <c r="F8928" s="1"/>
    </row>
    <row r="8929" spans="1:6" x14ac:dyDescent="0.25">
      <c r="A8929" s="1"/>
      <c r="F8929" s="1"/>
    </row>
    <row r="8930" spans="1:6" x14ac:dyDescent="0.25">
      <c r="A8930" s="1"/>
      <c r="F8930" s="1"/>
    </row>
    <row r="8931" spans="1:6" x14ac:dyDescent="0.25">
      <c r="A8931" s="1"/>
      <c r="F8931" s="1"/>
    </row>
    <row r="8932" spans="1:6" x14ac:dyDescent="0.25">
      <c r="A8932" s="1"/>
      <c r="F8932" s="1"/>
    </row>
    <row r="8933" spans="1:6" x14ac:dyDescent="0.25">
      <c r="A8933" s="1"/>
      <c r="F8933" s="1"/>
    </row>
    <row r="8934" spans="1:6" x14ac:dyDescent="0.25">
      <c r="A8934" s="1"/>
      <c r="F8934" s="1"/>
    </row>
    <row r="8935" spans="1:6" x14ac:dyDescent="0.25">
      <c r="A8935" s="1"/>
      <c r="F8935" s="1"/>
    </row>
    <row r="8936" spans="1:6" x14ac:dyDescent="0.25">
      <c r="A8936" s="1"/>
      <c r="F8936" s="1"/>
    </row>
    <row r="8937" spans="1:6" x14ac:dyDescent="0.25">
      <c r="A8937" s="1"/>
      <c r="F8937" s="1"/>
    </row>
    <row r="8938" spans="1:6" x14ac:dyDescent="0.25">
      <c r="A8938" s="1"/>
      <c r="F8938" s="1"/>
    </row>
    <row r="8939" spans="1:6" x14ac:dyDescent="0.25">
      <c r="A8939" s="1"/>
      <c r="F8939" s="1"/>
    </row>
    <row r="8940" spans="1:6" x14ac:dyDescent="0.25">
      <c r="A8940" s="1"/>
      <c r="F8940" s="1"/>
    </row>
    <row r="8941" spans="1:6" x14ac:dyDescent="0.25">
      <c r="A8941" s="1"/>
      <c r="F8941" s="1"/>
    </row>
    <row r="8942" spans="1:6" x14ac:dyDescent="0.25">
      <c r="A8942" s="1"/>
      <c r="F8942" s="1"/>
    </row>
    <row r="8943" spans="1:6" x14ac:dyDescent="0.25">
      <c r="A8943" s="1"/>
      <c r="F8943" s="1"/>
    </row>
    <row r="8944" spans="1:6" x14ac:dyDescent="0.25">
      <c r="A8944" s="1"/>
      <c r="F8944" s="1"/>
    </row>
    <row r="8945" spans="1:6" x14ac:dyDescent="0.25">
      <c r="A8945" s="1"/>
      <c r="F8945" s="1"/>
    </row>
    <row r="8946" spans="1:6" x14ac:dyDescent="0.25">
      <c r="A8946" s="1"/>
      <c r="F8946" s="1"/>
    </row>
    <row r="8947" spans="1:6" x14ac:dyDescent="0.25">
      <c r="A8947" s="1"/>
      <c r="F8947" s="1"/>
    </row>
    <row r="8948" spans="1:6" x14ac:dyDescent="0.25">
      <c r="A8948" s="1"/>
      <c r="F8948" s="1"/>
    </row>
    <row r="8949" spans="1:6" x14ac:dyDescent="0.25">
      <c r="A8949" s="1"/>
      <c r="F8949" s="1"/>
    </row>
    <row r="8950" spans="1:6" x14ac:dyDescent="0.25">
      <c r="A8950" s="1"/>
      <c r="F8950" s="1"/>
    </row>
    <row r="8951" spans="1:6" x14ac:dyDescent="0.25">
      <c r="A8951" s="1"/>
      <c r="F8951" s="1"/>
    </row>
    <row r="8952" spans="1:6" x14ac:dyDescent="0.25">
      <c r="A8952" s="1"/>
      <c r="F8952" s="1"/>
    </row>
    <row r="8953" spans="1:6" x14ac:dyDescent="0.25">
      <c r="A8953" s="1"/>
      <c r="F8953" s="1"/>
    </row>
    <row r="8954" spans="1:6" x14ac:dyDescent="0.25">
      <c r="A8954" s="1"/>
      <c r="F8954" s="1"/>
    </row>
    <row r="8955" spans="1:6" x14ac:dyDescent="0.25">
      <c r="A8955" s="1"/>
      <c r="F8955" s="1"/>
    </row>
    <row r="8956" spans="1:6" x14ac:dyDescent="0.25">
      <c r="A8956" s="1"/>
      <c r="F8956" s="1"/>
    </row>
    <row r="8957" spans="1:6" x14ac:dyDescent="0.25">
      <c r="A8957" s="1"/>
      <c r="F8957" s="1"/>
    </row>
    <row r="8958" spans="1:6" x14ac:dyDescent="0.25">
      <c r="A8958" s="1"/>
      <c r="F8958" s="1"/>
    </row>
    <row r="8959" spans="1:6" x14ac:dyDescent="0.25">
      <c r="A8959" s="1"/>
      <c r="F8959" s="1"/>
    </row>
    <row r="8960" spans="1:6" x14ac:dyDescent="0.25">
      <c r="A8960" s="1"/>
      <c r="F8960" s="1"/>
    </row>
    <row r="8961" spans="1:6" x14ac:dyDescent="0.25">
      <c r="A8961" s="1"/>
      <c r="F8961" s="1"/>
    </row>
    <row r="8962" spans="1:6" x14ac:dyDescent="0.25">
      <c r="A8962" s="1"/>
      <c r="F8962" s="1"/>
    </row>
    <row r="8963" spans="1:6" x14ac:dyDescent="0.25">
      <c r="A8963" s="1"/>
      <c r="F8963" s="1"/>
    </row>
    <row r="8964" spans="1:6" x14ac:dyDescent="0.25">
      <c r="A8964" s="1"/>
      <c r="F8964" s="1"/>
    </row>
    <row r="8965" spans="1:6" x14ac:dyDescent="0.25">
      <c r="A8965" s="1"/>
      <c r="F8965" s="1"/>
    </row>
    <row r="8966" spans="1:6" x14ac:dyDescent="0.25">
      <c r="A8966" s="1"/>
      <c r="F8966" s="1"/>
    </row>
    <row r="8967" spans="1:6" x14ac:dyDescent="0.25">
      <c r="A8967" s="1"/>
      <c r="F8967" s="1"/>
    </row>
    <row r="8968" spans="1:6" x14ac:dyDescent="0.25">
      <c r="A8968" s="1"/>
      <c r="F8968" s="1"/>
    </row>
    <row r="8969" spans="1:6" x14ac:dyDescent="0.25">
      <c r="A8969" s="1"/>
      <c r="F8969" s="1"/>
    </row>
    <row r="8970" spans="1:6" x14ac:dyDescent="0.25">
      <c r="A8970" s="1"/>
      <c r="F8970" s="1"/>
    </row>
    <row r="8971" spans="1:6" x14ac:dyDescent="0.25">
      <c r="A8971" s="1"/>
      <c r="F8971" s="1"/>
    </row>
    <row r="8972" spans="1:6" x14ac:dyDescent="0.25">
      <c r="A8972" s="1"/>
      <c r="F8972" s="1"/>
    </row>
    <row r="8973" spans="1:6" x14ac:dyDescent="0.25">
      <c r="A8973" s="1"/>
      <c r="F8973" s="1"/>
    </row>
    <row r="8974" spans="1:6" x14ac:dyDescent="0.25">
      <c r="A8974" s="1"/>
      <c r="F8974" s="1"/>
    </row>
    <row r="8975" spans="1:6" x14ac:dyDescent="0.25">
      <c r="A8975" s="1"/>
      <c r="F8975" s="1"/>
    </row>
    <row r="8976" spans="1:6" x14ac:dyDescent="0.25">
      <c r="A8976" s="1"/>
      <c r="F8976" s="1"/>
    </row>
    <row r="8977" spans="1:6" x14ac:dyDescent="0.25">
      <c r="A8977" s="1"/>
      <c r="F8977" s="1"/>
    </row>
    <row r="8978" spans="1:6" x14ac:dyDescent="0.25">
      <c r="A8978" s="1"/>
      <c r="F8978" s="1"/>
    </row>
    <row r="8979" spans="1:6" x14ac:dyDescent="0.25">
      <c r="A8979" s="1"/>
      <c r="F8979" s="1"/>
    </row>
    <row r="8980" spans="1:6" x14ac:dyDescent="0.25">
      <c r="A8980" s="1"/>
      <c r="F8980" s="1"/>
    </row>
    <row r="8981" spans="1:6" x14ac:dyDescent="0.25">
      <c r="A8981" s="1"/>
      <c r="F8981" s="1"/>
    </row>
    <row r="8982" spans="1:6" x14ac:dyDescent="0.25">
      <c r="A8982" s="1"/>
      <c r="F8982" s="1"/>
    </row>
    <row r="8983" spans="1:6" x14ac:dyDescent="0.25">
      <c r="A8983" s="1"/>
      <c r="F8983" s="1"/>
    </row>
    <row r="8984" spans="1:6" x14ac:dyDescent="0.25">
      <c r="A8984" s="1"/>
      <c r="F8984" s="1"/>
    </row>
    <row r="8985" spans="1:6" x14ac:dyDescent="0.25">
      <c r="A8985" s="1"/>
      <c r="F8985" s="1"/>
    </row>
    <row r="8986" spans="1:6" x14ac:dyDescent="0.25">
      <c r="A8986" s="1"/>
      <c r="F8986" s="1"/>
    </row>
    <row r="8987" spans="1:6" x14ac:dyDescent="0.25">
      <c r="A8987" s="1"/>
      <c r="F8987" s="1"/>
    </row>
    <row r="8988" spans="1:6" x14ac:dyDescent="0.25">
      <c r="A8988" s="1"/>
      <c r="F8988" s="1"/>
    </row>
    <row r="8989" spans="1:6" x14ac:dyDescent="0.25">
      <c r="A8989" s="1"/>
      <c r="F8989" s="1"/>
    </row>
    <row r="8990" spans="1:6" x14ac:dyDescent="0.25">
      <c r="A8990" s="1"/>
      <c r="F8990" s="1"/>
    </row>
    <row r="8991" spans="1:6" x14ac:dyDescent="0.25">
      <c r="A8991" s="1"/>
      <c r="F8991" s="1"/>
    </row>
    <row r="8992" spans="1:6" x14ac:dyDescent="0.25">
      <c r="A8992" s="1"/>
      <c r="F8992" s="1"/>
    </row>
    <row r="8993" spans="1:6" x14ac:dyDescent="0.25">
      <c r="A8993" s="1"/>
      <c r="F8993" s="1"/>
    </row>
    <row r="8994" spans="1:6" x14ac:dyDescent="0.25">
      <c r="A8994" s="1"/>
      <c r="F8994" s="1"/>
    </row>
    <row r="8995" spans="1:6" x14ac:dyDescent="0.25">
      <c r="A8995" s="1"/>
      <c r="F8995" s="1"/>
    </row>
    <row r="8996" spans="1:6" x14ac:dyDescent="0.25">
      <c r="A8996" s="1"/>
      <c r="F8996" s="1"/>
    </row>
    <row r="8997" spans="1:6" x14ac:dyDescent="0.25">
      <c r="A8997" s="1"/>
      <c r="F8997" s="1"/>
    </row>
    <row r="8998" spans="1:6" x14ac:dyDescent="0.25">
      <c r="A8998" s="1"/>
      <c r="F8998" s="1"/>
    </row>
    <row r="8999" spans="1:6" x14ac:dyDescent="0.25">
      <c r="A8999" s="1"/>
      <c r="F8999" s="1"/>
    </row>
    <row r="9000" spans="1:6" x14ac:dyDescent="0.25">
      <c r="A9000" s="1"/>
      <c r="F9000" s="1"/>
    </row>
    <row r="9001" spans="1:6" x14ac:dyDescent="0.25">
      <c r="A9001" s="1"/>
      <c r="F9001" s="1"/>
    </row>
    <row r="9002" spans="1:6" x14ac:dyDescent="0.25">
      <c r="A9002" s="1"/>
      <c r="F9002" s="1"/>
    </row>
    <row r="9003" spans="1:6" x14ac:dyDescent="0.25">
      <c r="A9003" s="1"/>
      <c r="F9003" s="1"/>
    </row>
    <row r="9004" spans="1:6" x14ac:dyDescent="0.25">
      <c r="A9004" s="1"/>
      <c r="F9004" s="1"/>
    </row>
    <row r="9005" spans="1:6" x14ac:dyDescent="0.25">
      <c r="A9005" s="1"/>
      <c r="F9005" s="1"/>
    </row>
    <row r="9006" spans="1:6" x14ac:dyDescent="0.25">
      <c r="A9006" s="1"/>
      <c r="F9006" s="1"/>
    </row>
    <row r="9007" spans="1:6" x14ac:dyDescent="0.25">
      <c r="A9007" s="1"/>
      <c r="F9007" s="1"/>
    </row>
    <row r="9008" spans="1:6" x14ac:dyDescent="0.25">
      <c r="A9008" s="1"/>
      <c r="F9008" s="1"/>
    </row>
    <row r="9009" spans="1:6" x14ac:dyDescent="0.25">
      <c r="A9009" s="1"/>
      <c r="F9009" s="1"/>
    </row>
    <row r="9010" spans="1:6" x14ac:dyDescent="0.25">
      <c r="A9010" s="1"/>
      <c r="F9010" s="1"/>
    </row>
    <row r="9011" spans="1:6" x14ac:dyDescent="0.25">
      <c r="A9011" s="1"/>
      <c r="F9011" s="1"/>
    </row>
    <row r="9012" spans="1:6" x14ac:dyDescent="0.25">
      <c r="A9012" s="1"/>
      <c r="F9012" s="1"/>
    </row>
    <row r="9013" spans="1:6" x14ac:dyDescent="0.25">
      <c r="A9013" s="1"/>
      <c r="F9013" s="1"/>
    </row>
    <row r="9014" spans="1:6" x14ac:dyDescent="0.25">
      <c r="A9014" s="1"/>
      <c r="F9014" s="1"/>
    </row>
    <row r="9015" spans="1:6" x14ac:dyDescent="0.25">
      <c r="A9015" s="1"/>
      <c r="F9015" s="1"/>
    </row>
    <row r="9016" spans="1:6" x14ac:dyDescent="0.25">
      <c r="A9016" s="1"/>
      <c r="F9016" s="1"/>
    </row>
    <row r="9017" spans="1:6" x14ac:dyDescent="0.25">
      <c r="A9017" s="1"/>
      <c r="F9017" s="1"/>
    </row>
    <row r="9018" spans="1:6" x14ac:dyDescent="0.25">
      <c r="A9018" s="1"/>
      <c r="F9018" s="1"/>
    </row>
    <row r="9019" spans="1:6" x14ac:dyDescent="0.25">
      <c r="A9019" s="1"/>
      <c r="F9019" s="1"/>
    </row>
    <row r="9020" spans="1:6" x14ac:dyDescent="0.25">
      <c r="A9020" s="1"/>
      <c r="F9020" s="1"/>
    </row>
    <row r="9021" spans="1:6" x14ac:dyDescent="0.25">
      <c r="A9021" s="1"/>
      <c r="F9021" s="1"/>
    </row>
    <row r="9022" spans="1:6" x14ac:dyDescent="0.25">
      <c r="A9022" s="1"/>
      <c r="F9022" s="1"/>
    </row>
    <row r="9023" spans="1:6" x14ac:dyDescent="0.25">
      <c r="A9023" s="1"/>
      <c r="F9023" s="1"/>
    </row>
    <row r="9024" spans="1:6" x14ac:dyDescent="0.25">
      <c r="A9024" s="1"/>
      <c r="F9024" s="1"/>
    </row>
    <row r="9025" spans="1:6" x14ac:dyDescent="0.25">
      <c r="A9025" s="1"/>
      <c r="F9025" s="1"/>
    </row>
    <row r="9026" spans="1:6" x14ac:dyDescent="0.25">
      <c r="A9026" s="1"/>
      <c r="F9026" s="1"/>
    </row>
    <row r="9027" spans="1:6" x14ac:dyDescent="0.25">
      <c r="A9027" s="1"/>
      <c r="F9027" s="1"/>
    </row>
    <row r="9028" spans="1:6" x14ac:dyDescent="0.25">
      <c r="A9028" s="1"/>
      <c r="F9028" s="1"/>
    </row>
    <row r="9029" spans="1:6" x14ac:dyDescent="0.25">
      <c r="A9029" s="1"/>
      <c r="F9029" s="1"/>
    </row>
    <row r="9030" spans="1:6" x14ac:dyDescent="0.25">
      <c r="A9030" s="1"/>
      <c r="F9030" s="1"/>
    </row>
    <row r="9031" spans="1:6" x14ac:dyDescent="0.25">
      <c r="A9031" s="1"/>
      <c r="F9031" s="1"/>
    </row>
    <row r="9032" spans="1:6" x14ac:dyDescent="0.25">
      <c r="A9032" s="1"/>
      <c r="F9032" s="1"/>
    </row>
    <row r="9033" spans="1:6" x14ac:dyDescent="0.25">
      <c r="A9033" s="1"/>
      <c r="F9033" s="1"/>
    </row>
    <row r="9034" spans="1:6" x14ac:dyDescent="0.25">
      <c r="A9034" s="1"/>
      <c r="F9034" s="1"/>
    </row>
    <row r="9035" spans="1:6" x14ac:dyDescent="0.25">
      <c r="A9035" s="1"/>
      <c r="F9035" s="1"/>
    </row>
    <row r="9036" spans="1:6" x14ac:dyDescent="0.25">
      <c r="A9036" s="1"/>
      <c r="F9036" s="1"/>
    </row>
    <row r="9037" spans="1:6" x14ac:dyDescent="0.25">
      <c r="A9037" s="1"/>
      <c r="F9037" s="1"/>
    </row>
    <row r="9038" spans="1:6" x14ac:dyDescent="0.25">
      <c r="A9038" s="1"/>
      <c r="F9038" s="1"/>
    </row>
    <row r="9039" spans="1:6" x14ac:dyDescent="0.25">
      <c r="A9039" s="1"/>
      <c r="F9039" s="1"/>
    </row>
    <row r="9040" spans="1:6" x14ac:dyDescent="0.25">
      <c r="A9040" s="1"/>
      <c r="F9040" s="1"/>
    </row>
    <row r="9041" spans="1:6" x14ac:dyDescent="0.25">
      <c r="A9041" s="1"/>
      <c r="F9041" s="1"/>
    </row>
    <row r="9042" spans="1:6" x14ac:dyDescent="0.25">
      <c r="A9042" s="1"/>
      <c r="F9042" s="1"/>
    </row>
    <row r="9043" spans="1:6" x14ac:dyDescent="0.25">
      <c r="A9043" s="1"/>
      <c r="F9043" s="1"/>
    </row>
    <row r="9044" spans="1:6" x14ac:dyDescent="0.25">
      <c r="A9044" s="1"/>
      <c r="F9044" s="1"/>
    </row>
    <row r="9045" spans="1:6" x14ac:dyDescent="0.25">
      <c r="A9045" s="1"/>
      <c r="F9045" s="1"/>
    </row>
    <row r="9046" spans="1:6" x14ac:dyDescent="0.25">
      <c r="A9046" s="1"/>
      <c r="F9046" s="1"/>
    </row>
    <row r="9047" spans="1:6" x14ac:dyDescent="0.25">
      <c r="A9047" s="1"/>
      <c r="F9047" s="1"/>
    </row>
    <row r="9048" spans="1:6" x14ac:dyDescent="0.25">
      <c r="A9048" s="1"/>
      <c r="F9048" s="1"/>
    </row>
    <row r="9049" spans="1:6" x14ac:dyDescent="0.25">
      <c r="A9049" s="1"/>
      <c r="F9049" s="1"/>
    </row>
    <row r="9050" spans="1:6" x14ac:dyDescent="0.25">
      <c r="A9050" s="1"/>
      <c r="F9050" s="1"/>
    </row>
    <row r="9051" spans="1:6" x14ac:dyDescent="0.25">
      <c r="A9051" s="1"/>
      <c r="F9051" s="1"/>
    </row>
    <row r="9052" spans="1:6" x14ac:dyDescent="0.25">
      <c r="A9052" s="1"/>
      <c r="F9052" s="1"/>
    </row>
    <row r="9053" spans="1:6" x14ac:dyDescent="0.25">
      <c r="A9053" s="1"/>
      <c r="F9053" s="1"/>
    </row>
    <row r="9054" spans="1:6" x14ac:dyDescent="0.25">
      <c r="A9054" s="1"/>
      <c r="F9054" s="1"/>
    </row>
    <row r="9055" spans="1:6" x14ac:dyDescent="0.25">
      <c r="A9055" s="1"/>
      <c r="F9055" s="1"/>
    </row>
    <row r="9056" spans="1:6" x14ac:dyDescent="0.25">
      <c r="A9056" s="1"/>
      <c r="F9056" s="1"/>
    </row>
    <row r="9057" spans="1:6" x14ac:dyDescent="0.25">
      <c r="A9057" s="1"/>
      <c r="F9057" s="1"/>
    </row>
    <row r="9058" spans="1:6" x14ac:dyDescent="0.25">
      <c r="A9058" s="1"/>
      <c r="F9058" s="1"/>
    </row>
    <row r="9059" spans="1:6" x14ac:dyDescent="0.25">
      <c r="A9059" s="1"/>
      <c r="F9059" s="1"/>
    </row>
    <row r="9060" spans="1:6" x14ac:dyDescent="0.25">
      <c r="A9060" s="1"/>
      <c r="F9060" s="1"/>
    </row>
    <row r="9061" spans="1:6" x14ac:dyDescent="0.25">
      <c r="A9061" s="1"/>
      <c r="F9061" s="1"/>
    </row>
    <row r="9062" spans="1:6" x14ac:dyDescent="0.25">
      <c r="A9062" s="1"/>
      <c r="F9062" s="1"/>
    </row>
    <row r="9063" spans="1:6" x14ac:dyDescent="0.25">
      <c r="A9063" s="1"/>
      <c r="F9063" s="1"/>
    </row>
    <row r="9064" spans="1:6" x14ac:dyDescent="0.25">
      <c r="A9064" s="1"/>
      <c r="F9064" s="1"/>
    </row>
    <row r="9065" spans="1:6" x14ac:dyDescent="0.25">
      <c r="A9065" s="1"/>
      <c r="F9065" s="1"/>
    </row>
    <row r="9066" spans="1:6" x14ac:dyDescent="0.25">
      <c r="A9066" s="1"/>
      <c r="F9066" s="1"/>
    </row>
    <row r="9067" spans="1:6" x14ac:dyDescent="0.25">
      <c r="A9067" s="1"/>
      <c r="F9067" s="1"/>
    </row>
    <row r="9068" spans="1:6" x14ac:dyDescent="0.25">
      <c r="A9068" s="1"/>
      <c r="F9068" s="1"/>
    </row>
    <row r="9069" spans="1:6" x14ac:dyDescent="0.25">
      <c r="A9069" s="1"/>
      <c r="F9069" s="1"/>
    </row>
    <row r="9070" spans="1:6" x14ac:dyDescent="0.25">
      <c r="A9070" s="1"/>
      <c r="F9070" s="1"/>
    </row>
    <row r="9071" spans="1:6" x14ac:dyDescent="0.25">
      <c r="A9071" s="1"/>
      <c r="F9071" s="1"/>
    </row>
    <row r="9072" spans="1:6" x14ac:dyDescent="0.25">
      <c r="A9072" s="1"/>
      <c r="F9072" s="1"/>
    </row>
    <row r="9073" spans="1:6" x14ac:dyDescent="0.25">
      <c r="A9073" s="1"/>
      <c r="F9073" s="1"/>
    </row>
    <row r="9074" spans="1:6" x14ac:dyDescent="0.25">
      <c r="A9074" s="1"/>
      <c r="F9074" s="1"/>
    </row>
    <row r="9075" spans="1:6" x14ac:dyDescent="0.25">
      <c r="A9075" s="1"/>
      <c r="F9075" s="1"/>
    </row>
    <row r="9076" spans="1:6" x14ac:dyDescent="0.25">
      <c r="A9076" s="1"/>
      <c r="F9076" s="1"/>
    </row>
    <row r="9077" spans="1:6" x14ac:dyDescent="0.25">
      <c r="A9077" s="1"/>
      <c r="F9077" s="1"/>
    </row>
    <row r="9078" spans="1:6" x14ac:dyDescent="0.25">
      <c r="A9078" s="1"/>
      <c r="F9078" s="1"/>
    </row>
    <row r="9079" spans="1:6" x14ac:dyDescent="0.25">
      <c r="A9079" s="1"/>
      <c r="F9079" s="1"/>
    </row>
    <row r="9080" spans="1:6" x14ac:dyDescent="0.25">
      <c r="A9080" s="1"/>
      <c r="F9080" s="1"/>
    </row>
    <row r="9081" spans="1:6" x14ac:dyDescent="0.25">
      <c r="A9081" s="1"/>
      <c r="F9081" s="1"/>
    </row>
    <row r="9082" spans="1:6" x14ac:dyDescent="0.25">
      <c r="A9082" s="1"/>
      <c r="F9082" s="1"/>
    </row>
    <row r="9083" spans="1:6" x14ac:dyDescent="0.25">
      <c r="A9083" s="1"/>
      <c r="F9083" s="1"/>
    </row>
    <row r="9084" spans="1:6" x14ac:dyDescent="0.25">
      <c r="A9084" s="1"/>
      <c r="F9084" s="1"/>
    </row>
    <row r="9085" spans="1:6" x14ac:dyDescent="0.25">
      <c r="A9085" s="1"/>
      <c r="F9085" s="1"/>
    </row>
    <row r="9086" spans="1:6" x14ac:dyDescent="0.25">
      <c r="A9086" s="1"/>
      <c r="F9086" s="1"/>
    </row>
    <row r="9087" spans="1:6" x14ac:dyDescent="0.25">
      <c r="A9087" s="1"/>
      <c r="F9087" s="1"/>
    </row>
    <row r="9088" spans="1:6" x14ac:dyDescent="0.25">
      <c r="A9088" s="1"/>
      <c r="F9088" s="1"/>
    </row>
    <row r="9089" spans="1:6" x14ac:dyDescent="0.25">
      <c r="A9089" s="1"/>
      <c r="F9089" s="1"/>
    </row>
    <row r="9090" spans="1:6" x14ac:dyDescent="0.25">
      <c r="A9090" s="1"/>
      <c r="F9090" s="1"/>
    </row>
    <row r="9091" spans="1:6" x14ac:dyDescent="0.25">
      <c r="A9091" s="1"/>
      <c r="F9091" s="1"/>
    </row>
    <row r="9092" spans="1:6" x14ac:dyDescent="0.25">
      <c r="A9092" s="1"/>
      <c r="F9092" s="1"/>
    </row>
    <row r="9093" spans="1:6" x14ac:dyDescent="0.25">
      <c r="A9093" s="1"/>
      <c r="F9093" s="1"/>
    </row>
    <row r="9094" spans="1:6" x14ac:dyDescent="0.25">
      <c r="A9094" s="1"/>
      <c r="F9094" s="1"/>
    </row>
    <row r="9095" spans="1:6" x14ac:dyDescent="0.25">
      <c r="A9095" s="1"/>
      <c r="F9095" s="1"/>
    </row>
    <row r="9096" spans="1:6" x14ac:dyDescent="0.25">
      <c r="A9096" s="1"/>
      <c r="F9096" s="1"/>
    </row>
    <row r="9097" spans="1:6" x14ac:dyDescent="0.25">
      <c r="A9097" s="1"/>
      <c r="F9097" s="1"/>
    </row>
    <row r="9098" spans="1:6" x14ac:dyDescent="0.25">
      <c r="A9098" s="1"/>
      <c r="F9098" s="1"/>
    </row>
    <row r="9099" spans="1:6" x14ac:dyDescent="0.25">
      <c r="A9099" s="1"/>
      <c r="F9099" s="1"/>
    </row>
    <row r="9100" spans="1:6" x14ac:dyDescent="0.25">
      <c r="A9100" s="1"/>
      <c r="F9100" s="1"/>
    </row>
    <row r="9101" spans="1:6" x14ac:dyDescent="0.25">
      <c r="A9101" s="1"/>
      <c r="F9101" s="1"/>
    </row>
    <row r="9102" spans="1:6" x14ac:dyDescent="0.25">
      <c r="A9102" s="1"/>
      <c r="F9102" s="1"/>
    </row>
    <row r="9103" spans="1:6" x14ac:dyDescent="0.25">
      <c r="A9103" s="1"/>
      <c r="F9103" s="1"/>
    </row>
    <row r="9104" spans="1:6" x14ac:dyDescent="0.25">
      <c r="A9104" s="1"/>
      <c r="F9104" s="1"/>
    </row>
    <row r="9105" spans="1:6" x14ac:dyDescent="0.25">
      <c r="A9105" s="1"/>
      <c r="F9105" s="1"/>
    </row>
    <row r="9106" spans="1:6" x14ac:dyDescent="0.25">
      <c r="A9106" s="1"/>
      <c r="F9106" s="1"/>
    </row>
    <row r="9107" spans="1:6" x14ac:dyDescent="0.25">
      <c r="A9107" s="1"/>
      <c r="F9107" s="1"/>
    </row>
    <row r="9108" spans="1:6" x14ac:dyDescent="0.25">
      <c r="A9108" s="1"/>
      <c r="F9108" s="1"/>
    </row>
    <row r="9109" spans="1:6" x14ac:dyDescent="0.25">
      <c r="A9109" s="1"/>
      <c r="F9109" s="1"/>
    </row>
    <row r="9110" spans="1:6" x14ac:dyDescent="0.25">
      <c r="A9110" s="1"/>
      <c r="F9110" s="1"/>
    </row>
    <row r="9111" spans="1:6" x14ac:dyDescent="0.25">
      <c r="A9111" s="1"/>
      <c r="F9111" s="1"/>
    </row>
    <row r="9112" spans="1:6" x14ac:dyDescent="0.25">
      <c r="A9112" s="1"/>
      <c r="F9112" s="1"/>
    </row>
    <row r="9113" spans="1:6" x14ac:dyDescent="0.25">
      <c r="A9113" s="1"/>
      <c r="F9113" s="1"/>
    </row>
    <row r="9114" spans="1:6" x14ac:dyDescent="0.25">
      <c r="A9114" s="1"/>
      <c r="F9114" s="1"/>
    </row>
    <row r="9115" spans="1:6" x14ac:dyDescent="0.25">
      <c r="A9115" s="1"/>
      <c r="F9115" s="1"/>
    </row>
    <row r="9116" spans="1:6" x14ac:dyDescent="0.25">
      <c r="A9116" s="1"/>
      <c r="F9116" s="1"/>
    </row>
    <row r="9117" spans="1:6" x14ac:dyDescent="0.25">
      <c r="A9117" s="1"/>
      <c r="F9117" s="1"/>
    </row>
    <row r="9118" spans="1:6" x14ac:dyDescent="0.25">
      <c r="A9118" s="1"/>
      <c r="F9118" s="1"/>
    </row>
    <row r="9119" spans="1:6" x14ac:dyDescent="0.25">
      <c r="A9119" s="1"/>
      <c r="F9119" s="1"/>
    </row>
    <row r="9120" spans="1:6" x14ac:dyDescent="0.25">
      <c r="A9120" s="1"/>
      <c r="F9120" s="1"/>
    </row>
    <row r="9121" spans="1:6" x14ac:dyDescent="0.25">
      <c r="A9121" s="1"/>
      <c r="F9121" s="1"/>
    </row>
    <row r="9122" spans="1:6" x14ac:dyDescent="0.25">
      <c r="A9122" s="1"/>
      <c r="F9122" s="1"/>
    </row>
    <row r="9123" spans="1:6" x14ac:dyDescent="0.25">
      <c r="A9123" s="1"/>
      <c r="F9123" s="1"/>
    </row>
    <row r="9124" spans="1:6" x14ac:dyDescent="0.25">
      <c r="A9124" s="1"/>
      <c r="F9124" s="1"/>
    </row>
    <row r="9125" spans="1:6" x14ac:dyDescent="0.25">
      <c r="A9125" s="1"/>
      <c r="F9125" s="1"/>
    </row>
    <row r="9126" spans="1:6" x14ac:dyDescent="0.25">
      <c r="A9126" s="1"/>
      <c r="F9126" s="1"/>
    </row>
    <row r="9127" spans="1:6" x14ac:dyDescent="0.25">
      <c r="A9127" s="1"/>
      <c r="F9127" s="1"/>
    </row>
    <row r="9128" spans="1:6" x14ac:dyDescent="0.25">
      <c r="A9128" s="1"/>
      <c r="F9128" s="1"/>
    </row>
    <row r="9129" spans="1:6" x14ac:dyDescent="0.25">
      <c r="A9129" s="1"/>
      <c r="F9129" s="1"/>
    </row>
    <row r="9130" spans="1:6" x14ac:dyDescent="0.25">
      <c r="A9130" s="1"/>
      <c r="F9130" s="1"/>
    </row>
    <row r="9131" spans="1:6" x14ac:dyDescent="0.25">
      <c r="A9131" s="1"/>
      <c r="F9131" s="1"/>
    </row>
    <row r="9132" spans="1:6" x14ac:dyDescent="0.25">
      <c r="A9132" s="1"/>
      <c r="F9132" s="1"/>
    </row>
    <row r="9133" spans="1:6" x14ac:dyDescent="0.25">
      <c r="A9133" s="1"/>
      <c r="F9133" s="1"/>
    </row>
    <row r="9134" spans="1:6" x14ac:dyDescent="0.25">
      <c r="A9134" s="1"/>
      <c r="F9134" s="1"/>
    </row>
    <row r="9135" spans="1:6" x14ac:dyDescent="0.25">
      <c r="A9135" s="1"/>
      <c r="F9135" s="1"/>
    </row>
    <row r="9136" spans="1:6" x14ac:dyDescent="0.25">
      <c r="A9136" s="1"/>
      <c r="F9136" s="1"/>
    </row>
    <row r="9137" spans="1:6" x14ac:dyDescent="0.25">
      <c r="A9137" s="1"/>
      <c r="F9137" s="1"/>
    </row>
    <row r="9138" spans="1:6" x14ac:dyDescent="0.25">
      <c r="A9138" s="1"/>
      <c r="F9138" s="1"/>
    </row>
    <row r="9139" spans="1:6" x14ac:dyDescent="0.25">
      <c r="A9139" s="1"/>
      <c r="F9139" s="1"/>
    </row>
    <row r="9140" spans="1:6" x14ac:dyDescent="0.25">
      <c r="A9140" s="1"/>
      <c r="F9140" s="1"/>
    </row>
    <row r="9141" spans="1:6" x14ac:dyDescent="0.25">
      <c r="A9141" s="1"/>
      <c r="F9141" s="1"/>
    </row>
    <row r="9142" spans="1:6" x14ac:dyDescent="0.25">
      <c r="A9142" s="1"/>
      <c r="F9142" s="1"/>
    </row>
    <row r="9143" spans="1:6" x14ac:dyDescent="0.25">
      <c r="A9143" s="1"/>
      <c r="F9143" s="1"/>
    </row>
    <row r="9144" spans="1:6" x14ac:dyDescent="0.25">
      <c r="A9144" s="1"/>
      <c r="F9144" s="1"/>
    </row>
    <row r="9145" spans="1:6" x14ac:dyDescent="0.25">
      <c r="A9145" s="1"/>
      <c r="F9145" s="1"/>
    </row>
    <row r="9146" spans="1:6" x14ac:dyDescent="0.25">
      <c r="A9146" s="1"/>
      <c r="F9146" s="1"/>
    </row>
    <row r="9147" spans="1:6" x14ac:dyDescent="0.25">
      <c r="A9147" s="1"/>
      <c r="F9147" s="1"/>
    </row>
    <row r="9148" spans="1:6" x14ac:dyDescent="0.25">
      <c r="A9148" s="1"/>
      <c r="F9148" s="1"/>
    </row>
    <row r="9149" spans="1:6" x14ac:dyDescent="0.25">
      <c r="A9149" s="1"/>
      <c r="F9149" s="1"/>
    </row>
    <row r="9150" spans="1:6" x14ac:dyDescent="0.25">
      <c r="A9150" s="1"/>
      <c r="F9150" s="1"/>
    </row>
    <row r="9151" spans="1:6" x14ac:dyDescent="0.25">
      <c r="A9151" s="1"/>
      <c r="F9151" s="1"/>
    </row>
    <row r="9152" spans="1:6" x14ac:dyDescent="0.25">
      <c r="A9152" s="1"/>
      <c r="F9152" s="1"/>
    </row>
    <row r="9153" spans="1:6" x14ac:dyDescent="0.25">
      <c r="A9153" s="1"/>
      <c r="F9153" s="1"/>
    </row>
    <row r="9154" spans="1:6" x14ac:dyDescent="0.25">
      <c r="A9154" s="1"/>
      <c r="F9154" s="1"/>
    </row>
  </sheetData>
  <mergeCells count="3">
    <mergeCell ref="T1:V1"/>
    <mergeCell ref="L1:N1"/>
    <mergeCell ref="P1:R1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workbookViewId="0">
      <selection activeCell="F36" sqref="F36"/>
    </sheetView>
  </sheetViews>
  <sheetFormatPr defaultRowHeight="12.75" x14ac:dyDescent="0.2"/>
  <cols>
    <col min="1" max="1" width="8" style="25" bestFit="1" customWidth="1"/>
    <col min="2" max="4" width="9.140625" style="25"/>
    <col min="5" max="5" width="2" style="25" customWidth="1"/>
    <col min="6" max="6" width="26.28515625" style="25" bestFit="1" customWidth="1"/>
    <col min="7" max="7" width="2.7109375" style="25" customWidth="1"/>
    <col min="8" max="8" width="9.140625" style="25"/>
    <col min="9" max="9" width="2.28515625" style="25" customWidth="1"/>
    <col min="10" max="16384" width="9.140625" style="25"/>
  </cols>
  <sheetData>
    <row r="1" spans="1:10" ht="13.5" thickBot="1" x14ac:dyDescent="0.25">
      <c r="A1" s="35" t="s">
        <v>63</v>
      </c>
      <c r="B1" s="35" t="s">
        <v>62</v>
      </c>
      <c r="C1" s="35" t="s">
        <v>37</v>
      </c>
      <c r="D1" s="35" t="s">
        <v>61</v>
      </c>
    </row>
    <row r="2" spans="1:10" ht="15" x14ac:dyDescent="0.25">
      <c r="A2" s="34" t="s">
        <v>60</v>
      </c>
      <c r="B2" s="33">
        <v>100</v>
      </c>
      <c r="C2" s="32">
        <v>0</v>
      </c>
      <c r="D2" s="32">
        <v>1</v>
      </c>
      <c r="F2" s="25" t="s">
        <v>59</v>
      </c>
      <c r="H2" s="31">
        <f>D7/D2-1</f>
        <v>0.15000000000000013</v>
      </c>
      <c r="J2" s="26" t="s">
        <v>58</v>
      </c>
    </row>
    <row r="3" spans="1:10" ht="15" x14ac:dyDescent="0.25">
      <c r="A3" s="30" t="s">
        <v>57</v>
      </c>
      <c r="B3" s="29">
        <v>112</v>
      </c>
      <c r="C3" s="28">
        <f>B3/B2</f>
        <v>1.1200000000000001</v>
      </c>
      <c r="D3" s="28">
        <f>C3*D2</f>
        <v>1.1200000000000001</v>
      </c>
      <c r="H3" s="27">
        <f>(C7*C6*C5*C4*C3)-1</f>
        <v>0.14999999999999991</v>
      </c>
      <c r="J3" s="26" t="s">
        <v>56</v>
      </c>
    </row>
    <row r="4" spans="1:10" ht="15" x14ac:dyDescent="0.25">
      <c r="A4" s="30" t="s">
        <v>55</v>
      </c>
      <c r="B4" s="29">
        <v>95</v>
      </c>
      <c r="C4" s="28">
        <f>B4/B3</f>
        <v>0.8482142857142857</v>
      </c>
      <c r="D4" s="28">
        <f>C4*D3</f>
        <v>0.95000000000000007</v>
      </c>
      <c r="F4" s="25" t="s">
        <v>54</v>
      </c>
      <c r="H4" s="27">
        <f>D6/D2-1</f>
        <v>7.0000000000000062E-2</v>
      </c>
      <c r="J4" s="26" t="s">
        <v>53</v>
      </c>
    </row>
    <row r="5" spans="1:10" ht="15" x14ac:dyDescent="0.25">
      <c r="A5" s="30" t="s">
        <v>52</v>
      </c>
      <c r="B5" s="29">
        <v>99</v>
      </c>
      <c r="C5" s="28">
        <f>B5/B4</f>
        <v>1.0421052631578946</v>
      </c>
      <c r="D5" s="28">
        <f>C5*D4</f>
        <v>0.99</v>
      </c>
      <c r="H5" s="27">
        <f>(C6*C5*C4*C3)-1</f>
        <v>7.0000000000000062E-2</v>
      </c>
      <c r="J5" s="26" t="s">
        <v>51</v>
      </c>
    </row>
    <row r="6" spans="1:10" ht="15" x14ac:dyDescent="0.25">
      <c r="A6" s="30" t="s">
        <v>50</v>
      </c>
      <c r="B6" s="29">
        <v>107</v>
      </c>
      <c r="C6" s="28">
        <f>B6/B5</f>
        <v>1.0808080808080809</v>
      </c>
      <c r="D6" s="28">
        <f>C6*D5</f>
        <v>1.07</v>
      </c>
      <c r="F6" s="25" t="s">
        <v>49</v>
      </c>
      <c r="H6" s="27">
        <f>D7/D4-1</f>
        <v>0.21052631578947367</v>
      </c>
      <c r="J6" s="26" t="s">
        <v>48</v>
      </c>
    </row>
    <row r="7" spans="1:10" ht="15" x14ac:dyDescent="0.25">
      <c r="A7" s="30" t="s">
        <v>47</v>
      </c>
      <c r="B7" s="29">
        <v>115</v>
      </c>
      <c r="C7" s="28">
        <f>B7/B6</f>
        <v>1.0747663551401869</v>
      </c>
      <c r="D7" s="28">
        <f>C7*D6</f>
        <v>1.1500000000000001</v>
      </c>
      <c r="H7" s="27">
        <f>(C7*C6*C5)-1</f>
        <v>0.21052631578947367</v>
      </c>
      <c r="J7" s="26" t="s">
        <v>46</v>
      </c>
    </row>
    <row r="21" spans="2:2" x14ac:dyDescent="0.2">
      <c r="B21" s="25" t="s">
        <v>45</v>
      </c>
    </row>
    <row r="22" spans="2:2" x14ac:dyDescent="0.2">
      <c r="B22" s="25" t="s">
        <v>44</v>
      </c>
    </row>
    <row r="23" spans="2:2" x14ac:dyDescent="0.2">
      <c r="B23" s="25" t="s">
        <v>43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showGridLines="0" workbookViewId="0">
      <selection activeCell="J19" sqref="J19"/>
    </sheetView>
  </sheetViews>
  <sheetFormatPr defaultRowHeight="12.75" x14ac:dyDescent="0.2"/>
  <cols>
    <col min="1" max="1" width="3.5703125" style="25" customWidth="1"/>
    <col min="2" max="2" width="8.140625" style="25" bestFit="1" customWidth="1"/>
    <col min="3" max="3" width="12" style="25" bestFit="1" customWidth="1"/>
    <col min="4" max="4" width="12.5703125" style="25" customWidth="1"/>
    <col min="5" max="6" width="9.140625" style="25"/>
    <col min="7" max="7" width="8" style="25" customWidth="1"/>
    <col min="8" max="16384" width="9.140625" style="25"/>
  </cols>
  <sheetData>
    <row r="2" spans="1:7" ht="38.25" x14ac:dyDescent="0.2">
      <c r="B2" s="45" t="s">
        <v>71</v>
      </c>
      <c r="C2" s="45" t="s">
        <v>70</v>
      </c>
      <c r="D2" s="45" t="s">
        <v>69</v>
      </c>
      <c r="E2" s="45" t="s">
        <v>36</v>
      </c>
      <c r="F2" s="44" t="s">
        <v>68</v>
      </c>
    </row>
    <row r="3" spans="1:7" ht="15" x14ac:dyDescent="0.25">
      <c r="B3" s="42" t="s">
        <v>67</v>
      </c>
      <c r="C3" s="41">
        <v>1000</v>
      </c>
      <c r="D3" s="38"/>
      <c r="E3" s="38"/>
      <c r="F3" s="38"/>
      <c r="G3" s="43"/>
    </row>
    <row r="4" spans="1:7" ht="15" x14ac:dyDescent="0.25">
      <c r="B4" s="42" t="s">
        <v>66</v>
      </c>
      <c r="C4" s="41">
        <v>1070</v>
      </c>
      <c r="D4" s="38"/>
      <c r="E4" s="37">
        <f>C4/C3-1</f>
        <v>7.0000000000000062E-2</v>
      </c>
      <c r="F4" s="37">
        <f>1+E4</f>
        <v>1.07</v>
      </c>
      <c r="G4" s="43"/>
    </row>
    <row r="5" spans="1:7" ht="15" x14ac:dyDescent="0.25">
      <c r="A5" s="49"/>
      <c r="B5" s="42" t="s">
        <v>65</v>
      </c>
      <c r="C5" s="41">
        <v>995.1</v>
      </c>
      <c r="D5" s="38"/>
      <c r="E5" s="37">
        <f>C5/C4-1</f>
        <v>-6.9999999999999951E-2</v>
      </c>
      <c r="F5" s="37">
        <f>1+E5</f>
        <v>0.93</v>
      </c>
      <c r="G5" s="37">
        <f>F4*F5-1</f>
        <v>-4.8999999999999044E-3</v>
      </c>
    </row>
    <row r="6" spans="1:7" ht="15" x14ac:dyDescent="0.25">
      <c r="A6" s="48"/>
      <c r="B6" s="47"/>
      <c r="C6" s="43"/>
      <c r="D6" s="46"/>
    </row>
    <row r="7" spans="1:7" x14ac:dyDescent="0.2">
      <c r="A7" s="43"/>
      <c r="B7" s="43"/>
      <c r="C7" s="43"/>
      <c r="D7" s="43"/>
    </row>
    <row r="8" spans="1:7" ht="38.25" x14ac:dyDescent="0.2">
      <c r="B8" s="45" t="s">
        <v>71</v>
      </c>
      <c r="C8" s="45" t="s">
        <v>70</v>
      </c>
      <c r="D8" s="45" t="s">
        <v>69</v>
      </c>
      <c r="E8" s="45" t="s">
        <v>36</v>
      </c>
      <c r="F8" s="44" t="s">
        <v>68</v>
      </c>
    </row>
    <row r="9" spans="1:7" ht="15" x14ac:dyDescent="0.25">
      <c r="B9" s="42" t="s">
        <v>67</v>
      </c>
      <c r="C9" s="41">
        <v>1000</v>
      </c>
      <c r="D9" s="38"/>
      <c r="E9" s="38"/>
      <c r="F9" s="38"/>
      <c r="G9" s="43"/>
    </row>
    <row r="10" spans="1:7" ht="15" x14ac:dyDescent="0.25">
      <c r="B10" s="42" t="s">
        <v>66</v>
      </c>
      <c r="C10" s="41">
        <v>1070</v>
      </c>
      <c r="D10" s="38"/>
      <c r="E10" s="37">
        <f>C10/C9-1</f>
        <v>7.0000000000000062E-2</v>
      </c>
      <c r="F10" s="37">
        <f>1+E10</f>
        <v>1.07</v>
      </c>
      <c r="G10" s="43"/>
    </row>
    <row r="11" spans="1:7" ht="15" x14ac:dyDescent="0.25">
      <c r="B11" s="42" t="s">
        <v>65</v>
      </c>
      <c r="C11" s="41">
        <v>1000</v>
      </c>
      <c r="D11" s="38">
        <v>-70</v>
      </c>
      <c r="E11" s="37">
        <f>(C11-D11)/C10-1</f>
        <v>0</v>
      </c>
      <c r="F11" s="37">
        <f>1+E11</f>
        <v>1</v>
      </c>
      <c r="G11" s="37">
        <f>F10*F11-1</f>
        <v>7.0000000000000062E-2</v>
      </c>
    </row>
    <row r="12" spans="1:7" ht="15" x14ac:dyDescent="0.25">
      <c r="B12" s="40" t="s">
        <v>64</v>
      </c>
      <c r="C12" s="39">
        <v>1020</v>
      </c>
      <c r="D12" s="38"/>
      <c r="E12" s="37">
        <f>(C12-D12)/C11-1</f>
        <v>2.0000000000000018E-2</v>
      </c>
      <c r="F12" s="37">
        <f>1+E12</f>
        <v>1.02</v>
      </c>
      <c r="G12" s="36">
        <f>(F10*F11*F12)-1</f>
        <v>9.1400000000000148E-2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workbookViewId="0">
      <selection activeCell="F36" sqref="F36"/>
    </sheetView>
  </sheetViews>
  <sheetFormatPr defaultRowHeight="12.75" x14ac:dyDescent="0.2"/>
  <cols>
    <col min="1" max="1" width="8.42578125" style="25" customWidth="1"/>
    <col min="2" max="3" width="7.7109375" style="25" bestFit="1" customWidth="1"/>
    <col min="4" max="4" width="8.28515625" style="25" customWidth="1"/>
    <col min="5" max="16384" width="9.140625" style="25"/>
  </cols>
  <sheetData>
    <row r="1" spans="1:9" ht="26.25" thickBot="1" x14ac:dyDescent="0.25">
      <c r="A1" s="53" t="s">
        <v>86</v>
      </c>
      <c r="B1" s="53" t="s">
        <v>76</v>
      </c>
      <c r="C1" s="53" t="s">
        <v>77</v>
      </c>
      <c r="D1" s="53" t="s">
        <v>75</v>
      </c>
    </row>
    <row r="2" spans="1:9" ht="15" x14ac:dyDescent="0.25">
      <c r="A2" s="25">
        <v>1</v>
      </c>
      <c r="B2" s="52">
        <v>0.1</v>
      </c>
      <c r="C2" s="50">
        <v>100</v>
      </c>
      <c r="D2" s="50">
        <f>C2*(1+B2)</f>
        <v>110.00000000000001</v>
      </c>
      <c r="H2" s="27">
        <f>D2/C2-1</f>
        <v>0.10000000000000009</v>
      </c>
      <c r="I2" s="26" t="s">
        <v>85</v>
      </c>
    </row>
    <row r="3" spans="1:9" ht="15" x14ac:dyDescent="0.25">
      <c r="A3" s="25">
        <v>2</v>
      </c>
      <c r="B3" s="52">
        <f>B2</f>
        <v>0.1</v>
      </c>
      <c r="C3" s="50">
        <f>D2</f>
        <v>110.00000000000001</v>
      </c>
      <c r="D3" s="50">
        <f>C3*(1+B3)</f>
        <v>121.00000000000003</v>
      </c>
      <c r="H3" s="27">
        <f>D3/C3-1</f>
        <v>0.10000000000000009</v>
      </c>
      <c r="I3" s="55" t="s">
        <v>84</v>
      </c>
    </row>
    <row r="4" spans="1:9" ht="15" x14ac:dyDescent="0.25">
      <c r="A4" s="25">
        <v>3</v>
      </c>
      <c r="B4" s="52">
        <f>B2</f>
        <v>0.1</v>
      </c>
      <c r="C4" s="50">
        <f>D3</f>
        <v>121.00000000000003</v>
      </c>
      <c r="D4" s="50">
        <f>C4*(1+B4)</f>
        <v>133.10000000000005</v>
      </c>
      <c r="H4" s="27">
        <f>D4/C4-1</f>
        <v>0.10000000000000009</v>
      </c>
      <c r="I4" s="55" t="s">
        <v>83</v>
      </c>
    </row>
    <row r="5" spans="1:9" ht="15" x14ac:dyDescent="0.25">
      <c r="A5" s="25">
        <v>4</v>
      </c>
      <c r="B5" s="52">
        <f>B2</f>
        <v>0.1</v>
      </c>
      <c r="C5" s="50">
        <f>D4</f>
        <v>133.10000000000005</v>
      </c>
      <c r="D5" s="50">
        <f>C5*(1+B5)</f>
        <v>146.41000000000008</v>
      </c>
      <c r="E5" s="25">
        <f>C2*((1+B2)^4)</f>
        <v>146.41000000000005</v>
      </c>
      <c r="F5" s="26" t="s">
        <v>82</v>
      </c>
      <c r="H5" s="27">
        <f>D5/C5-1</f>
        <v>0.10000000000000009</v>
      </c>
      <c r="I5" s="55" t="s">
        <v>81</v>
      </c>
    </row>
    <row r="11" spans="1:9" ht="15" x14ac:dyDescent="0.25">
      <c r="G11" s="54" t="s">
        <v>80</v>
      </c>
      <c r="H11" s="27">
        <f>(D5/C2)^(1/4)-1</f>
        <v>0.10000000000000009</v>
      </c>
      <c r="I11" s="26" t="s">
        <v>79</v>
      </c>
    </row>
    <row r="28" spans="1:4" ht="26.25" thickBot="1" x14ac:dyDescent="0.25">
      <c r="A28" s="53" t="s">
        <v>78</v>
      </c>
      <c r="B28" s="53" t="s">
        <v>77</v>
      </c>
      <c r="C28" s="53" t="s">
        <v>76</v>
      </c>
      <c r="D28" s="53" t="s">
        <v>75</v>
      </c>
    </row>
    <row r="29" spans="1:4" ht="15" x14ac:dyDescent="0.25">
      <c r="A29" s="51" t="s">
        <v>74</v>
      </c>
      <c r="B29" s="50">
        <v>100</v>
      </c>
      <c r="C29" s="52">
        <v>0.1</v>
      </c>
      <c r="D29" s="50">
        <f>B29*(1+C29)</f>
        <v>110.00000000000001</v>
      </c>
    </row>
    <row r="30" spans="1:4" ht="15" x14ac:dyDescent="0.25">
      <c r="A30" s="51" t="s">
        <v>73</v>
      </c>
      <c r="B30" s="50">
        <v>20</v>
      </c>
      <c r="D30" s="50">
        <f>B30*((1+C29)^(1/2))</f>
        <v>20.976176963403034</v>
      </c>
    </row>
    <row r="31" spans="1:4" ht="15" x14ac:dyDescent="0.25">
      <c r="A31" s="51" t="s">
        <v>72</v>
      </c>
      <c r="B31" s="50"/>
      <c r="D31" s="50">
        <f>D29+D30</f>
        <v>130.97617696340305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workbookViewId="0">
      <selection activeCell="F36" sqref="F36"/>
    </sheetView>
  </sheetViews>
  <sheetFormatPr defaultRowHeight="12.75" x14ac:dyDescent="0.2"/>
  <cols>
    <col min="1" max="1" width="10.140625" style="25" bestFit="1" customWidth="1"/>
    <col min="2" max="2" width="11.28515625" style="25" bestFit="1" customWidth="1"/>
    <col min="3" max="3" width="9" style="25" bestFit="1" customWidth="1"/>
    <col min="4" max="4" width="8.7109375" style="25" bestFit="1" customWidth="1"/>
    <col min="5" max="16384" width="9.140625" style="25"/>
  </cols>
  <sheetData>
    <row r="1" spans="1:6" ht="13.5" thickBot="1" x14ac:dyDescent="0.25">
      <c r="A1" s="35" t="s">
        <v>63</v>
      </c>
      <c r="B1" s="35" t="s">
        <v>62</v>
      </c>
      <c r="C1" s="35" t="s">
        <v>73</v>
      </c>
      <c r="D1" s="35" t="s">
        <v>37</v>
      </c>
      <c r="E1" s="35" t="s">
        <v>61</v>
      </c>
    </row>
    <row r="2" spans="1:6" ht="15" x14ac:dyDescent="0.25">
      <c r="A2" s="57">
        <v>40543</v>
      </c>
      <c r="B2" s="59">
        <v>250000</v>
      </c>
      <c r="C2" s="59"/>
      <c r="D2" s="58">
        <v>0</v>
      </c>
      <c r="E2" s="58">
        <v>1</v>
      </c>
    </row>
    <row r="3" spans="1:6" ht="15" x14ac:dyDescent="0.25">
      <c r="A3" s="57">
        <v>40574</v>
      </c>
      <c r="B3" s="59">
        <v>255000</v>
      </c>
      <c r="C3" s="59"/>
      <c r="D3" s="58">
        <f>(B3-C3)/B2</f>
        <v>1.02</v>
      </c>
      <c r="E3" s="58">
        <f>D3*E2</f>
        <v>1.02</v>
      </c>
    </row>
    <row r="4" spans="1:6" ht="15" x14ac:dyDescent="0.25">
      <c r="A4" s="57">
        <v>40588</v>
      </c>
      <c r="B4" s="59">
        <v>282000</v>
      </c>
      <c r="C4" s="59">
        <v>25000</v>
      </c>
      <c r="D4" s="58">
        <f>(B4-C4)/B3</f>
        <v>1.0078431372549019</v>
      </c>
      <c r="E4" s="58">
        <f>D4*E3</f>
        <v>1.028</v>
      </c>
    </row>
    <row r="5" spans="1:6" ht="15" x14ac:dyDescent="0.25">
      <c r="A5" s="57">
        <v>40602</v>
      </c>
      <c r="B5" s="59">
        <v>288000</v>
      </c>
      <c r="C5" s="59"/>
      <c r="D5" s="58">
        <f>(B5-C5)/B4</f>
        <v>1.0212765957446808</v>
      </c>
      <c r="E5" s="58">
        <f>D5*E4</f>
        <v>1.0498723404255319</v>
      </c>
    </row>
    <row r="6" spans="1:6" ht="15" x14ac:dyDescent="0.25">
      <c r="A6" s="57">
        <v>40612</v>
      </c>
      <c r="B6" s="59">
        <v>283000</v>
      </c>
      <c r="C6" s="59">
        <v>-10000</v>
      </c>
      <c r="D6" s="58">
        <f>(B6-C6)/B5</f>
        <v>1.0173611111111112</v>
      </c>
      <c r="E6" s="58">
        <f>D6*E5</f>
        <v>1.0680992907801419</v>
      </c>
    </row>
    <row r="7" spans="1:6" ht="15" x14ac:dyDescent="0.25">
      <c r="A7" s="57">
        <v>40633</v>
      </c>
      <c r="B7" s="59">
        <v>285000</v>
      </c>
      <c r="C7" s="59"/>
      <c r="D7" s="58">
        <f>(B7-C7)/B6</f>
        <v>1.0070671378091873</v>
      </c>
      <c r="E7" s="58">
        <f>D7*E6</f>
        <v>1.0756476956619805</v>
      </c>
    </row>
    <row r="8" spans="1:6" x14ac:dyDescent="0.2">
      <c r="A8" s="57"/>
    </row>
    <row r="9" spans="1:6" ht="15" x14ac:dyDescent="0.25">
      <c r="A9" s="57" t="s">
        <v>94</v>
      </c>
      <c r="E9" s="56">
        <f>E3/E2-1</f>
        <v>2.0000000000000018E-2</v>
      </c>
      <c r="F9" s="26" t="s">
        <v>93</v>
      </c>
    </row>
    <row r="10" spans="1:6" ht="15" x14ac:dyDescent="0.25">
      <c r="A10" s="25" t="s">
        <v>92</v>
      </c>
      <c r="E10" s="56">
        <f>E5/E3-1</f>
        <v>2.9286608260325364E-2</v>
      </c>
      <c r="F10" s="26" t="s">
        <v>91</v>
      </c>
    </row>
    <row r="11" spans="1:6" ht="15" x14ac:dyDescent="0.25">
      <c r="A11" s="25" t="s">
        <v>90</v>
      </c>
      <c r="E11" s="56">
        <f>E7/E5-1</f>
        <v>2.4550942285041399E-2</v>
      </c>
      <c r="F11" s="26" t="s">
        <v>89</v>
      </c>
    </row>
    <row r="12" spans="1:6" ht="15" x14ac:dyDescent="0.25">
      <c r="A12" s="25" t="s">
        <v>88</v>
      </c>
      <c r="E12" s="56">
        <f>E7/E2-1</f>
        <v>7.5647695661980485E-2</v>
      </c>
      <c r="F12" s="26" t="s">
        <v>87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6" sqref="F36"/>
    </sheetView>
  </sheetViews>
  <sheetFormatPr defaultRowHeight="12.75" x14ac:dyDescent="0.2"/>
  <cols>
    <col min="1" max="16384" width="9.140625" style="25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wealth ratio</vt:lpstr>
      <vt:lpstr>ilustrasi</vt:lpstr>
      <vt:lpstr>money weighted</vt:lpstr>
      <vt:lpstr>time weighted</vt:lpstr>
      <vt:lpstr>Benchmark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2017-05-07T10:21:14Z</dcterms:modified>
</cp:coreProperties>
</file>