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66925"/>
  <xr:revisionPtr revIDLastSave="0" documentId="13_ncr:1_{C59A718C-7D5A-4A78-BF17-BD137566C3BD}" xr6:coauthVersionLast="47" xr6:coauthVersionMax="47" xr10:uidLastSave="{00000000-0000-0000-0000-000000000000}"/>
  <bookViews>
    <workbookView xWindow="2460" yWindow="750" windowWidth="26085" windowHeight="16590" xr2:uid="{00000000-000D-0000-FFFF-FFFF00000000}"/>
  </bookViews>
  <sheets>
    <sheet name="SAM" sheetId="3" r:id="rId1"/>
    <sheet name="SAM_original" sheetId="2" r:id="rId2"/>
  </sheets>
  <definedNames>
    <definedName name="_xlnm.Print_Area" localSheetId="0">SAM!$B$3:$R$19</definedName>
    <definedName name="_xlnm.Print_Area" localSheetId="1">SAM_original!$A$1:$AB$20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3" l="1"/>
  <c r="F5" i="3"/>
  <c r="G5" i="3"/>
  <c r="H5" i="3"/>
  <c r="J5" i="3"/>
  <c r="K5" i="3"/>
  <c r="L5" i="3"/>
  <c r="M5" i="3"/>
  <c r="N5" i="3"/>
  <c r="O5" i="3"/>
  <c r="P5" i="3"/>
  <c r="Q5" i="3"/>
  <c r="E6" i="3"/>
  <c r="F6" i="3"/>
  <c r="G6" i="3"/>
  <c r="H6" i="3"/>
  <c r="I6" i="3"/>
  <c r="K6" i="3"/>
  <c r="L6" i="3"/>
  <c r="M6" i="3"/>
  <c r="N6" i="3"/>
  <c r="O6" i="3"/>
  <c r="P6" i="3"/>
  <c r="Q6" i="3"/>
  <c r="E7" i="3"/>
  <c r="F7" i="3"/>
  <c r="G7" i="3"/>
  <c r="H7" i="3"/>
  <c r="I7" i="3"/>
  <c r="J7" i="3"/>
  <c r="L7" i="3"/>
  <c r="M7" i="3"/>
  <c r="N7" i="3"/>
  <c r="O7" i="3"/>
  <c r="P7" i="3"/>
  <c r="Q7" i="3"/>
  <c r="G8" i="3"/>
  <c r="H8" i="3"/>
  <c r="I8" i="3"/>
  <c r="J8" i="3"/>
  <c r="K8" i="3"/>
  <c r="L8" i="3"/>
  <c r="M8" i="3"/>
  <c r="N8" i="3"/>
  <c r="O8" i="3"/>
  <c r="P8" i="3"/>
  <c r="Q8" i="3"/>
  <c r="G9" i="3"/>
  <c r="H9" i="3"/>
  <c r="I9" i="3"/>
  <c r="J9" i="3"/>
  <c r="K9" i="3"/>
  <c r="L9" i="3"/>
  <c r="M9" i="3"/>
  <c r="N9" i="3"/>
  <c r="O9" i="3"/>
  <c r="P9" i="3"/>
  <c r="Q9" i="3"/>
  <c r="E10" i="3"/>
  <c r="F10" i="3"/>
  <c r="G10" i="3"/>
  <c r="H10" i="3"/>
  <c r="I10" i="3"/>
  <c r="J10" i="3"/>
  <c r="K10" i="3"/>
  <c r="M10" i="3"/>
  <c r="N10" i="3"/>
  <c r="O10" i="3"/>
  <c r="P10" i="3"/>
  <c r="E11" i="3"/>
  <c r="F11" i="3"/>
  <c r="G11" i="3"/>
  <c r="H11" i="3"/>
  <c r="I11" i="3"/>
  <c r="J11" i="3"/>
  <c r="K11" i="3"/>
  <c r="L11" i="3"/>
  <c r="N11" i="3"/>
  <c r="O11" i="3"/>
  <c r="P11" i="3"/>
  <c r="E12" i="3"/>
  <c r="F12" i="3"/>
  <c r="G12" i="3"/>
  <c r="H12" i="3"/>
  <c r="I12" i="3"/>
  <c r="J12" i="3"/>
  <c r="K12" i="3"/>
  <c r="L12" i="3"/>
  <c r="M12" i="3"/>
  <c r="O12" i="3"/>
  <c r="P12" i="3"/>
  <c r="G13" i="3"/>
  <c r="H13" i="3"/>
  <c r="I13" i="3"/>
  <c r="J13" i="3"/>
  <c r="K13" i="3"/>
  <c r="L13" i="3"/>
  <c r="M13" i="3"/>
  <c r="N13" i="3"/>
  <c r="P13" i="3"/>
  <c r="Q13" i="3"/>
  <c r="G14" i="3"/>
  <c r="H14" i="3"/>
  <c r="I14" i="3"/>
  <c r="J14" i="3"/>
  <c r="K14" i="3"/>
  <c r="L14" i="3"/>
  <c r="M14" i="3"/>
  <c r="N14" i="3"/>
  <c r="P14" i="3"/>
  <c r="Q14" i="3"/>
  <c r="G15" i="3"/>
  <c r="H15" i="3"/>
  <c r="I15" i="3"/>
  <c r="J15" i="3"/>
  <c r="K15" i="3"/>
  <c r="L15" i="3"/>
  <c r="M15" i="3"/>
  <c r="N15" i="3"/>
  <c r="P15" i="3"/>
  <c r="Q15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E17" i="3"/>
  <c r="F17" i="3"/>
  <c r="I17" i="3"/>
  <c r="J17" i="3"/>
  <c r="K17" i="3"/>
  <c r="L17" i="3"/>
  <c r="M17" i="3"/>
  <c r="N17" i="3"/>
  <c r="O17" i="3"/>
  <c r="P17" i="3"/>
  <c r="Q17" i="3"/>
  <c r="E18" i="3"/>
  <c r="F18" i="3"/>
  <c r="G18" i="3"/>
  <c r="H18" i="3"/>
  <c r="I18" i="3"/>
  <c r="J18" i="3"/>
  <c r="K18" i="3"/>
  <c r="O18" i="3"/>
  <c r="Q18" i="3"/>
  <c r="D6" i="3"/>
  <c r="D7" i="3"/>
  <c r="D10" i="3"/>
  <c r="D11" i="3"/>
  <c r="D12" i="3"/>
  <c r="D16" i="3"/>
  <c r="D17" i="3"/>
  <c r="D18" i="3"/>
  <c r="D5" i="3"/>
  <c r="Z10" i="2"/>
  <c r="Q11" i="3" s="1"/>
  <c r="Z11" i="2"/>
  <c r="Q12" i="3" s="1"/>
  <c r="Z9" i="2"/>
  <c r="Q10" i="3" s="1"/>
  <c r="AA15" i="2" l="1"/>
  <c r="X13" i="2"/>
  <c r="O14" i="3" s="1"/>
  <c r="X14" i="2"/>
  <c r="O15" i="3" s="1"/>
  <c r="X12" i="2"/>
  <c r="W17" i="2"/>
  <c r="N18" i="3" s="1"/>
  <c r="V17" i="2"/>
  <c r="M18" i="3" s="1"/>
  <c r="U17" i="2"/>
  <c r="L18" i="3" s="1"/>
  <c r="Q16" i="2"/>
  <c r="P16" i="2"/>
  <c r="G17" i="3" s="1"/>
  <c r="C15" i="2"/>
  <c r="Y17" i="2" s="1"/>
  <c r="P18" i="3" s="1"/>
  <c r="O14" i="2"/>
  <c r="F15" i="3" s="1"/>
  <c r="N14" i="2"/>
  <c r="E15" i="3" s="1"/>
  <c r="M14" i="2"/>
  <c r="D15" i="3" s="1"/>
  <c r="O13" i="2"/>
  <c r="F14" i="3" s="1"/>
  <c r="N13" i="2"/>
  <c r="E14" i="3" s="1"/>
  <c r="M13" i="2"/>
  <c r="D14" i="3" s="1"/>
  <c r="C13" i="2"/>
  <c r="O12" i="2"/>
  <c r="F13" i="3" s="1"/>
  <c r="N12" i="2"/>
  <c r="E13" i="3" s="1"/>
  <c r="M12" i="2"/>
  <c r="D13" i="3" s="1"/>
  <c r="C12" i="2"/>
  <c r="E10" i="2"/>
  <c r="D10" i="2"/>
  <c r="C10" i="2"/>
  <c r="O8" i="2"/>
  <c r="F9" i="3" s="1"/>
  <c r="N8" i="2"/>
  <c r="E9" i="3" s="1"/>
  <c r="M8" i="2"/>
  <c r="D9" i="3" s="1"/>
  <c r="O7" i="2"/>
  <c r="F8" i="3" s="1"/>
  <c r="N7" i="2"/>
  <c r="E8" i="3" s="1"/>
  <c r="M7" i="2"/>
  <c r="D8" i="3" s="1"/>
  <c r="J6" i="2"/>
  <c r="J5" i="2"/>
  <c r="J4" i="2"/>
  <c r="Q18" i="2" l="1"/>
  <c r="H17" i="3"/>
  <c r="S5" i="2"/>
  <c r="V10" i="2"/>
  <c r="W11" i="2"/>
  <c r="T6" i="2"/>
  <c r="AA6" i="2" s="1"/>
  <c r="X18" i="2"/>
  <c r="O13" i="3"/>
  <c r="O19" i="3" s="1"/>
  <c r="U9" i="2"/>
  <c r="R4" i="2"/>
  <c r="AA4" i="2" s="1"/>
  <c r="P19" i="3"/>
  <c r="R14" i="3"/>
  <c r="Q19" i="3"/>
  <c r="E19" i="3"/>
  <c r="F19" i="3"/>
  <c r="R8" i="3"/>
  <c r="G19" i="3"/>
  <c r="H19" i="3"/>
  <c r="R18" i="3"/>
  <c r="R17" i="3"/>
  <c r="R15" i="3"/>
  <c r="R16" i="3"/>
  <c r="T17" i="3"/>
  <c r="T16" i="3"/>
  <c r="T18" i="3"/>
  <c r="T15" i="3"/>
  <c r="T14" i="3"/>
  <c r="P21" i="3"/>
  <c r="Q21" i="3"/>
  <c r="G21" i="3"/>
  <c r="T13" i="3"/>
  <c r="F21" i="3"/>
  <c r="T8" i="3"/>
  <c r="AA8" i="2"/>
  <c r="E21" i="3"/>
  <c r="AA14" i="2"/>
  <c r="AA7" i="2"/>
  <c r="AA17" i="2"/>
  <c r="AA16" i="2"/>
  <c r="P18" i="2"/>
  <c r="Z18" i="2"/>
  <c r="O18" i="2"/>
  <c r="N18" i="2"/>
  <c r="AA13" i="2"/>
  <c r="Y18" i="2"/>
  <c r="U18" i="2"/>
  <c r="AA5" i="2"/>
  <c r="AA12" i="2"/>
  <c r="M18" i="2"/>
  <c r="O21" i="3" l="1"/>
  <c r="L10" i="3"/>
  <c r="L21" i="3" s="1"/>
  <c r="AA9" i="2"/>
  <c r="R13" i="3"/>
  <c r="S18" i="2"/>
  <c r="J6" i="3"/>
  <c r="R18" i="2"/>
  <c r="I5" i="3"/>
  <c r="K7" i="3"/>
  <c r="T18" i="2"/>
  <c r="N12" i="3"/>
  <c r="AA11" i="2"/>
  <c r="AA10" i="2"/>
  <c r="M11" i="3"/>
  <c r="W18" i="2"/>
  <c r="V18" i="2"/>
  <c r="T9" i="3"/>
  <c r="R9" i="3"/>
  <c r="D19" i="3"/>
  <c r="H21" i="3"/>
  <c r="D21" i="3"/>
  <c r="M20" i="2" l="1" a="1"/>
  <c r="M20" i="2" s="1"/>
  <c r="M21" i="2" s="1"/>
  <c r="L19" i="3"/>
  <c r="V20" i="2"/>
  <c r="U20" i="2"/>
  <c r="R20" i="2"/>
  <c r="S20" i="2"/>
  <c r="W20" i="2"/>
  <c r="W21" i="2" s="1"/>
  <c r="X20" i="2"/>
  <c r="N20" i="2"/>
  <c r="Z20" i="2"/>
  <c r="O20" i="2"/>
  <c r="O21" i="2" s="1"/>
  <c r="T20" i="2"/>
  <c r="T21" i="2" s="1"/>
  <c r="P20" i="2"/>
  <c r="P21" i="2" s="1"/>
  <c r="Y20" i="2"/>
  <c r="Y21" i="2" s="1"/>
  <c r="T11" i="3"/>
  <c r="R11" i="3"/>
  <c r="M19" i="3"/>
  <c r="M21" i="3"/>
  <c r="K19" i="3"/>
  <c r="K21" i="3"/>
  <c r="R7" i="3"/>
  <c r="T7" i="3"/>
  <c r="I21" i="3"/>
  <c r="I19" i="3"/>
  <c r="T12" i="3"/>
  <c r="R12" i="3"/>
  <c r="N21" i="3"/>
  <c r="N19" i="3"/>
  <c r="R21" i="2"/>
  <c r="S21" i="2"/>
  <c r="R5" i="3"/>
  <c r="T10" i="3"/>
  <c r="R10" i="3"/>
  <c r="T5" i="3"/>
  <c r="J19" i="3"/>
  <c r="J21" i="3"/>
  <c r="T6" i="3"/>
  <c r="R6" i="3"/>
  <c r="V21" i="2"/>
  <c r="Z21" i="2"/>
  <c r="X21" i="2"/>
  <c r="U21" i="2"/>
  <c r="N21" i="2"/>
  <c r="Q20" i="2" l="1"/>
  <c r="Q21" i="2" s="1"/>
  <c r="D22" i="3" a="1"/>
  <c r="L22" i="3" l="1"/>
  <c r="L23" i="3" s="1"/>
  <c r="G22" i="3"/>
  <c r="G23" i="3" s="1"/>
  <c r="H22" i="3"/>
  <c r="H23" i="3" s="1"/>
  <c r="Q22" i="3"/>
  <c r="Q23" i="3" s="1"/>
  <c r="P22" i="3"/>
  <c r="P23" i="3" s="1"/>
  <c r="F22" i="3"/>
  <c r="F23" i="3" s="1"/>
  <c r="I22" i="3"/>
  <c r="I23" i="3" s="1"/>
  <c r="K22" i="3"/>
  <c r="K23" i="3" s="1"/>
  <c r="D22" i="3"/>
  <c r="D23" i="3" s="1"/>
  <c r="N22" i="3"/>
  <c r="N23" i="3" s="1"/>
  <c r="J22" i="3"/>
  <c r="J23" i="3" s="1"/>
  <c r="M22" i="3"/>
  <c r="M23" i="3" s="1"/>
  <c r="O22" i="3"/>
  <c r="O23" i="3" s="1"/>
  <c r="E22" i="3"/>
  <c r="E23" i="3" s="1"/>
</calcChain>
</file>

<file path=xl/sharedStrings.xml><?xml version="1.0" encoding="utf-8"?>
<sst xmlns="http://schemas.openxmlformats.org/spreadsheetml/2006/main" count="115" uniqueCount="58">
  <si>
    <t>消費</t>
    <rPh sb="0" eb="2">
      <t>ショウヒ</t>
    </rPh>
    <phoneticPr fontId="1"/>
  </si>
  <si>
    <t>輸出</t>
    <rPh sb="0" eb="2">
      <t>ユシュツ</t>
    </rPh>
    <phoneticPr fontId="1"/>
  </si>
  <si>
    <t>輸入</t>
    <rPh sb="0" eb="2">
      <t>ユニュウ</t>
    </rPh>
    <phoneticPr fontId="1"/>
  </si>
  <si>
    <t>関税</t>
    <rPh sb="0" eb="2">
      <t>カンゼイ</t>
    </rPh>
    <phoneticPr fontId="1"/>
  </si>
  <si>
    <t>農業（部門）</t>
    <rPh sb="0" eb="2">
      <t>ノウギョウ</t>
    </rPh>
    <rPh sb="3" eb="5">
      <t>ブモン</t>
    </rPh>
    <phoneticPr fontId="1"/>
  </si>
  <si>
    <t>製造業（部門）</t>
    <rPh sb="0" eb="3">
      <t>セイゾウギョウ</t>
    </rPh>
    <rPh sb="4" eb="6">
      <t>ブモン</t>
    </rPh>
    <phoneticPr fontId="1"/>
  </si>
  <si>
    <t>サービス（部門）</t>
    <rPh sb="5" eb="7">
      <t>ブモン</t>
    </rPh>
    <phoneticPr fontId="1"/>
  </si>
  <si>
    <t>農業（財）</t>
    <rPh sb="0" eb="2">
      <t>ノウギョウ</t>
    </rPh>
    <rPh sb="3" eb="4">
      <t>ザイ</t>
    </rPh>
    <phoneticPr fontId="1"/>
  </si>
  <si>
    <t>製造業（財）</t>
    <rPh sb="0" eb="3">
      <t>セイゾウギョウ</t>
    </rPh>
    <rPh sb="4" eb="5">
      <t>ザイ</t>
    </rPh>
    <phoneticPr fontId="1"/>
  </si>
  <si>
    <t>サービス（財）</t>
    <rPh sb="5" eb="6">
      <t>ザイ</t>
    </rPh>
    <phoneticPr fontId="1"/>
  </si>
  <si>
    <t>家計</t>
    <rPh sb="0" eb="2">
      <t>カケイ</t>
    </rPh>
    <phoneticPr fontId="1"/>
  </si>
  <si>
    <t>海外</t>
    <rPh sb="0" eb="2">
      <t>カイガイ</t>
    </rPh>
    <phoneticPr fontId="1"/>
  </si>
  <si>
    <t>行和</t>
    <rPh sb="0" eb="1">
      <t>ギョウ</t>
    </rPh>
    <rPh sb="1" eb="2">
      <t>ワ</t>
    </rPh>
    <phoneticPr fontId="1"/>
  </si>
  <si>
    <t>付加価値</t>
    <rPh sb="0" eb="2">
      <t>フカ</t>
    </rPh>
    <rPh sb="2" eb="4">
      <t>カチ</t>
    </rPh>
    <phoneticPr fontId="1"/>
  </si>
  <si>
    <t>最終需要</t>
    <rPh sb="0" eb="2">
      <t>サイシュウ</t>
    </rPh>
    <rPh sb="2" eb="4">
      <t>ジュヨウ</t>
    </rPh>
    <phoneticPr fontId="1"/>
  </si>
  <si>
    <t>貿易収支</t>
    <rPh sb="0" eb="2">
      <t>ボウエキ</t>
    </rPh>
    <rPh sb="2" eb="4">
      <t>シュウシ</t>
    </rPh>
    <phoneticPr fontId="1"/>
  </si>
  <si>
    <t>列和</t>
    <rPh sb="0" eb="1">
      <t>レツ</t>
    </rPh>
    <rPh sb="1" eb="2">
      <t>ワ</t>
    </rPh>
    <phoneticPr fontId="1"/>
  </si>
  <si>
    <t>Check</t>
    <phoneticPr fontId="1"/>
  </si>
  <si>
    <t>IO</t>
    <phoneticPr fontId="1"/>
  </si>
  <si>
    <t>SAM</t>
    <phoneticPr fontId="1"/>
  </si>
  <si>
    <t>Sector</t>
    <phoneticPr fontId="1"/>
  </si>
  <si>
    <t>AGR</t>
    <phoneticPr fontId="1"/>
  </si>
  <si>
    <t>MAN</t>
    <phoneticPr fontId="1"/>
  </si>
  <si>
    <t>SER</t>
    <phoneticPr fontId="1"/>
  </si>
  <si>
    <t>Factor</t>
    <phoneticPr fontId="1"/>
  </si>
  <si>
    <t>LAB</t>
    <phoneticPr fontId="1"/>
  </si>
  <si>
    <t>CAP</t>
    <phoneticPr fontId="1"/>
  </si>
  <si>
    <t>Goods</t>
    <phoneticPr fontId="1"/>
  </si>
  <si>
    <t>Agent</t>
    <phoneticPr fontId="1"/>
  </si>
  <si>
    <t>HH</t>
    <phoneticPr fontId="1"/>
  </si>
  <si>
    <t>ROW</t>
    <phoneticPr fontId="1"/>
  </si>
  <si>
    <t>Column sum</t>
    <phoneticPr fontId="1"/>
  </si>
  <si>
    <t>Row sum</t>
    <phoneticPr fontId="1"/>
  </si>
  <si>
    <t>Check</t>
    <phoneticPr fontId="1"/>
  </si>
  <si>
    <t>Other</t>
    <phoneticPr fontId="1"/>
  </si>
  <si>
    <t>Other</t>
    <phoneticPr fontId="1"/>
  </si>
  <si>
    <t>UTL</t>
    <phoneticPr fontId="1"/>
  </si>
  <si>
    <t>UTL</t>
    <phoneticPr fontId="1"/>
  </si>
  <si>
    <t>効用（消費）</t>
    <rPh sb="0" eb="2">
      <t>コウヨウ</t>
    </rPh>
    <rPh sb="3" eb="5">
      <t>ショウヒ</t>
    </rPh>
    <phoneticPr fontId="1"/>
  </si>
  <si>
    <t>Sum</t>
    <phoneticPr fontId="1"/>
  </si>
  <si>
    <t>Sum</t>
    <phoneticPr fontId="1"/>
  </si>
  <si>
    <t>DE</t>
    <phoneticPr fontId="1"/>
  </si>
  <si>
    <t>DE</t>
    <phoneticPr fontId="1"/>
  </si>
  <si>
    <t>DE</t>
    <phoneticPr fontId="1"/>
  </si>
  <si>
    <t>行和</t>
    <rPh sb="0" eb="1">
      <t>ギョウ</t>
    </rPh>
    <rPh sb="1" eb="2">
      <t>ワ</t>
    </rPh>
    <phoneticPr fontId="1"/>
  </si>
  <si>
    <t>農業</t>
    <rPh sb="0" eb="2">
      <t>ノウギョウ</t>
    </rPh>
    <phoneticPr fontId="1"/>
  </si>
  <si>
    <t>製造業</t>
    <rPh sb="0" eb="3">
      <t>セイゾウギョウ</t>
    </rPh>
    <phoneticPr fontId="1"/>
  </si>
  <si>
    <t>サービス</t>
    <phoneticPr fontId="1"/>
  </si>
  <si>
    <t>合計</t>
    <rPh sb="0" eb="2">
      <t>ゴウケイ</t>
    </rPh>
    <phoneticPr fontId="1"/>
  </si>
  <si>
    <t>労働</t>
    <rPh sb="0" eb="2">
      <t>ロウドウ</t>
    </rPh>
    <phoneticPr fontId="1"/>
  </si>
  <si>
    <t>資本</t>
    <rPh sb="0" eb="2">
      <t>シホン</t>
    </rPh>
    <phoneticPr fontId="1"/>
  </si>
  <si>
    <t>純間接税</t>
    <rPh sb="0" eb="1">
      <t>ジュン</t>
    </rPh>
    <rPh sb="1" eb="4">
      <t>カンセツゼイ</t>
    </rPh>
    <phoneticPr fontId="1"/>
  </si>
  <si>
    <t>農業（財）A</t>
    <rPh sb="0" eb="2">
      <t>ノウギョウ</t>
    </rPh>
    <rPh sb="3" eb="4">
      <t>ザイ</t>
    </rPh>
    <phoneticPr fontId="1"/>
  </si>
  <si>
    <t>製造業（財）A</t>
    <rPh sb="0" eb="3">
      <t>セイゾウギョウ</t>
    </rPh>
    <rPh sb="4" eb="5">
      <t>ザイ</t>
    </rPh>
    <phoneticPr fontId="1"/>
  </si>
  <si>
    <t>サービス（財）A</t>
    <rPh sb="5" eb="6">
      <t>ザイ</t>
    </rPh>
    <phoneticPr fontId="1"/>
  </si>
  <si>
    <t>農業（財）B</t>
    <rPh sb="0" eb="2">
      <t>ノウギョウ</t>
    </rPh>
    <rPh sb="3" eb="4">
      <t>ザイ</t>
    </rPh>
    <phoneticPr fontId="1"/>
  </si>
  <si>
    <t>製造業（財）B</t>
    <rPh sb="0" eb="3">
      <t>セイゾウギョウ</t>
    </rPh>
    <rPh sb="4" eb="5">
      <t>ザイ</t>
    </rPh>
    <phoneticPr fontId="1"/>
  </si>
  <si>
    <t>サービス（財）B</t>
    <rPh sb="5" eb="6">
      <t>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</si>
</sst>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1"/>
      <color rgb="FFC0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/>
    <xf numFmtId="0" fontId="2" fillId="0" borderId="0" xfId="0" applyFont="1" applyAlignment="1"/>
    <xf numFmtId="0" fontId="2" fillId="2" borderId="3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2" borderId="4" xfId="0" applyFont="1" applyFill="1" applyBorder="1" applyAlignment="1"/>
    <xf numFmtId="0" fontId="4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5" xfId="0" applyFont="1" applyFill="1" applyBorder="1" applyAlignment="1"/>
    <xf numFmtId="0" fontId="2" fillId="3" borderId="2" xfId="0" applyFont="1" applyFill="1" applyBorder="1" applyAlignment="1"/>
    <xf numFmtId="0" fontId="2" fillId="2" borderId="2" xfId="0" applyFont="1" applyFill="1" applyBorder="1" applyAlignment="1"/>
    <xf numFmtId="0" fontId="2" fillId="2" borderId="0" xfId="0" applyFont="1" applyFill="1" applyBorder="1" applyAlignment="1"/>
    <xf numFmtId="0" fontId="2" fillId="6" borderId="1" xfId="0" applyFont="1" applyFill="1" applyBorder="1" applyAlignment="1"/>
    <xf numFmtId="0" fontId="2" fillId="0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0" borderId="0" xfId="0" applyFont="1"/>
    <xf numFmtId="0" fontId="2" fillId="2" borderId="0" xfId="0" applyFont="1" applyFill="1" applyBorder="1"/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2" fillId="7" borderId="1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T23"/>
  <sheetViews>
    <sheetView tabSelected="1" workbookViewId="0">
      <selection activeCell="C3" activeCellId="1" sqref="B3:B18 C3:Q3"/>
    </sheetView>
  </sheetViews>
  <sheetFormatPr defaultRowHeight="18.75" x14ac:dyDescent="0.4"/>
  <cols>
    <col min="1" max="1" width="4.75" style="25" customWidth="1"/>
    <col min="2" max="3" width="7.875" style="25" customWidth="1"/>
    <col min="4" max="17" width="7.375" style="25" customWidth="1"/>
    <col min="18" max="18" width="7.25" style="25" customWidth="1"/>
    <col min="19" max="19" width="4.5" style="25" customWidth="1"/>
    <col min="20" max="16384" width="9" style="25"/>
  </cols>
  <sheetData>
    <row r="2" spans="1:20" x14ac:dyDescent="0.4">
      <c r="A2" s="24"/>
      <c r="B2" s="24" t="s">
        <v>19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0" x14ac:dyDescent="0.4">
      <c r="A3" s="24"/>
      <c r="B3" s="37"/>
      <c r="C3" s="37"/>
      <c r="D3" s="37" t="s">
        <v>20</v>
      </c>
      <c r="E3" s="37" t="s">
        <v>20</v>
      </c>
      <c r="F3" s="37" t="s">
        <v>20</v>
      </c>
      <c r="G3" s="37" t="s">
        <v>24</v>
      </c>
      <c r="H3" s="37" t="s">
        <v>24</v>
      </c>
      <c r="I3" s="37" t="s">
        <v>41</v>
      </c>
      <c r="J3" s="37" t="s">
        <v>42</v>
      </c>
      <c r="K3" s="37" t="s">
        <v>42</v>
      </c>
      <c r="L3" s="37" t="s">
        <v>27</v>
      </c>
      <c r="M3" s="37" t="s">
        <v>27</v>
      </c>
      <c r="N3" s="37" t="s">
        <v>27</v>
      </c>
      <c r="O3" s="37" t="s">
        <v>34</v>
      </c>
      <c r="P3" s="37" t="s">
        <v>28</v>
      </c>
      <c r="Q3" s="37" t="s">
        <v>28</v>
      </c>
      <c r="R3" s="21" t="s">
        <v>39</v>
      </c>
      <c r="S3" s="26"/>
      <c r="T3" s="21" t="s">
        <v>32</v>
      </c>
    </row>
    <row r="4" spans="1:20" x14ac:dyDescent="0.4">
      <c r="A4" s="24"/>
      <c r="B4" s="37"/>
      <c r="C4" s="27"/>
      <c r="D4" s="27" t="s">
        <v>21</v>
      </c>
      <c r="E4" s="27" t="s">
        <v>22</v>
      </c>
      <c r="F4" s="27" t="s">
        <v>23</v>
      </c>
      <c r="G4" s="27" t="s">
        <v>25</v>
      </c>
      <c r="H4" s="27" t="s">
        <v>26</v>
      </c>
      <c r="I4" s="27" t="s">
        <v>21</v>
      </c>
      <c r="J4" s="27" t="s">
        <v>22</v>
      </c>
      <c r="K4" s="27" t="s">
        <v>23</v>
      </c>
      <c r="L4" s="27" t="s">
        <v>21</v>
      </c>
      <c r="M4" s="27" t="s">
        <v>22</v>
      </c>
      <c r="N4" s="27" t="s">
        <v>23</v>
      </c>
      <c r="O4" s="27" t="s">
        <v>36</v>
      </c>
      <c r="P4" s="27" t="s">
        <v>29</v>
      </c>
      <c r="Q4" s="27" t="s">
        <v>30</v>
      </c>
      <c r="R4" s="21"/>
      <c r="S4" s="26"/>
      <c r="T4" s="28"/>
    </row>
    <row r="5" spans="1:20" x14ac:dyDescent="0.4">
      <c r="A5" s="24"/>
      <c r="B5" s="38" t="s">
        <v>20</v>
      </c>
      <c r="C5" s="29" t="s">
        <v>21</v>
      </c>
      <c r="D5" s="30">
        <f>IF(SAM_original!M4="",0,SAM_original!M4)</f>
        <v>0</v>
      </c>
      <c r="E5" s="30">
        <f>IF(SAM_original!N4="",0,SAM_original!N4)</f>
        <v>0</v>
      </c>
      <c r="F5" s="30">
        <f>IF(SAM_original!O4="",0,SAM_original!O4)</f>
        <v>0</v>
      </c>
      <c r="G5" s="30">
        <f>IF(SAM_original!P4="",0,SAM_original!P4)</f>
        <v>0</v>
      </c>
      <c r="H5" s="30">
        <f>IF(SAM_original!Q4="",0,SAM_original!Q4)</f>
        <v>0</v>
      </c>
      <c r="I5" s="30">
        <f>IF(SAM_original!R4="",0,SAM_original!R4)</f>
        <v>130</v>
      </c>
      <c r="J5" s="30">
        <f>IF(SAM_original!S4="",0,SAM_original!S4)</f>
        <v>0</v>
      </c>
      <c r="K5" s="30">
        <f>IF(SAM_original!T4="",0,SAM_original!T4)</f>
        <v>0</v>
      </c>
      <c r="L5" s="30">
        <f>IF(SAM_original!U4="",0,SAM_original!U4)</f>
        <v>0</v>
      </c>
      <c r="M5" s="30">
        <f>IF(SAM_original!V4="",0,SAM_original!V4)</f>
        <v>0</v>
      </c>
      <c r="N5" s="30">
        <f>IF(SAM_original!W4="",0,SAM_original!W4)</f>
        <v>0</v>
      </c>
      <c r="O5" s="30">
        <f>IF(SAM_original!X4="",0,SAM_original!X4)</f>
        <v>0</v>
      </c>
      <c r="P5" s="30">
        <f>IF(SAM_original!Y4="",0,SAM_original!Y4)</f>
        <v>0</v>
      </c>
      <c r="Q5" s="30">
        <f>IF(SAM_original!Z4="",0,SAM_original!Z4)</f>
        <v>0</v>
      </c>
      <c r="R5" s="30">
        <f>SUM(D5:Q5)</f>
        <v>130</v>
      </c>
      <c r="S5" s="26"/>
      <c r="T5" s="28">
        <f>SUM(D5:Q5)</f>
        <v>130</v>
      </c>
    </row>
    <row r="6" spans="1:20" x14ac:dyDescent="0.4">
      <c r="A6" s="24"/>
      <c r="B6" s="38" t="s">
        <v>20</v>
      </c>
      <c r="C6" s="29" t="s">
        <v>22</v>
      </c>
      <c r="D6" s="30">
        <f>IF(SAM_original!M5="",0,SAM_original!M5)</f>
        <v>0</v>
      </c>
      <c r="E6" s="30">
        <f>IF(SAM_original!N5="",0,SAM_original!N5)</f>
        <v>0</v>
      </c>
      <c r="F6" s="30">
        <f>IF(SAM_original!O5="",0,SAM_original!O5)</f>
        <v>0</v>
      </c>
      <c r="G6" s="30">
        <f>IF(SAM_original!P5="",0,SAM_original!P5)</f>
        <v>0</v>
      </c>
      <c r="H6" s="30">
        <f>IF(SAM_original!Q5="",0,SAM_original!Q5)</f>
        <v>0</v>
      </c>
      <c r="I6" s="30">
        <f>IF(SAM_original!R5="",0,SAM_original!R5)</f>
        <v>0</v>
      </c>
      <c r="J6" s="30">
        <f>IF(SAM_original!S5="",0,SAM_original!S5)</f>
        <v>390</v>
      </c>
      <c r="K6" s="30">
        <f>IF(SAM_original!T5="",0,SAM_original!T5)</f>
        <v>0</v>
      </c>
      <c r="L6" s="30">
        <f>IF(SAM_original!U5="",0,SAM_original!U5)</f>
        <v>0</v>
      </c>
      <c r="M6" s="30">
        <f>IF(SAM_original!V5="",0,SAM_original!V5)</f>
        <v>0</v>
      </c>
      <c r="N6" s="30">
        <f>IF(SAM_original!W5="",0,SAM_original!W5)</f>
        <v>0</v>
      </c>
      <c r="O6" s="30">
        <f>IF(SAM_original!X5="",0,SAM_original!X5)</f>
        <v>0</v>
      </c>
      <c r="P6" s="30">
        <f>IF(SAM_original!Y5="",0,SAM_original!Y5)</f>
        <v>0</v>
      </c>
      <c r="Q6" s="30">
        <f>IF(SAM_original!Z5="",0,SAM_original!Z5)</f>
        <v>0</v>
      </c>
      <c r="R6" s="30">
        <f t="shared" ref="R6:R18" si="0">SUM(D6:Q6)</f>
        <v>390</v>
      </c>
      <c r="S6" s="26"/>
      <c r="T6" s="28">
        <f t="shared" ref="T6:T15" si="1">SUM(D6:Q6)</f>
        <v>390</v>
      </c>
    </row>
    <row r="7" spans="1:20" x14ac:dyDescent="0.4">
      <c r="A7" s="24"/>
      <c r="B7" s="38" t="s">
        <v>20</v>
      </c>
      <c r="C7" s="29" t="s">
        <v>23</v>
      </c>
      <c r="D7" s="30">
        <f>IF(SAM_original!M6="",0,SAM_original!M6)</f>
        <v>0</v>
      </c>
      <c r="E7" s="30">
        <f>IF(SAM_original!N6="",0,SAM_original!N6)</f>
        <v>0</v>
      </c>
      <c r="F7" s="30">
        <f>IF(SAM_original!O6="",0,SAM_original!O6)</f>
        <v>0</v>
      </c>
      <c r="G7" s="30">
        <f>IF(SAM_original!P6="",0,SAM_original!P6)</f>
        <v>0</v>
      </c>
      <c r="H7" s="30">
        <f>IF(SAM_original!Q6="",0,SAM_original!Q6)</f>
        <v>0</v>
      </c>
      <c r="I7" s="30">
        <f>IF(SAM_original!R6="",0,SAM_original!R6)</f>
        <v>0</v>
      </c>
      <c r="J7" s="30">
        <f>IF(SAM_original!S6="",0,SAM_original!S6)</f>
        <v>0</v>
      </c>
      <c r="K7" s="30">
        <f>IF(SAM_original!T6="",0,SAM_original!T6)</f>
        <v>170</v>
      </c>
      <c r="L7" s="30">
        <f>IF(SAM_original!U6="",0,SAM_original!U6)</f>
        <v>0</v>
      </c>
      <c r="M7" s="30">
        <f>IF(SAM_original!V6="",0,SAM_original!V6)</f>
        <v>0</v>
      </c>
      <c r="N7" s="30">
        <f>IF(SAM_original!W6="",0,SAM_original!W6)</f>
        <v>0</v>
      </c>
      <c r="O7" s="30">
        <f>IF(SAM_original!X6="",0,SAM_original!X6)</f>
        <v>0</v>
      </c>
      <c r="P7" s="30">
        <f>IF(SAM_original!Y6="",0,SAM_original!Y6)</f>
        <v>0</v>
      </c>
      <c r="Q7" s="30">
        <f>IF(SAM_original!Z6="",0,SAM_original!Z6)</f>
        <v>0</v>
      </c>
      <c r="R7" s="30">
        <f t="shared" si="0"/>
        <v>170</v>
      </c>
      <c r="S7" s="26"/>
      <c r="T7" s="28">
        <f t="shared" si="1"/>
        <v>170</v>
      </c>
    </row>
    <row r="8" spans="1:20" x14ac:dyDescent="0.4">
      <c r="A8" s="24"/>
      <c r="B8" s="38" t="s">
        <v>24</v>
      </c>
      <c r="C8" s="29" t="s">
        <v>25</v>
      </c>
      <c r="D8" s="30">
        <f>IF(SAM_original!M7="",0,SAM_original!M7)</f>
        <v>40</v>
      </c>
      <c r="E8" s="30">
        <f>IF(SAM_original!N7="",0,SAM_original!N7)</f>
        <v>90</v>
      </c>
      <c r="F8" s="30">
        <f>IF(SAM_original!O7="",0,SAM_original!O7)</f>
        <v>60</v>
      </c>
      <c r="G8" s="30">
        <f>IF(SAM_original!P7="",0,SAM_original!P7)</f>
        <v>0</v>
      </c>
      <c r="H8" s="30">
        <f>IF(SAM_original!Q7="",0,SAM_original!Q7)</f>
        <v>0</v>
      </c>
      <c r="I8" s="30">
        <f>IF(SAM_original!R7="",0,SAM_original!R7)</f>
        <v>0</v>
      </c>
      <c r="J8" s="30">
        <f>IF(SAM_original!S7="",0,SAM_original!S7)</f>
        <v>0</v>
      </c>
      <c r="K8" s="30">
        <f>IF(SAM_original!T7="",0,SAM_original!T7)</f>
        <v>0</v>
      </c>
      <c r="L8" s="30">
        <f>IF(SAM_original!U7="",0,SAM_original!U7)</f>
        <v>0</v>
      </c>
      <c r="M8" s="30">
        <f>IF(SAM_original!V7="",0,SAM_original!V7)</f>
        <v>0</v>
      </c>
      <c r="N8" s="30">
        <f>IF(SAM_original!W7="",0,SAM_original!W7)</f>
        <v>0</v>
      </c>
      <c r="O8" s="30">
        <f>IF(SAM_original!X7="",0,SAM_original!X7)</f>
        <v>0</v>
      </c>
      <c r="P8" s="30">
        <f>IF(SAM_original!Y7="",0,SAM_original!Y7)</f>
        <v>0</v>
      </c>
      <c r="Q8" s="30">
        <f>IF(SAM_original!Z7="",0,SAM_original!Z7)</f>
        <v>0</v>
      </c>
      <c r="R8" s="30">
        <f t="shared" si="0"/>
        <v>190</v>
      </c>
      <c r="S8" s="26"/>
      <c r="T8" s="28">
        <f t="shared" si="1"/>
        <v>190</v>
      </c>
    </row>
    <row r="9" spans="1:20" x14ac:dyDescent="0.4">
      <c r="A9" s="24"/>
      <c r="B9" s="38" t="s">
        <v>24</v>
      </c>
      <c r="C9" s="29" t="s">
        <v>26</v>
      </c>
      <c r="D9" s="30">
        <f>IF(SAM_original!M8="",0,SAM_original!M8)</f>
        <v>30</v>
      </c>
      <c r="E9" s="30">
        <f>IF(SAM_original!N8="",0,SAM_original!N8)</f>
        <v>200</v>
      </c>
      <c r="F9" s="30">
        <f>IF(SAM_original!O8="",0,SAM_original!O8)</f>
        <v>40</v>
      </c>
      <c r="G9" s="30">
        <f>IF(SAM_original!P8="",0,SAM_original!P8)</f>
        <v>0</v>
      </c>
      <c r="H9" s="30">
        <f>IF(SAM_original!Q8="",0,SAM_original!Q8)</f>
        <v>0</v>
      </c>
      <c r="I9" s="30">
        <f>IF(SAM_original!R8="",0,SAM_original!R8)</f>
        <v>0</v>
      </c>
      <c r="J9" s="30">
        <f>IF(SAM_original!S8="",0,SAM_original!S8)</f>
        <v>0</v>
      </c>
      <c r="K9" s="30">
        <f>IF(SAM_original!T8="",0,SAM_original!T8)</f>
        <v>0</v>
      </c>
      <c r="L9" s="30">
        <f>IF(SAM_original!U8="",0,SAM_original!U8)</f>
        <v>0</v>
      </c>
      <c r="M9" s="30">
        <f>IF(SAM_original!V8="",0,SAM_original!V8)</f>
        <v>0</v>
      </c>
      <c r="N9" s="30">
        <f>IF(SAM_original!W8="",0,SAM_original!W8)</f>
        <v>0</v>
      </c>
      <c r="O9" s="30">
        <f>IF(SAM_original!X8="",0,SAM_original!X8)</f>
        <v>0</v>
      </c>
      <c r="P9" s="30">
        <f>IF(SAM_original!Y8="",0,SAM_original!Y8)</f>
        <v>0</v>
      </c>
      <c r="Q9" s="30">
        <f>IF(SAM_original!Z8="",0,SAM_original!Z8)</f>
        <v>0</v>
      </c>
      <c r="R9" s="30">
        <f t="shared" si="0"/>
        <v>270</v>
      </c>
      <c r="S9" s="26"/>
      <c r="T9" s="28">
        <f t="shared" si="1"/>
        <v>270</v>
      </c>
    </row>
    <row r="10" spans="1:20" x14ac:dyDescent="0.4">
      <c r="A10" s="24"/>
      <c r="B10" s="38" t="s">
        <v>43</v>
      </c>
      <c r="C10" s="29" t="s">
        <v>21</v>
      </c>
      <c r="D10" s="30">
        <f>IF(SAM_original!M9="",0,SAM_original!M9)</f>
        <v>0</v>
      </c>
      <c r="E10" s="30">
        <f>IF(SAM_original!N9="",0,SAM_original!N9)</f>
        <v>0</v>
      </c>
      <c r="F10" s="30">
        <f>IF(SAM_original!O9="",0,SAM_original!O9)</f>
        <v>0</v>
      </c>
      <c r="G10" s="30">
        <f>IF(SAM_original!P9="",0,SAM_original!P9)</f>
        <v>0</v>
      </c>
      <c r="H10" s="30">
        <f>IF(SAM_original!Q9="",0,SAM_original!Q9)</f>
        <v>0</v>
      </c>
      <c r="I10" s="30">
        <f>IF(SAM_original!R9="",0,SAM_original!R9)</f>
        <v>0</v>
      </c>
      <c r="J10" s="30">
        <f>IF(SAM_original!S9="",0,SAM_original!S9)</f>
        <v>0</v>
      </c>
      <c r="K10" s="30">
        <f>IF(SAM_original!T9="",0,SAM_original!T9)</f>
        <v>0</v>
      </c>
      <c r="L10" s="30">
        <f>IF(SAM_original!U9="",0,SAM_original!U9)</f>
        <v>120</v>
      </c>
      <c r="M10" s="30">
        <f>IF(SAM_original!V9="",0,SAM_original!V9)</f>
        <v>0</v>
      </c>
      <c r="N10" s="30">
        <f>IF(SAM_original!W9="",0,SAM_original!W9)</f>
        <v>0</v>
      </c>
      <c r="O10" s="30">
        <f>IF(SAM_original!X9="",0,SAM_original!X9)</f>
        <v>0</v>
      </c>
      <c r="P10" s="30">
        <f>IF(SAM_original!Y9="",0,SAM_original!Y9)</f>
        <v>0</v>
      </c>
      <c r="Q10" s="30">
        <f>IF(SAM_original!Z9="",0,SAM_original!Z9)</f>
        <v>10</v>
      </c>
      <c r="R10" s="30">
        <f t="shared" ref="R10:R12" si="2">SUM(D10:Q10)</f>
        <v>130</v>
      </c>
      <c r="S10" s="26"/>
      <c r="T10" s="28">
        <f t="shared" ref="T10:T12" si="3">SUM(D10:Q10)</f>
        <v>130</v>
      </c>
    </row>
    <row r="11" spans="1:20" x14ac:dyDescent="0.4">
      <c r="A11" s="24"/>
      <c r="B11" s="38" t="s">
        <v>43</v>
      </c>
      <c r="C11" s="29" t="s">
        <v>22</v>
      </c>
      <c r="D11" s="30">
        <f>IF(SAM_original!M10="",0,SAM_original!M10)</f>
        <v>0</v>
      </c>
      <c r="E11" s="30">
        <f>IF(SAM_original!N10="",0,SAM_original!N10)</f>
        <v>0</v>
      </c>
      <c r="F11" s="30">
        <f>IF(SAM_original!O10="",0,SAM_original!O10)</f>
        <v>0</v>
      </c>
      <c r="G11" s="30">
        <f>IF(SAM_original!P10="",0,SAM_original!P10)</f>
        <v>0</v>
      </c>
      <c r="H11" s="30">
        <f>IF(SAM_original!Q10="",0,SAM_original!Q10)</f>
        <v>0</v>
      </c>
      <c r="I11" s="30">
        <f>IF(SAM_original!R10="",0,SAM_original!R10)</f>
        <v>0</v>
      </c>
      <c r="J11" s="30">
        <f>IF(SAM_original!S10="",0,SAM_original!S10)</f>
        <v>0</v>
      </c>
      <c r="K11" s="30">
        <f>IF(SAM_original!T10="",0,SAM_original!T10)</f>
        <v>0</v>
      </c>
      <c r="L11" s="30">
        <f>IF(SAM_original!U10="",0,SAM_original!U10)</f>
        <v>0</v>
      </c>
      <c r="M11" s="30">
        <f>IF(SAM_original!V10="",0,SAM_original!V10)</f>
        <v>240</v>
      </c>
      <c r="N11" s="30">
        <f>IF(SAM_original!W10="",0,SAM_original!W10)</f>
        <v>0</v>
      </c>
      <c r="O11" s="30">
        <f>IF(SAM_original!X10="",0,SAM_original!X10)</f>
        <v>0</v>
      </c>
      <c r="P11" s="30">
        <f>IF(SAM_original!Y10="",0,SAM_original!Y10)</f>
        <v>0</v>
      </c>
      <c r="Q11" s="30">
        <f>IF(SAM_original!Z10="",0,SAM_original!Z10)</f>
        <v>150</v>
      </c>
      <c r="R11" s="30">
        <f t="shared" si="2"/>
        <v>390</v>
      </c>
      <c r="S11" s="26"/>
      <c r="T11" s="28">
        <f t="shared" si="3"/>
        <v>390</v>
      </c>
    </row>
    <row r="12" spans="1:20" x14ac:dyDescent="0.4">
      <c r="A12" s="24"/>
      <c r="B12" s="38" t="s">
        <v>43</v>
      </c>
      <c r="C12" s="29" t="s">
        <v>23</v>
      </c>
      <c r="D12" s="30">
        <f>IF(SAM_original!M11="",0,SAM_original!M11)</f>
        <v>0</v>
      </c>
      <c r="E12" s="30">
        <f>IF(SAM_original!N11="",0,SAM_original!N11)</f>
        <v>0</v>
      </c>
      <c r="F12" s="30">
        <f>IF(SAM_original!O11="",0,SAM_original!O11)</f>
        <v>0</v>
      </c>
      <c r="G12" s="30">
        <f>IF(SAM_original!P11="",0,SAM_original!P11)</f>
        <v>0</v>
      </c>
      <c r="H12" s="30">
        <f>IF(SAM_original!Q11="",0,SAM_original!Q11)</f>
        <v>0</v>
      </c>
      <c r="I12" s="30">
        <f>IF(SAM_original!R11="",0,SAM_original!R11)</f>
        <v>0</v>
      </c>
      <c r="J12" s="30">
        <f>IF(SAM_original!S11="",0,SAM_original!S11)</f>
        <v>0</v>
      </c>
      <c r="K12" s="30">
        <f>IF(SAM_original!T11="",0,SAM_original!T11)</f>
        <v>0</v>
      </c>
      <c r="L12" s="30">
        <f>IF(SAM_original!U11="",0,SAM_original!U11)</f>
        <v>0</v>
      </c>
      <c r="M12" s="30">
        <f>IF(SAM_original!V11="",0,SAM_original!V11)</f>
        <v>0</v>
      </c>
      <c r="N12" s="30">
        <f>IF(SAM_original!W11="",0,SAM_original!W11)</f>
        <v>170</v>
      </c>
      <c r="O12" s="30">
        <f>IF(SAM_original!X11="",0,SAM_original!X11)</f>
        <v>0</v>
      </c>
      <c r="P12" s="30">
        <f>IF(SAM_original!Y11="",0,SAM_original!Y11)</f>
        <v>0</v>
      </c>
      <c r="Q12" s="30">
        <f>IF(SAM_original!Z11="",0,SAM_original!Z11)</f>
        <v>0</v>
      </c>
      <c r="R12" s="30">
        <f t="shared" si="2"/>
        <v>170</v>
      </c>
      <c r="S12" s="26"/>
      <c r="T12" s="28">
        <f t="shared" si="3"/>
        <v>170</v>
      </c>
    </row>
    <row r="13" spans="1:20" x14ac:dyDescent="0.4">
      <c r="A13" s="24"/>
      <c r="B13" s="38" t="s">
        <v>27</v>
      </c>
      <c r="C13" s="29" t="s">
        <v>21</v>
      </c>
      <c r="D13" s="30">
        <f>IF(SAM_original!M12="",0,SAM_original!M12)</f>
        <v>30</v>
      </c>
      <c r="E13" s="30">
        <f>IF(SAM_original!N12="",0,SAM_original!N12)</f>
        <v>10</v>
      </c>
      <c r="F13" s="30">
        <f>IF(SAM_original!O12="",0,SAM_original!O12)</f>
        <v>30</v>
      </c>
      <c r="G13" s="30">
        <f>IF(SAM_original!P12="",0,SAM_original!P12)</f>
        <v>0</v>
      </c>
      <c r="H13" s="30">
        <f>IF(SAM_original!Q12="",0,SAM_original!Q12)</f>
        <v>0</v>
      </c>
      <c r="I13" s="30">
        <f>IF(SAM_original!R12="",0,SAM_original!R12)</f>
        <v>0</v>
      </c>
      <c r="J13" s="30">
        <f>IF(SAM_original!S12="",0,SAM_original!S12)</f>
        <v>0</v>
      </c>
      <c r="K13" s="30">
        <f>IF(SAM_original!T12="",0,SAM_original!T12)</f>
        <v>0</v>
      </c>
      <c r="L13" s="30">
        <f>IF(SAM_original!U12="",0,SAM_original!U12)</f>
        <v>0</v>
      </c>
      <c r="M13" s="30">
        <f>IF(SAM_original!V12="",0,SAM_original!V12)</f>
        <v>0</v>
      </c>
      <c r="N13" s="30">
        <f>IF(SAM_original!W12="",0,SAM_original!W12)</f>
        <v>0</v>
      </c>
      <c r="O13" s="30">
        <f>IF(SAM_original!X12="",0,SAM_original!X12)</f>
        <v>70</v>
      </c>
      <c r="P13" s="30">
        <f>IF(SAM_original!Y12="",0,SAM_original!Y12)</f>
        <v>0</v>
      </c>
      <c r="Q13" s="30">
        <f>IF(SAM_original!Z12="",0,SAM_original!Z12)</f>
        <v>0</v>
      </c>
      <c r="R13" s="30">
        <f t="shared" si="0"/>
        <v>140</v>
      </c>
      <c r="S13" s="26"/>
      <c r="T13" s="28">
        <f t="shared" si="1"/>
        <v>140</v>
      </c>
    </row>
    <row r="14" spans="1:20" x14ac:dyDescent="0.4">
      <c r="A14" s="24"/>
      <c r="B14" s="38" t="s">
        <v>27</v>
      </c>
      <c r="C14" s="29" t="s">
        <v>22</v>
      </c>
      <c r="D14" s="30">
        <f>IF(SAM_original!M13="",0,SAM_original!M13)</f>
        <v>10</v>
      </c>
      <c r="E14" s="30">
        <f>IF(SAM_original!N13="",0,SAM_original!N13)</f>
        <v>50</v>
      </c>
      <c r="F14" s="30">
        <f>IF(SAM_original!O13="",0,SAM_original!O13)</f>
        <v>20</v>
      </c>
      <c r="G14" s="30">
        <f>IF(SAM_original!P13="",0,SAM_original!P13)</f>
        <v>0</v>
      </c>
      <c r="H14" s="30">
        <f>IF(SAM_original!Q13="",0,SAM_original!Q13)</f>
        <v>0</v>
      </c>
      <c r="I14" s="30">
        <f>IF(SAM_original!R13="",0,SAM_original!R13)</f>
        <v>0</v>
      </c>
      <c r="J14" s="30">
        <f>IF(SAM_original!S13="",0,SAM_original!S13)</f>
        <v>0</v>
      </c>
      <c r="K14" s="30">
        <f>IF(SAM_original!T13="",0,SAM_original!T13)</f>
        <v>0</v>
      </c>
      <c r="L14" s="30">
        <f>IF(SAM_original!U13="",0,SAM_original!U13)</f>
        <v>0</v>
      </c>
      <c r="M14" s="30">
        <f>IF(SAM_original!V13="",0,SAM_original!V13)</f>
        <v>0</v>
      </c>
      <c r="N14" s="30">
        <f>IF(SAM_original!W13="",0,SAM_original!W13)</f>
        <v>0</v>
      </c>
      <c r="O14" s="30">
        <f>IF(SAM_original!X13="",0,SAM_original!X13)</f>
        <v>220</v>
      </c>
      <c r="P14" s="30">
        <f>IF(SAM_original!Y13="",0,SAM_original!Y13)</f>
        <v>0</v>
      </c>
      <c r="Q14" s="30">
        <f>IF(SAM_original!Z13="",0,SAM_original!Z13)</f>
        <v>0</v>
      </c>
      <c r="R14" s="30">
        <f t="shared" si="0"/>
        <v>300</v>
      </c>
      <c r="S14" s="26"/>
      <c r="T14" s="28">
        <f t="shared" si="1"/>
        <v>300</v>
      </c>
    </row>
    <row r="15" spans="1:20" x14ac:dyDescent="0.4">
      <c r="A15" s="24"/>
      <c r="B15" s="38" t="s">
        <v>27</v>
      </c>
      <c r="C15" s="29" t="s">
        <v>23</v>
      </c>
      <c r="D15" s="30">
        <f>IF(SAM_original!M14="",0,SAM_original!M14)</f>
        <v>20</v>
      </c>
      <c r="E15" s="30">
        <f>IF(SAM_original!N14="",0,SAM_original!N14)</f>
        <v>40</v>
      </c>
      <c r="F15" s="30">
        <f>IF(SAM_original!O14="",0,SAM_original!O14)</f>
        <v>20</v>
      </c>
      <c r="G15" s="30">
        <f>IF(SAM_original!P14="",0,SAM_original!P14)</f>
        <v>0</v>
      </c>
      <c r="H15" s="30">
        <f>IF(SAM_original!Q14="",0,SAM_original!Q14)</f>
        <v>0</v>
      </c>
      <c r="I15" s="30">
        <f>IF(SAM_original!R14="",0,SAM_original!R14)</f>
        <v>0</v>
      </c>
      <c r="J15" s="30">
        <f>IF(SAM_original!S14="",0,SAM_original!S14)</f>
        <v>0</v>
      </c>
      <c r="K15" s="30">
        <f>IF(SAM_original!T14="",0,SAM_original!T14)</f>
        <v>0</v>
      </c>
      <c r="L15" s="30">
        <f>IF(SAM_original!U14="",0,SAM_original!U14)</f>
        <v>0</v>
      </c>
      <c r="M15" s="30">
        <f>IF(SAM_original!V14="",0,SAM_original!V14)</f>
        <v>0</v>
      </c>
      <c r="N15" s="30">
        <f>IF(SAM_original!W14="",0,SAM_original!W14)</f>
        <v>0</v>
      </c>
      <c r="O15" s="30">
        <f>IF(SAM_original!X14="",0,SAM_original!X14)</f>
        <v>90</v>
      </c>
      <c r="P15" s="30">
        <f>IF(SAM_original!Y14="",0,SAM_original!Y14)</f>
        <v>0</v>
      </c>
      <c r="Q15" s="30">
        <f>IF(SAM_original!Z14="",0,SAM_original!Z14)</f>
        <v>0</v>
      </c>
      <c r="R15" s="30">
        <f t="shared" si="0"/>
        <v>170</v>
      </c>
      <c r="S15" s="26"/>
      <c r="T15" s="28">
        <f t="shared" si="1"/>
        <v>170</v>
      </c>
    </row>
    <row r="16" spans="1:20" x14ac:dyDescent="0.4">
      <c r="A16" s="24"/>
      <c r="B16" s="38" t="s">
        <v>35</v>
      </c>
      <c r="C16" s="29" t="s">
        <v>37</v>
      </c>
      <c r="D16" s="30">
        <f>IF(SAM_original!M15="",0,SAM_original!M15)</f>
        <v>0</v>
      </c>
      <c r="E16" s="30">
        <f>IF(SAM_original!N15="",0,SAM_original!N15)</f>
        <v>0</v>
      </c>
      <c r="F16" s="30">
        <f>IF(SAM_original!O15="",0,SAM_original!O15)</f>
        <v>0</v>
      </c>
      <c r="G16" s="30">
        <f>IF(SAM_original!P15="",0,SAM_original!P15)</f>
        <v>0</v>
      </c>
      <c r="H16" s="30">
        <f>IF(SAM_original!Q15="",0,SAM_original!Q15)</f>
        <v>0</v>
      </c>
      <c r="I16" s="30">
        <f>IF(SAM_original!R15="",0,SAM_original!R15)</f>
        <v>0</v>
      </c>
      <c r="J16" s="30">
        <f>IF(SAM_original!S15="",0,SAM_original!S15)</f>
        <v>0</v>
      </c>
      <c r="K16" s="30">
        <f>IF(SAM_original!T15="",0,SAM_original!T15)</f>
        <v>0</v>
      </c>
      <c r="L16" s="30">
        <f>IF(SAM_original!U15="",0,SAM_original!U15)</f>
        <v>0</v>
      </c>
      <c r="M16" s="30">
        <f>IF(SAM_original!V15="",0,SAM_original!V15)</f>
        <v>0</v>
      </c>
      <c r="N16" s="30">
        <f>IF(SAM_original!W15="",0,SAM_original!W15)</f>
        <v>0</v>
      </c>
      <c r="O16" s="30">
        <f>IF(SAM_original!X15="",0,SAM_original!X15)</f>
        <v>0</v>
      </c>
      <c r="P16" s="30">
        <f>IF(SAM_original!Y15="",0,SAM_original!Y15)</f>
        <v>380</v>
      </c>
      <c r="Q16" s="30">
        <f>IF(SAM_original!Z15="",0,SAM_original!Z15)</f>
        <v>0</v>
      </c>
      <c r="R16" s="30">
        <f t="shared" si="0"/>
        <v>380</v>
      </c>
      <c r="S16" s="26"/>
      <c r="T16" s="28">
        <f t="shared" ref="T16:T18" si="4">SUM(D16:Q16)</f>
        <v>380</v>
      </c>
    </row>
    <row r="17" spans="1:20" x14ac:dyDescent="0.4">
      <c r="A17" s="24"/>
      <c r="B17" s="38" t="s">
        <v>28</v>
      </c>
      <c r="C17" s="29" t="s">
        <v>29</v>
      </c>
      <c r="D17" s="30">
        <f>IF(SAM_original!M16="",0,SAM_original!M16)</f>
        <v>0</v>
      </c>
      <c r="E17" s="30">
        <f>IF(SAM_original!N16="",0,SAM_original!N16)</f>
        <v>0</v>
      </c>
      <c r="F17" s="30">
        <f>IF(SAM_original!O16="",0,SAM_original!O16)</f>
        <v>0</v>
      </c>
      <c r="G17" s="30">
        <f>IF(SAM_original!P16="",0,SAM_original!P16)</f>
        <v>190</v>
      </c>
      <c r="H17" s="30">
        <f>IF(SAM_original!Q16="",0,SAM_original!Q16)</f>
        <v>270</v>
      </c>
      <c r="I17" s="30">
        <f>IF(SAM_original!R16="",0,SAM_original!R16)</f>
        <v>0</v>
      </c>
      <c r="J17" s="30">
        <f>IF(SAM_original!S16="",0,SAM_original!S16)</f>
        <v>0</v>
      </c>
      <c r="K17" s="30">
        <f>IF(SAM_original!T16="",0,SAM_original!T16)</f>
        <v>0</v>
      </c>
      <c r="L17" s="30">
        <f>IF(SAM_original!U16="",0,SAM_original!U16)</f>
        <v>0</v>
      </c>
      <c r="M17" s="30">
        <f>IF(SAM_original!V16="",0,SAM_original!V16)</f>
        <v>0</v>
      </c>
      <c r="N17" s="30">
        <f>IF(SAM_original!W16="",0,SAM_original!W16)</f>
        <v>0</v>
      </c>
      <c r="O17" s="30">
        <f>IF(SAM_original!X16="",0,SAM_original!X16)</f>
        <v>0</v>
      </c>
      <c r="P17" s="30">
        <f>IF(SAM_original!Y16="",0,SAM_original!Y16)</f>
        <v>0</v>
      </c>
      <c r="Q17" s="30">
        <f>IF(SAM_original!Z16="",0,SAM_original!Z16)</f>
        <v>0</v>
      </c>
      <c r="R17" s="30">
        <f t="shared" si="0"/>
        <v>460</v>
      </c>
      <c r="S17" s="26"/>
      <c r="T17" s="28">
        <f t="shared" si="4"/>
        <v>460</v>
      </c>
    </row>
    <row r="18" spans="1:20" x14ac:dyDescent="0.4">
      <c r="A18" s="24"/>
      <c r="B18" s="38" t="s">
        <v>28</v>
      </c>
      <c r="C18" s="29" t="s">
        <v>30</v>
      </c>
      <c r="D18" s="30">
        <f>IF(SAM_original!M17="",0,SAM_original!M17)</f>
        <v>0</v>
      </c>
      <c r="E18" s="30">
        <f>IF(SAM_original!N17="",0,SAM_original!N17)</f>
        <v>0</v>
      </c>
      <c r="F18" s="30">
        <f>IF(SAM_original!O17="",0,SAM_original!O17)</f>
        <v>0</v>
      </c>
      <c r="G18" s="30">
        <f>IF(SAM_original!P17="",0,SAM_original!P17)</f>
        <v>0</v>
      </c>
      <c r="H18" s="30">
        <f>IF(SAM_original!Q17="",0,SAM_original!Q17)</f>
        <v>0</v>
      </c>
      <c r="I18" s="30">
        <f>IF(SAM_original!R17="",0,SAM_original!R17)</f>
        <v>0</v>
      </c>
      <c r="J18" s="30">
        <f>IF(SAM_original!S17="",0,SAM_original!S17)</f>
        <v>0</v>
      </c>
      <c r="K18" s="30">
        <f>IF(SAM_original!T17="",0,SAM_original!T17)</f>
        <v>0</v>
      </c>
      <c r="L18" s="30">
        <f>IF(SAM_original!U17="",0,SAM_original!U17)</f>
        <v>20</v>
      </c>
      <c r="M18" s="30">
        <f>IF(SAM_original!V17="",0,SAM_original!V17)</f>
        <v>60</v>
      </c>
      <c r="N18" s="30">
        <f>IF(SAM_original!W17="",0,SAM_original!W17)</f>
        <v>0</v>
      </c>
      <c r="O18" s="30">
        <f>IF(SAM_original!X17="",0,SAM_original!X17)</f>
        <v>0</v>
      </c>
      <c r="P18" s="30">
        <f>IF(SAM_original!Y17="",0,SAM_original!Y17)</f>
        <v>80</v>
      </c>
      <c r="Q18" s="30">
        <f>IF(SAM_original!Z17="",0,SAM_original!Z17)</f>
        <v>0</v>
      </c>
      <c r="R18" s="30">
        <f t="shared" si="0"/>
        <v>160</v>
      </c>
      <c r="S18" s="26"/>
      <c r="T18" s="28">
        <f t="shared" si="4"/>
        <v>160</v>
      </c>
    </row>
    <row r="19" spans="1:20" x14ac:dyDescent="0.4">
      <c r="A19" s="24"/>
      <c r="B19" s="31" t="s">
        <v>40</v>
      </c>
      <c r="C19" s="31"/>
      <c r="D19" s="30">
        <f>SUM(D5:D18)</f>
        <v>130</v>
      </c>
      <c r="E19" s="30">
        <f t="shared" ref="E19:Q19" si="5">SUM(E5:E18)</f>
        <v>390</v>
      </c>
      <c r="F19" s="30">
        <f t="shared" si="5"/>
        <v>170</v>
      </c>
      <c r="G19" s="30">
        <f t="shared" si="5"/>
        <v>190</v>
      </c>
      <c r="H19" s="30">
        <f t="shared" si="5"/>
        <v>270</v>
      </c>
      <c r="I19" s="30">
        <f t="shared" ref="I19" si="6">SUM(I5:I18)</f>
        <v>130</v>
      </c>
      <c r="J19" s="30">
        <f t="shared" ref="J19" si="7">SUM(J5:J18)</f>
        <v>390</v>
      </c>
      <c r="K19" s="30">
        <f t="shared" ref="K19" si="8">SUM(K5:K18)</f>
        <v>170</v>
      </c>
      <c r="L19" s="30">
        <f t="shared" si="5"/>
        <v>140</v>
      </c>
      <c r="M19" s="30">
        <f t="shared" si="5"/>
        <v>300</v>
      </c>
      <c r="N19" s="30">
        <f t="shared" si="5"/>
        <v>170</v>
      </c>
      <c r="O19" s="30">
        <f t="shared" si="5"/>
        <v>380</v>
      </c>
      <c r="P19" s="30">
        <f t="shared" si="5"/>
        <v>460</v>
      </c>
      <c r="Q19" s="30">
        <f t="shared" si="5"/>
        <v>160</v>
      </c>
      <c r="R19" s="28"/>
      <c r="S19" s="24"/>
      <c r="T19" s="24"/>
    </row>
    <row r="20" spans="1:20" x14ac:dyDescent="0.4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 x14ac:dyDescent="0.4">
      <c r="A21" s="24"/>
      <c r="B21" s="24" t="s">
        <v>31</v>
      </c>
      <c r="C21" s="24"/>
      <c r="D21" s="24">
        <f t="shared" ref="D21:Q21" si="9">SUM(D5:D18)</f>
        <v>130</v>
      </c>
      <c r="E21" s="24">
        <f t="shared" si="9"/>
        <v>390</v>
      </c>
      <c r="F21" s="24">
        <f t="shared" si="9"/>
        <v>170</v>
      </c>
      <c r="G21" s="24">
        <f t="shared" si="9"/>
        <v>190</v>
      </c>
      <c r="H21" s="24">
        <f t="shared" si="9"/>
        <v>270</v>
      </c>
      <c r="I21" s="24">
        <f t="shared" ref="I21:K21" si="10">SUM(I5:I18)</f>
        <v>130</v>
      </c>
      <c r="J21" s="24">
        <f t="shared" si="10"/>
        <v>390</v>
      </c>
      <c r="K21" s="24">
        <f t="shared" si="10"/>
        <v>170</v>
      </c>
      <c r="L21" s="24">
        <f t="shared" si="9"/>
        <v>140</v>
      </c>
      <c r="M21" s="24">
        <f t="shared" si="9"/>
        <v>300</v>
      </c>
      <c r="N21" s="24">
        <f t="shared" si="9"/>
        <v>170</v>
      </c>
      <c r="O21" s="24">
        <f t="shared" si="9"/>
        <v>380</v>
      </c>
      <c r="P21" s="24">
        <f t="shared" si="9"/>
        <v>460</v>
      </c>
      <c r="Q21" s="24">
        <f t="shared" si="9"/>
        <v>160</v>
      </c>
      <c r="R21" s="24"/>
      <c r="S21" s="24"/>
      <c r="T21" s="24"/>
    </row>
    <row r="22" spans="1:20" x14ac:dyDescent="0.4">
      <c r="A22" s="24"/>
      <c r="B22" s="24" t="s">
        <v>32</v>
      </c>
      <c r="C22" s="24"/>
      <c r="D22" s="24">
        <f t="array" ref="D22:Q22">TRANSPOSE(T5:T18)</f>
        <v>130</v>
      </c>
      <c r="E22" s="24">
        <v>390</v>
      </c>
      <c r="F22" s="24">
        <v>170</v>
      </c>
      <c r="G22" s="24">
        <v>190</v>
      </c>
      <c r="H22" s="24">
        <v>270</v>
      </c>
      <c r="I22" s="24">
        <v>130</v>
      </c>
      <c r="J22" s="24">
        <v>390</v>
      </c>
      <c r="K22" s="24">
        <v>170</v>
      </c>
      <c r="L22" s="24">
        <v>140</v>
      </c>
      <c r="M22" s="24">
        <v>300</v>
      </c>
      <c r="N22" s="24">
        <v>170</v>
      </c>
      <c r="O22" s="24">
        <v>380</v>
      </c>
      <c r="P22" s="24">
        <v>460</v>
      </c>
      <c r="Q22" s="24">
        <v>160</v>
      </c>
      <c r="R22" s="24"/>
      <c r="S22" s="24"/>
      <c r="T22" s="24"/>
    </row>
    <row r="23" spans="1:20" x14ac:dyDescent="0.4">
      <c r="A23" s="24"/>
      <c r="B23" s="32" t="s">
        <v>33</v>
      </c>
      <c r="C23" s="32"/>
      <c r="D23" s="33" t="str">
        <f t="shared" ref="D23:Q23" si="11">IF(ROUND(D21-D22,3)=0,"OK","xxx")</f>
        <v>OK</v>
      </c>
      <c r="E23" s="33" t="str">
        <f t="shared" si="11"/>
        <v>OK</v>
      </c>
      <c r="F23" s="33" t="str">
        <f t="shared" si="11"/>
        <v>OK</v>
      </c>
      <c r="G23" s="33" t="str">
        <f t="shared" si="11"/>
        <v>OK</v>
      </c>
      <c r="H23" s="33" t="str">
        <f t="shared" si="11"/>
        <v>OK</v>
      </c>
      <c r="I23" s="33" t="str">
        <f t="shared" si="11"/>
        <v>OK</v>
      </c>
      <c r="J23" s="33" t="str">
        <f t="shared" si="11"/>
        <v>OK</v>
      </c>
      <c r="K23" s="33" t="str">
        <f t="shared" si="11"/>
        <v>OK</v>
      </c>
      <c r="L23" s="33" t="str">
        <f t="shared" si="11"/>
        <v>OK</v>
      </c>
      <c r="M23" s="33" t="str">
        <f t="shared" si="11"/>
        <v>OK</v>
      </c>
      <c r="N23" s="33" t="str">
        <f t="shared" si="11"/>
        <v>OK</v>
      </c>
      <c r="O23" s="33" t="str">
        <f t="shared" si="11"/>
        <v>OK</v>
      </c>
      <c r="P23" s="33" t="str">
        <f t="shared" si="11"/>
        <v>OK</v>
      </c>
      <c r="Q23" s="33" t="str">
        <f t="shared" si="11"/>
        <v>OK</v>
      </c>
      <c r="R23" s="24"/>
      <c r="S23" s="24"/>
      <c r="T23" s="24"/>
    </row>
  </sheetData>
  <phoneticPr fontId="1"/>
  <pageMargins left="0.7" right="0.7" top="0.75" bottom="0.75" header="0.3" footer="0.3"/>
  <pageSetup paperSize="9" scale="9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4"/>
  <sheetViews>
    <sheetView workbookViewId="0">
      <selection activeCell="D9" sqref="D9"/>
    </sheetView>
  </sheetViews>
  <sheetFormatPr defaultRowHeight="18.75" x14ac:dyDescent="0.4"/>
  <cols>
    <col min="1" max="1" width="4.625" style="2" customWidth="1"/>
    <col min="2" max="2" width="7.625" style="2" customWidth="1"/>
    <col min="3" max="10" width="6.125" style="2" customWidth="1"/>
    <col min="11" max="11" width="5.625" style="2" customWidth="1"/>
    <col min="12" max="12" width="16.5" style="2" customWidth="1"/>
    <col min="13" max="26" width="7.25" style="2" customWidth="1"/>
    <col min="27" max="27" width="7.625" style="2" customWidth="1"/>
    <col min="28" max="16384" width="9" style="2"/>
  </cols>
  <sheetData>
    <row r="1" spans="1:28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4">
      <c r="A2" s="1"/>
      <c r="B2" s="1" t="s">
        <v>18</v>
      </c>
      <c r="C2" s="1"/>
      <c r="D2" s="1"/>
      <c r="E2" s="1"/>
      <c r="F2" s="1"/>
      <c r="G2" s="1"/>
      <c r="H2" s="1"/>
      <c r="I2" s="1"/>
      <c r="J2" s="1"/>
      <c r="K2" s="1"/>
      <c r="L2" s="1" t="s">
        <v>19</v>
      </c>
      <c r="M2" s="1"/>
      <c r="N2" s="1"/>
      <c r="O2" s="1"/>
      <c r="P2" s="1"/>
      <c r="Q2" s="1"/>
      <c r="R2" s="35"/>
      <c r="S2" s="35"/>
      <c r="T2" s="35"/>
      <c r="U2" s="36"/>
      <c r="V2" s="36"/>
      <c r="W2" s="36"/>
      <c r="X2" s="1"/>
      <c r="Y2" s="1"/>
      <c r="Z2" s="1"/>
      <c r="AA2" s="1"/>
      <c r="AB2" s="1"/>
    </row>
    <row r="3" spans="1:28" ht="33" x14ac:dyDescent="0.4">
      <c r="A3" s="1"/>
      <c r="B3" s="3"/>
      <c r="C3" s="4" t="s">
        <v>45</v>
      </c>
      <c r="D3" s="4" t="s">
        <v>46</v>
      </c>
      <c r="E3" s="4" t="s">
        <v>47</v>
      </c>
      <c r="F3" s="4" t="s">
        <v>0</v>
      </c>
      <c r="G3" s="4" t="s">
        <v>1</v>
      </c>
      <c r="H3" s="4" t="s">
        <v>2</v>
      </c>
      <c r="I3" s="4" t="s">
        <v>3</v>
      </c>
      <c r="J3" s="5" t="s">
        <v>48</v>
      </c>
      <c r="K3" s="6"/>
      <c r="L3" s="7"/>
      <c r="M3" s="22" t="s">
        <v>4</v>
      </c>
      <c r="N3" s="22" t="s">
        <v>5</v>
      </c>
      <c r="O3" s="22" t="s">
        <v>6</v>
      </c>
      <c r="P3" s="22" t="s">
        <v>49</v>
      </c>
      <c r="Q3" s="22" t="s">
        <v>50</v>
      </c>
      <c r="R3" s="22" t="s">
        <v>7</v>
      </c>
      <c r="S3" s="22" t="s">
        <v>8</v>
      </c>
      <c r="T3" s="22" t="s">
        <v>9</v>
      </c>
      <c r="U3" s="22" t="s">
        <v>7</v>
      </c>
      <c r="V3" s="22" t="s">
        <v>8</v>
      </c>
      <c r="W3" s="22" t="s">
        <v>9</v>
      </c>
      <c r="X3" s="22" t="s">
        <v>38</v>
      </c>
      <c r="Y3" s="22" t="s">
        <v>10</v>
      </c>
      <c r="Z3" s="22" t="s">
        <v>11</v>
      </c>
      <c r="AA3" s="23" t="s">
        <v>12</v>
      </c>
      <c r="AB3" s="1"/>
    </row>
    <row r="4" spans="1:28" x14ac:dyDescent="0.4">
      <c r="A4" s="1"/>
      <c r="B4" s="8" t="s">
        <v>45</v>
      </c>
      <c r="C4" s="9">
        <v>30</v>
      </c>
      <c r="D4" s="9">
        <v>10</v>
      </c>
      <c r="E4" s="9">
        <v>30</v>
      </c>
      <c r="F4" s="34">
        <v>70</v>
      </c>
      <c r="G4" s="34">
        <v>10</v>
      </c>
      <c r="H4" s="10">
        <v>-20</v>
      </c>
      <c r="I4" s="10">
        <v>0</v>
      </c>
      <c r="J4" s="11">
        <f>SUM(C4:I4)</f>
        <v>130</v>
      </c>
      <c r="K4" s="1"/>
      <c r="L4" s="12" t="s">
        <v>4</v>
      </c>
      <c r="M4" s="13"/>
      <c r="N4" s="13"/>
      <c r="O4" s="13"/>
      <c r="P4" s="13"/>
      <c r="Q4" s="13"/>
      <c r="R4" s="13">
        <f>J4</f>
        <v>130</v>
      </c>
      <c r="S4" s="13"/>
      <c r="T4" s="13"/>
      <c r="U4" s="13"/>
      <c r="V4" s="13"/>
      <c r="W4" s="13"/>
      <c r="X4" s="13"/>
      <c r="Y4" s="13"/>
      <c r="Z4" s="13"/>
      <c r="AA4" s="11">
        <f t="shared" ref="AA4:AA17" si="0">SUM(M4:Z4)</f>
        <v>130</v>
      </c>
      <c r="AB4" s="1"/>
    </row>
    <row r="5" spans="1:28" x14ac:dyDescent="0.4">
      <c r="A5" s="1"/>
      <c r="B5" s="8" t="s">
        <v>46</v>
      </c>
      <c r="C5" s="9">
        <v>10</v>
      </c>
      <c r="D5" s="9">
        <v>50</v>
      </c>
      <c r="E5" s="9">
        <v>20</v>
      </c>
      <c r="F5" s="34">
        <v>220</v>
      </c>
      <c r="G5" s="34">
        <v>150</v>
      </c>
      <c r="H5" s="10">
        <v>-60</v>
      </c>
      <c r="I5" s="10">
        <v>0</v>
      </c>
      <c r="J5" s="11">
        <f>SUM(C5:I5)</f>
        <v>390</v>
      </c>
      <c r="K5" s="1"/>
      <c r="L5" s="12" t="s">
        <v>5</v>
      </c>
      <c r="M5" s="13"/>
      <c r="N5" s="13"/>
      <c r="O5" s="13"/>
      <c r="P5" s="13"/>
      <c r="Q5" s="13"/>
      <c r="R5" s="13"/>
      <c r="S5" s="13">
        <f>J5</f>
        <v>390</v>
      </c>
      <c r="T5" s="13"/>
      <c r="U5" s="13"/>
      <c r="V5" s="13"/>
      <c r="W5" s="13"/>
      <c r="X5" s="13"/>
      <c r="Y5" s="13"/>
      <c r="Z5" s="13"/>
      <c r="AA5" s="11">
        <f t="shared" si="0"/>
        <v>390</v>
      </c>
      <c r="AB5" s="1"/>
    </row>
    <row r="6" spans="1:28" x14ac:dyDescent="0.4">
      <c r="A6" s="1"/>
      <c r="B6" s="8" t="s">
        <v>47</v>
      </c>
      <c r="C6" s="9">
        <v>20</v>
      </c>
      <c r="D6" s="9">
        <v>40</v>
      </c>
      <c r="E6" s="9">
        <v>20</v>
      </c>
      <c r="F6" s="34">
        <v>90</v>
      </c>
      <c r="G6" s="34">
        <v>0</v>
      </c>
      <c r="H6" s="10">
        <v>0</v>
      </c>
      <c r="I6" s="10">
        <v>0</v>
      </c>
      <c r="J6" s="11">
        <f>SUM(C6:I6)</f>
        <v>170</v>
      </c>
      <c r="K6" s="1"/>
      <c r="L6" s="12" t="s">
        <v>6</v>
      </c>
      <c r="M6" s="13"/>
      <c r="N6" s="13"/>
      <c r="O6" s="13"/>
      <c r="P6" s="13"/>
      <c r="Q6" s="13"/>
      <c r="R6" s="13"/>
      <c r="S6" s="13"/>
      <c r="T6" s="13">
        <f>J6</f>
        <v>170</v>
      </c>
      <c r="U6" s="13"/>
      <c r="V6" s="13"/>
      <c r="W6" s="13"/>
      <c r="X6" s="13"/>
      <c r="Y6" s="13"/>
      <c r="Z6" s="13"/>
      <c r="AA6" s="11">
        <f t="shared" si="0"/>
        <v>170</v>
      </c>
      <c r="AB6" s="1"/>
    </row>
    <row r="7" spans="1:28" x14ac:dyDescent="0.4">
      <c r="A7" s="1"/>
      <c r="B7" s="8" t="s">
        <v>49</v>
      </c>
      <c r="C7" s="14">
        <v>40</v>
      </c>
      <c r="D7" s="14">
        <v>90</v>
      </c>
      <c r="E7" s="14">
        <v>60</v>
      </c>
      <c r="F7" s="1"/>
      <c r="G7" s="1"/>
      <c r="H7" s="1"/>
      <c r="I7" s="1"/>
      <c r="J7" s="1"/>
      <c r="K7" s="1"/>
      <c r="L7" s="12" t="s">
        <v>49</v>
      </c>
      <c r="M7" s="14">
        <f t="shared" ref="M7:O8" si="1">C7</f>
        <v>40</v>
      </c>
      <c r="N7" s="14">
        <f t="shared" si="1"/>
        <v>90</v>
      </c>
      <c r="O7" s="14">
        <f t="shared" si="1"/>
        <v>60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1">
        <f t="shared" si="0"/>
        <v>190</v>
      </c>
      <c r="AB7" s="1"/>
    </row>
    <row r="8" spans="1:28" x14ac:dyDescent="0.4">
      <c r="A8" s="1"/>
      <c r="B8" s="8" t="s">
        <v>50</v>
      </c>
      <c r="C8" s="14">
        <v>30</v>
      </c>
      <c r="D8" s="14">
        <v>200</v>
      </c>
      <c r="E8" s="14">
        <v>40</v>
      </c>
      <c r="F8" s="1"/>
      <c r="G8" s="1"/>
      <c r="H8" s="1"/>
      <c r="I8" s="1"/>
      <c r="J8" s="1"/>
      <c r="K8" s="1"/>
      <c r="L8" s="12" t="s">
        <v>50</v>
      </c>
      <c r="M8" s="14">
        <f t="shared" si="1"/>
        <v>30</v>
      </c>
      <c r="N8" s="14">
        <f t="shared" si="1"/>
        <v>200</v>
      </c>
      <c r="O8" s="14">
        <f t="shared" si="1"/>
        <v>40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1">
        <f t="shared" si="0"/>
        <v>270</v>
      </c>
      <c r="AB8" s="1"/>
    </row>
    <row r="9" spans="1:28" x14ac:dyDescent="0.4">
      <c r="A9" s="1"/>
      <c r="B9" s="15" t="s">
        <v>51</v>
      </c>
      <c r="C9" s="16">
        <v>0</v>
      </c>
      <c r="D9" s="16">
        <v>0</v>
      </c>
      <c r="E9" s="16">
        <v>0</v>
      </c>
      <c r="F9" s="1"/>
      <c r="G9" s="1"/>
      <c r="H9" s="1"/>
      <c r="I9" s="1"/>
      <c r="J9" s="1"/>
      <c r="K9" s="1"/>
      <c r="L9" s="12" t="s">
        <v>52</v>
      </c>
      <c r="M9" s="13"/>
      <c r="N9" s="13"/>
      <c r="O9" s="13"/>
      <c r="P9" s="13"/>
      <c r="Q9" s="13"/>
      <c r="R9" s="13"/>
      <c r="S9" s="13"/>
      <c r="T9" s="13"/>
      <c r="U9" s="13">
        <f>J4-G4</f>
        <v>120</v>
      </c>
      <c r="V9" s="13"/>
      <c r="W9" s="13"/>
      <c r="X9" s="13"/>
      <c r="Y9" s="13"/>
      <c r="Z9" s="34">
        <f>G4</f>
        <v>10</v>
      </c>
      <c r="AA9" s="11">
        <f t="shared" ref="AA9:AA11" si="2">SUM(M9:Z9)</f>
        <v>130</v>
      </c>
      <c r="AB9" s="1"/>
    </row>
    <row r="10" spans="1:28" x14ac:dyDescent="0.4">
      <c r="A10" s="1"/>
      <c r="B10" s="15" t="s">
        <v>48</v>
      </c>
      <c r="C10" s="17">
        <f>SUM(C4:C9)</f>
        <v>130</v>
      </c>
      <c r="D10" s="17">
        <f t="shared" ref="D10:E10" si="3">SUM(D4:D9)</f>
        <v>390</v>
      </c>
      <c r="E10" s="17">
        <f t="shared" si="3"/>
        <v>170</v>
      </c>
      <c r="F10" s="1"/>
      <c r="G10" s="1"/>
      <c r="H10" s="1"/>
      <c r="I10" s="1"/>
      <c r="J10" s="1"/>
      <c r="K10" s="1"/>
      <c r="L10" s="12" t="s">
        <v>53</v>
      </c>
      <c r="M10" s="13"/>
      <c r="N10" s="13"/>
      <c r="O10" s="13"/>
      <c r="P10" s="13"/>
      <c r="Q10" s="13"/>
      <c r="R10" s="13"/>
      <c r="S10" s="13"/>
      <c r="T10" s="13"/>
      <c r="U10" s="13"/>
      <c r="V10" s="13">
        <f>J5-G5</f>
        <v>240</v>
      </c>
      <c r="W10" s="13"/>
      <c r="X10" s="13"/>
      <c r="Y10" s="13"/>
      <c r="Z10" s="34">
        <f>G5</f>
        <v>150</v>
      </c>
      <c r="AA10" s="11">
        <f t="shared" si="2"/>
        <v>390</v>
      </c>
      <c r="AB10" s="1"/>
    </row>
    <row r="11" spans="1:28" x14ac:dyDescent="0.4">
      <c r="A11" s="1"/>
      <c r="B11" s="18"/>
      <c r="C11" s="18"/>
      <c r="D11" s="1"/>
      <c r="E11" s="1"/>
      <c r="F11" s="1"/>
      <c r="G11" s="1"/>
      <c r="H11" s="1"/>
      <c r="I11" s="1"/>
      <c r="J11" s="1"/>
      <c r="K11" s="1"/>
      <c r="L11" s="12" t="s">
        <v>54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>
        <f>J6-G6</f>
        <v>170</v>
      </c>
      <c r="X11" s="13"/>
      <c r="Y11" s="13"/>
      <c r="Z11" s="34">
        <f>G6</f>
        <v>0</v>
      </c>
      <c r="AA11" s="11">
        <f t="shared" si="2"/>
        <v>170</v>
      </c>
      <c r="AB11" s="1"/>
    </row>
    <row r="12" spans="1:28" x14ac:dyDescent="0.4">
      <c r="A12" s="1"/>
      <c r="B12" s="13" t="s">
        <v>13</v>
      </c>
      <c r="C12" s="13">
        <f>SUM(C7:E9)</f>
        <v>460</v>
      </c>
      <c r="D12" s="1"/>
      <c r="E12" s="1"/>
      <c r="F12" s="1"/>
      <c r="G12" s="1"/>
      <c r="H12" s="1"/>
      <c r="I12" s="1"/>
      <c r="J12" s="1"/>
      <c r="K12" s="1"/>
      <c r="L12" s="12" t="s">
        <v>55</v>
      </c>
      <c r="M12" s="9">
        <f t="shared" ref="M12:O14" si="4">C4</f>
        <v>30</v>
      </c>
      <c r="N12" s="9">
        <f t="shared" si="4"/>
        <v>10</v>
      </c>
      <c r="O12" s="9">
        <f t="shared" si="4"/>
        <v>30</v>
      </c>
      <c r="P12" s="13"/>
      <c r="Q12" s="13"/>
      <c r="R12" s="13"/>
      <c r="S12" s="13"/>
      <c r="T12" s="13"/>
      <c r="U12" s="13"/>
      <c r="V12" s="13"/>
      <c r="W12" s="13"/>
      <c r="X12" s="34">
        <f>F4</f>
        <v>70</v>
      </c>
      <c r="Y12" s="13"/>
      <c r="Z12" s="13"/>
      <c r="AA12" s="11">
        <f t="shared" si="0"/>
        <v>140</v>
      </c>
      <c r="AB12" s="1"/>
    </row>
    <row r="13" spans="1:28" x14ac:dyDescent="0.4">
      <c r="A13" s="1"/>
      <c r="B13" s="13" t="s">
        <v>14</v>
      </c>
      <c r="C13" s="13">
        <f>SUM(F4:I6)</f>
        <v>460</v>
      </c>
      <c r="D13" s="1"/>
      <c r="E13" s="1"/>
      <c r="F13" s="1"/>
      <c r="G13" s="1"/>
      <c r="H13" s="1"/>
      <c r="I13" s="1"/>
      <c r="J13" s="1"/>
      <c r="K13" s="1"/>
      <c r="L13" s="12" t="s">
        <v>56</v>
      </c>
      <c r="M13" s="9">
        <f t="shared" si="4"/>
        <v>10</v>
      </c>
      <c r="N13" s="9">
        <f t="shared" si="4"/>
        <v>50</v>
      </c>
      <c r="O13" s="9">
        <f t="shared" si="4"/>
        <v>20</v>
      </c>
      <c r="P13" s="13"/>
      <c r="Q13" s="13"/>
      <c r="R13" s="13"/>
      <c r="S13" s="13"/>
      <c r="T13" s="13"/>
      <c r="U13" s="13"/>
      <c r="V13" s="13"/>
      <c r="W13" s="13"/>
      <c r="X13" s="34">
        <f>F5</f>
        <v>220</v>
      </c>
      <c r="Y13" s="13"/>
      <c r="Z13" s="13"/>
      <c r="AA13" s="11">
        <f t="shared" si="0"/>
        <v>300</v>
      </c>
      <c r="AB13" s="1"/>
    </row>
    <row r="14" spans="1:28" x14ac:dyDescent="0.4">
      <c r="A14" s="1"/>
      <c r="B14" s="18"/>
      <c r="C14" s="18"/>
      <c r="D14" s="1"/>
      <c r="E14" s="1"/>
      <c r="F14" s="1"/>
      <c r="G14" s="1"/>
      <c r="H14" s="1"/>
      <c r="I14" s="1"/>
      <c r="J14" s="1"/>
      <c r="K14" s="1"/>
      <c r="L14" s="12" t="s">
        <v>57</v>
      </c>
      <c r="M14" s="9">
        <f t="shared" si="4"/>
        <v>20</v>
      </c>
      <c r="N14" s="9">
        <f t="shared" si="4"/>
        <v>40</v>
      </c>
      <c r="O14" s="9">
        <f t="shared" si="4"/>
        <v>20</v>
      </c>
      <c r="P14" s="13"/>
      <c r="Q14" s="13"/>
      <c r="R14" s="13"/>
      <c r="S14" s="13"/>
      <c r="T14" s="13"/>
      <c r="U14" s="13"/>
      <c r="V14" s="13"/>
      <c r="W14" s="13"/>
      <c r="X14" s="34">
        <f>F6</f>
        <v>90</v>
      </c>
      <c r="Y14" s="13"/>
      <c r="Z14" s="13"/>
      <c r="AA14" s="11">
        <f t="shared" si="0"/>
        <v>170</v>
      </c>
      <c r="AB14" s="1"/>
    </row>
    <row r="15" spans="1:28" x14ac:dyDescent="0.4">
      <c r="A15" s="1"/>
      <c r="B15" s="13" t="s">
        <v>15</v>
      </c>
      <c r="C15" s="19">
        <f>SUM(G4:G6)+SUM(H4:H6)</f>
        <v>80</v>
      </c>
      <c r="D15" s="1"/>
      <c r="E15" s="1"/>
      <c r="F15" s="1"/>
      <c r="G15" s="1"/>
      <c r="H15" s="1"/>
      <c r="I15" s="1"/>
      <c r="J15" s="1"/>
      <c r="K15" s="1"/>
      <c r="L15" s="12" t="s">
        <v>38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>
        <v>380</v>
      </c>
      <c r="Z15" s="13"/>
      <c r="AA15" s="11">
        <f t="shared" si="0"/>
        <v>380</v>
      </c>
      <c r="AB15" s="1"/>
    </row>
    <row r="16" spans="1:28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2" t="s">
        <v>10</v>
      </c>
      <c r="M16" s="13"/>
      <c r="N16" s="13"/>
      <c r="O16" s="13"/>
      <c r="P16" s="13">
        <f>SUM(C7:E7)</f>
        <v>190</v>
      </c>
      <c r="Q16" s="13">
        <f>SUM(C8:E8)</f>
        <v>270</v>
      </c>
      <c r="R16" s="13"/>
      <c r="S16" s="13"/>
      <c r="T16" s="13"/>
      <c r="U16" s="13"/>
      <c r="V16" s="13"/>
      <c r="W16" s="13"/>
      <c r="X16" s="13"/>
      <c r="Y16" s="13"/>
      <c r="Z16" s="13"/>
      <c r="AA16" s="11">
        <f t="shared" si="0"/>
        <v>460</v>
      </c>
      <c r="AB16" s="1"/>
    </row>
    <row r="17" spans="1:28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2" t="s">
        <v>11</v>
      </c>
      <c r="M17" s="13"/>
      <c r="N17" s="13"/>
      <c r="O17" s="13"/>
      <c r="P17" s="13"/>
      <c r="Q17" s="13"/>
      <c r="R17" s="13"/>
      <c r="S17" s="13"/>
      <c r="T17" s="13"/>
      <c r="U17" s="10">
        <f>-H4</f>
        <v>20</v>
      </c>
      <c r="V17" s="10">
        <f>-H5</f>
        <v>60</v>
      </c>
      <c r="W17" s="10">
        <f>-H6</f>
        <v>0</v>
      </c>
      <c r="X17" s="10"/>
      <c r="Y17" s="19">
        <f>C15</f>
        <v>80</v>
      </c>
      <c r="Z17" s="13"/>
      <c r="AA17" s="11">
        <f t="shared" si="0"/>
        <v>160</v>
      </c>
      <c r="AB17" s="1"/>
    </row>
    <row r="18" spans="1:28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8" t="s">
        <v>16</v>
      </c>
      <c r="M18" s="13">
        <f t="shared" ref="M18:Z18" si="5">SUM(M4:M17)</f>
        <v>130</v>
      </c>
      <c r="N18" s="13">
        <f t="shared" si="5"/>
        <v>390</v>
      </c>
      <c r="O18" s="13">
        <f t="shared" si="5"/>
        <v>170</v>
      </c>
      <c r="P18" s="13">
        <f t="shared" si="5"/>
        <v>190</v>
      </c>
      <c r="Q18" s="13">
        <f t="shared" si="5"/>
        <v>270</v>
      </c>
      <c r="R18" s="13">
        <f t="shared" si="5"/>
        <v>130</v>
      </c>
      <c r="S18" s="13">
        <f t="shared" si="5"/>
        <v>390</v>
      </c>
      <c r="T18" s="13">
        <f t="shared" si="5"/>
        <v>170</v>
      </c>
      <c r="U18" s="13">
        <f t="shared" si="5"/>
        <v>140</v>
      </c>
      <c r="V18" s="13">
        <f t="shared" si="5"/>
        <v>300</v>
      </c>
      <c r="W18" s="13">
        <f t="shared" si="5"/>
        <v>170</v>
      </c>
      <c r="X18" s="13">
        <f t="shared" si="5"/>
        <v>380</v>
      </c>
      <c r="Y18" s="13">
        <f t="shared" si="5"/>
        <v>460</v>
      </c>
      <c r="Z18" s="13">
        <f t="shared" si="5"/>
        <v>160</v>
      </c>
      <c r="AA18" s="11"/>
      <c r="AB18" s="1"/>
    </row>
    <row r="19" spans="1:28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"/>
      <c r="AB19" s="1"/>
    </row>
    <row r="20" spans="1:28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8" t="s">
        <v>44</v>
      </c>
      <c r="M20" s="13">
        <f t="array" ref="M20:Z20">TRANSPOSE(AA4:AA17)</f>
        <v>130</v>
      </c>
      <c r="N20" s="13">
        <v>390</v>
      </c>
      <c r="O20" s="13">
        <v>170</v>
      </c>
      <c r="P20" s="13">
        <v>190</v>
      </c>
      <c r="Q20" s="13">
        <v>270</v>
      </c>
      <c r="R20" s="13">
        <v>130</v>
      </c>
      <c r="S20" s="13">
        <v>390</v>
      </c>
      <c r="T20" s="13">
        <v>170</v>
      </c>
      <c r="U20" s="13">
        <v>140</v>
      </c>
      <c r="V20" s="13">
        <v>300</v>
      </c>
      <c r="W20" s="13">
        <v>170</v>
      </c>
      <c r="X20" s="13">
        <v>380</v>
      </c>
      <c r="Y20" s="13">
        <v>460</v>
      </c>
      <c r="Z20" s="13">
        <v>160</v>
      </c>
      <c r="AA20" s="1"/>
      <c r="AB20" s="1"/>
    </row>
    <row r="21" spans="1:28" x14ac:dyDescent="0.4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8" t="s">
        <v>17</v>
      </c>
      <c r="M21" s="21" t="str">
        <f>IF(ROUND(M18-M20,2)=0,"OK","xxx")</f>
        <v>OK</v>
      </c>
      <c r="N21" s="21" t="str">
        <f t="shared" ref="N21:Z21" si="6">IF(ROUND(N18-N20,2)=0,"OK","xxx")</f>
        <v>OK</v>
      </c>
      <c r="O21" s="21" t="str">
        <f t="shared" si="6"/>
        <v>OK</v>
      </c>
      <c r="P21" s="21" t="str">
        <f t="shared" si="6"/>
        <v>OK</v>
      </c>
      <c r="Q21" s="21" t="str">
        <f t="shared" si="6"/>
        <v>OK</v>
      </c>
      <c r="R21" s="21" t="str">
        <f t="shared" ref="R21:T21" si="7">IF(ROUND(R18-R20,2)=0,"OK","xxx")</f>
        <v>OK</v>
      </c>
      <c r="S21" s="21" t="str">
        <f t="shared" si="7"/>
        <v>OK</v>
      </c>
      <c r="T21" s="21" t="str">
        <f t="shared" si="7"/>
        <v>OK</v>
      </c>
      <c r="U21" s="21" t="str">
        <f t="shared" si="6"/>
        <v>OK</v>
      </c>
      <c r="V21" s="21" t="str">
        <f t="shared" si="6"/>
        <v>OK</v>
      </c>
      <c r="W21" s="21" t="str">
        <f t="shared" si="6"/>
        <v>OK</v>
      </c>
      <c r="X21" s="21" t="str">
        <f t="shared" si="6"/>
        <v>OK</v>
      </c>
      <c r="Y21" s="21" t="str">
        <f t="shared" si="6"/>
        <v>OK</v>
      </c>
      <c r="Z21" s="21" t="str">
        <f t="shared" si="6"/>
        <v>OK</v>
      </c>
      <c r="AA21" s="1"/>
    </row>
    <row r="22" spans="1:28" x14ac:dyDescent="0.4">
      <c r="A22" s="20"/>
      <c r="B22" s="20"/>
      <c r="C22" s="2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8" x14ac:dyDescent="0.4">
      <c r="A23" s="2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8" x14ac:dyDescent="0.4">
      <c r="A24" s="20"/>
    </row>
  </sheetData>
  <mergeCells count="2">
    <mergeCell ref="R2:T2"/>
    <mergeCell ref="U2:W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SAM</vt:lpstr>
      <vt:lpstr>SAM_original</vt:lpstr>
      <vt:lpstr>SAM!Print_Area</vt:lpstr>
      <vt:lpstr>SAM_original!Print_Area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2022-01-20T14:15:59Z</dcterms:modified>
</cp:coreProperties>
</file>