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Dropbox\CGE-lec\CGE-intro\GAMS_Programs\chap_13\"/>
    </mc:Choice>
  </mc:AlternateContent>
  <xr:revisionPtr revIDLastSave="0" documentId="13_ncr:1_{C14810A8-C3AB-4544-AEAF-181FFCFF4A78}" xr6:coauthVersionLast="47" xr6:coauthVersionMax="47" xr10:uidLastSave="{00000000-0000-0000-0000-000000000000}"/>
  <bookViews>
    <workbookView xWindow="29190" yWindow="390" windowWidth="26085" windowHeight="16590" activeTab="1" xr2:uid="{00000000-000D-0000-FFFF-FFFF00000000}"/>
  </bookViews>
  <sheets>
    <sheet name="変化率 (A)" sheetId="6" r:id="rId1"/>
    <sheet name="変化率 (B)" sheetId="3" r:id="rId2"/>
    <sheet name="results_B" sheetId="1" r:id="rId3"/>
    <sheet name="results_pc_B" sheetId="2" r:id="rId4"/>
    <sheet name="results_A" sheetId="4" r:id="rId5"/>
    <sheet name="results_pc_A" sheetId="5" r:id="rId6"/>
  </sheets>
  <definedNames>
    <definedName name="_xlnm.Print_Area" localSheetId="0">'変化率 (A)'!$C$5:$G$16</definedName>
    <definedName name="_xlnm.Print_Area" localSheetId="1">'変化率 (B)'!$C$5:$K$44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8" i="6" l="1"/>
  <c r="D3" i="6"/>
  <c r="C7" i="6"/>
  <c r="E7" i="6"/>
  <c r="D7" i="6"/>
  <c r="G7" i="6"/>
  <c r="F7" i="6"/>
  <c r="B9" i="6" l="1"/>
  <c r="G2" i="3"/>
  <c r="I2" i="3" s="1"/>
  <c r="F2" i="3"/>
  <c r="H2" i="3" s="1"/>
  <c r="D3" i="3"/>
  <c r="B9" i="3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G8" i="6"/>
  <c r="D8" i="6"/>
  <c r="F11" i="3"/>
  <c r="F8" i="3"/>
  <c r="F8" i="6"/>
  <c r="E8" i="3"/>
  <c r="E8" i="6"/>
  <c r="C8" i="6"/>
  <c r="D8" i="3"/>
  <c r="C8" i="3"/>
  <c r="K2" i="3" l="1"/>
  <c r="J2" i="3"/>
  <c r="B10" i="6"/>
  <c r="B41" i="3"/>
  <c r="G8" i="3"/>
  <c r="B11" i="6" l="1"/>
  <c r="B42" i="3"/>
  <c r="J15" i="3"/>
  <c r="H18" i="3"/>
  <c r="D19" i="3"/>
  <c r="I13" i="3"/>
  <c r="F33" i="3"/>
  <c r="I8" i="3"/>
  <c r="E16" i="3"/>
  <c r="F9" i="6"/>
  <c r="K29" i="3"/>
  <c r="K25" i="3"/>
  <c r="K8" i="3"/>
  <c r="D38" i="3"/>
  <c r="K9" i="3"/>
  <c r="J28" i="3"/>
  <c r="J38" i="3"/>
  <c r="D32" i="3"/>
  <c r="C16" i="3"/>
  <c r="C12" i="3"/>
  <c r="F18" i="3"/>
  <c r="C26" i="3"/>
  <c r="K32" i="3"/>
  <c r="D25" i="3"/>
  <c r="G9" i="6"/>
  <c r="I20" i="3"/>
  <c r="J22" i="3"/>
  <c r="D23" i="3"/>
  <c r="H8" i="3"/>
  <c r="G22" i="3"/>
  <c r="C14" i="3"/>
  <c r="I21" i="3"/>
  <c r="E24" i="3"/>
  <c r="D21" i="3"/>
  <c r="E27" i="3"/>
  <c r="K26" i="3"/>
  <c r="I30" i="3"/>
  <c r="D16" i="3"/>
  <c r="G17" i="3"/>
  <c r="H29" i="3"/>
  <c r="D34" i="3"/>
  <c r="I36" i="3"/>
  <c r="K22" i="3"/>
  <c r="C21" i="3"/>
  <c r="H41" i="3"/>
  <c r="D27" i="3"/>
  <c r="J18" i="3"/>
  <c r="G9" i="3"/>
  <c r="D17" i="3"/>
  <c r="E17" i="3"/>
  <c r="C29" i="3"/>
  <c r="H9" i="3"/>
  <c r="D14" i="3"/>
  <c r="J30" i="3"/>
  <c r="D31" i="3"/>
  <c r="F36" i="3"/>
  <c r="D30" i="3"/>
  <c r="E22" i="3"/>
  <c r="H17" i="3"/>
  <c r="I35" i="3"/>
  <c r="C23" i="3"/>
  <c r="H19" i="3"/>
  <c r="K12" i="3"/>
  <c r="G15" i="3"/>
  <c r="K15" i="3"/>
  <c r="J19" i="3"/>
  <c r="H26" i="3"/>
  <c r="F13" i="3"/>
  <c r="E29" i="3"/>
  <c r="C39" i="3"/>
  <c r="I28" i="3"/>
  <c r="J16" i="3"/>
  <c r="E9" i="3"/>
  <c r="H36" i="3"/>
  <c r="F34" i="3"/>
  <c r="F24" i="3"/>
  <c r="D15" i="3"/>
  <c r="F40" i="3"/>
  <c r="I32" i="3"/>
  <c r="F22" i="3"/>
  <c r="I22" i="3"/>
  <c r="G38" i="3"/>
  <c r="J41" i="3"/>
  <c r="F37" i="3"/>
  <c r="C18" i="3"/>
  <c r="E40" i="3"/>
  <c r="I14" i="3"/>
  <c r="H37" i="3"/>
  <c r="G19" i="3"/>
  <c r="I26" i="3"/>
  <c r="F10" i="6"/>
  <c r="F31" i="3"/>
  <c r="K31" i="3"/>
  <c r="D13" i="3"/>
  <c r="J13" i="3"/>
  <c r="C33" i="3"/>
  <c r="J35" i="3"/>
  <c r="F12" i="3"/>
  <c r="F10" i="3"/>
  <c r="D11" i="3"/>
  <c r="K17" i="3"/>
  <c r="D18" i="3"/>
  <c r="H27" i="3"/>
  <c r="G26" i="3"/>
  <c r="K36" i="3"/>
  <c r="H28" i="3"/>
  <c r="D37" i="3"/>
  <c r="D36" i="3"/>
  <c r="I11" i="3"/>
  <c r="G13" i="3"/>
  <c r="J12" i="3"/>
  <c r="C27" i="3"/>
  <c r="J8" i="3"/>
  <c r="K27" i="3"/>
  <c r="I24" i="3"/>
  <c r="E39" i="3"/>
  <c r="E9" i="6"/>
  <c r="F29" i="3"/>
  <c r="K16" i="3"/>
  <c r="I29" i="3"/>
  <c r="H20" i="3"/>
  <c r="K34" i="3"/>
  <c r="G40" i="3"/>
  <c r="C35" i="3"/>
  <c r="K35" i="3"/>
  <c r="C38" i="3"/>
  <c r="K37" i="3"/>
  <c r="H24" i="3"/>
  <c r="I9" i="3"/>
  <c r="J29" i="3"/>
  <c r="D35" i="3"/>
  <c r="K39" i="3"/>
  <c r="K40" i="3"/>
  <c r="I31" i="3"/>
  <c r="J11" i="3"/>
  <c r="I41" i="3"/>
  <c r="K14" i="3"/>
  <c r="C17" i="3"/>
  <c r="J14" i="3"/>
  <c r="C10" i="3"/>
  <c r="I34" i="3"/>
  <c r="C11" i="3"/>
  <c r="J40" i="3"/>
  <c r="D9" i="6"/>
  <c r="I16" i="3"/>
  <c r="C36" i="3"/>
  <c r="I33" i="3"/>
  <c r="F28" i="3"/>
  <c r="F25" i="3"/>
  <c r="E34" i="3"/>
  <c r="G20" i="3"/>
  <c r="H35" i="3"/>
  <c r="E14" i="3"/>
  <c r="G10" i="6"/>
  <c r="H11" i="3"/>
  <c r="G21" i="3"/>
  <c r="I15" i="3"/>
  <c r="J27" i="3"/>
  <c r="J31" i="3"/>
  <c r="H10" i="3"/>
  <c r="K13" i="3"/>
  <c r="E35" i="3"/>
  <c r="F9" i="3"/>
  <c r="J20" i="3"/>
  <c r="E25" i="3"/>
  <c r="F14" i="3"/>
  <c r="H14" i="3"/>
  <c r="E20" i="3"/>
  <c r="G23" i="3"/>
  <c r="J32" i="3"/>
  <c r="C37" i="3"/>
  <c r="H13" i="3"/>
  <c r="E30" i="3"/>
  <c r="F20" i="3"/>
  <c r="H33" i="3"/>
  <c r="I38" i="3"/>
  <c r="I37" i="3"/>
  <c r="G24" i="3"/>
  <c r="C20" i="3"/>
  <c r="K42" i="3"/>
  <c r="G32" i="3"/>
  <c r="H15" i="3"/>
  <c r="I25" i="3"/>
  <c r="J33" i="3"/>
  <c r="G34" i="3"/>
  <c r="D10" i="3"/>
  <c r="F38" i="3"/>
  <c r="I40" i="3"/>
  <c r="D29" i="3"/>
  <c r="G30" i="3"/>
  <c r="F16" i="3"/>
  <c r="I18" i="3"/>
  <c r="D40" i="3"/>
  <c r="D39" i="3"/>
  <c r="K30" i="3"/>
  <c r="H25" i="3"/>
  <c r="J25" i="3"/>
  <c r="D20" i="3"/>
  <c r="G33" i="3"/>
  <c r="F26" i="3"/>
  <c r="E33" i="3"/>
  <c r="F35" i="3"/>
  <c r="I19" i="3"/>
  <c r="C9" i="6"/>
  <c r="H34" i="3"/>
  <c r="K33" i="3"/>
  <c r="D26" i="3"/>
  <c r="J10" i="3"/>
  <c r="C24" i="3"/>
  <c r="G12" i="3"/>
  <c r="H31" i="3"/>
  <c r="J36" i="3"/>
  <c r="C10" i="6"/>
  <c r="G39" i="3"/>
  <c r="F27" i="3"/>
  <c r="I17" i="3"/>
  <c r="E36" i="3"/>
  <c r="J24" i="3"/>
  <c r="C9" i="3"/>
  <c r="C15" i="3"/>
  <c r="D33" i="3"/>
  <c r="E38" i="3"/>
  <c r="E41" i="3"/>
  <c r="J34" i="3"/>
  <c r="H40" i="3"/>
  <c r="F23" i="3"/>
  <c r="E18" i="3"/>
  <c r="H23" i="3"/>
  <c r="G28" i="3"/>
  <c r="J21" i="3"/>
  <c r="E11" i="3"/>
  <c r="G18" i="3"/>
  <c r="J17" i="3"/>
  <c r="H16" i="3"/>
  <c r="D24" i="3"/>
  <c r="E28" i="3"/>
  <c r="J23" i="3"/>
  <c r="K10" i="3"/>
  <c r="D28" i="3"/>
  <c r="C41" i="3"/>
  <c r="C40" i="3"/>
  <c r="D9" i="3"/>
  <c r="I10" i="3"/>
  <c r="G27" i="3"/>
  <c r="F19" i="3"/>
  <c r="C30" i="3"/>
  <c r="F32" i="3"/>
  <c r="J37" i="3"/>
  <c r="E37" i="3"/>
  <c r="F30" i="3"/>
  <c r="G14" i="3"/>
  <c r="G25" i="3"/>
  <c r="G41" i="3"/>
  <c r="H39" i="3"/>
  <c r="C28" i="3"/>
  <c r="G37" i="3"/>
  <c r="G36" i="3"/>
  <c r="E26" i="3"/>
  <c r="E15" i="3"/>
  <c r="C19" i="3"/>
  <c r="J9" i="3"/>
  <c r="I27" i="3"/>
  <c r="K23" i="3"/>
  <c r="K11" i="3"/>
  <c r="I39" i="3"/>
  <c r="G29" i="3"/>
  <c r="E21" i="3"/>
  <c r="F39" i="3"/>
  <c r="D41" i="3"/>
  <c r="H22" i="3"/>
  <c r="H32" i="3"/>
  <c r="E32" i="3"/>
  <c r="H30" i="3"/>
  <c r="K18" i="3"/>
  <c r="F15" i="3"/>
  <c r="F41" i="3"/>
  <c r="D22" i="3"/>
  <c r="E23" i="3"/>
  <c r="K41" i="3"/>
  <c r="J39" i="3"/>
  <c r="F17" i="3"/>
  <c r="E10" i="3"/>
  <c r="E13" i="3"/>
  <c r="E19" i="3"/>
  <c r="J26" i="3"/>
  <c r="C31" i="3"/>
  <c r="C32" i="3"/>
  <c r="H38" i="3"/>
  <c r="K20" i="3"/>
  <c r="I23" i="3"/>
  <c r="K24" i="3"/>
  <c r="E31" i="3"/>
  <c r="G10" i="3"/>
  <c r="C34" i="3"/>
  <c r="C22" i="3"/>
  <c r="K19" i="3"/>
  <c r="G16" i="3"/>
  <c r="C25" i="3"/>
  <c r="G35" i="3"/>
  <c r="C13" i="3"/>
  <c r="F21" i="3"/>
  <c r="K28" i="3"/>
  <c r="K21" i="3"/>
  <c r="G31" i="3"/>
  <c r="G11" i="3"/>
  <c r="H21" i="3"/>
  <c r="K38" i="3"/>
  <c r="B12" i="6" l="1"/>
  <c r="B43" i="3"/>
  <c r="E42" i="3"/>
  <c r="E11" i="6"/>
  <c r="I43" i="3"/>
  <c r="G11" i="6"/>
  <c r="J42" i="3"/>
  <c r="H42" i="3"/>
  <c r="G42" i="3"/>
  <c r="D42" i="3"/>
  <c r="C11" i="6"/>
  <c r="I42" i="3"/>
  <c r="F11" i="6"/>
  <c r="C42" i="3"/>
  <c r="F42" i="3"/>
  <c r="D11" i="6"/>
  <c r="B13" i="6" l="1"/>
  <c r="B44" i="3"/>
  <c r="K43" i="3"/>
  <c r="H44" i="3"/>
  <c r="D44" i="3"/>
  <c r="F12" i="6"/>
  <c r="G43" i="3"/>
  <c r="E43" i="3"/>
  <c r="D43" i="3"/>
  <c r="K44" i="3"/>
  <c r="C44" i="3"/>
  <c r="C43" i="3"/>
  <c r="G12" i="6"/>
  <c r="I44" i="3"/>
  <c r="F43" i="3"/>
  <c r="J44" i="3"/>
  <c r="D12" i="6"/>
  <c r="H43" i="3"/>
  <c r="C12" i="6"/>
  <c r="J43" i="3"/>
  <c r="E12" i="6"/>
  <c r="B14" i="6" l="1"/>
  <c r="F13" i="6"/>
  <c r="E44" i="3"/>
  <c r="C13" i="6"/>
  <c r="G44" i="3"/>
  <c r="F44" i="3"/>
  <c r="G13" i="6"/>
  <c r="D13" i="6"/>
  <c r="E13" i="6"/>
  <c r="B15" i="6" l="1"/>
  <c r="E14" i="6"/>
  <c r="F14" i="6"/>
  <c r="D14" i="6"/>
  <c r="C14" i="6"/>
  <c r="G14" i="6"/>
  <c r="B16" i="6" l="1"/>
  <c r="E15" i="6"/>
  <c r="C15" i="6"/>
  <c r="G15" i="6"/>
  <c r="D15" i="6"/>
  <c r="D16" i="6"/>
  <c r="F16" i="6"/>
  <c r="E16" i="6"/>
  <c r="G16" i="6"/>
  <c r="F15" i="6"/>
  <c r="C16" i="6"/>
</calcChain>
</file>

<file path=xl/sharedStrings.xml><?xml version="1.0" encoding="utf-8"?>
<sst xmlns="http://schemas.openxmlformats.org/spreadsheetml/2006/main" count="672" uniqueCount="54">
  <si>
    <t>A-1-fix</t>
  </si>
  <si>
    <t>q_inv</t>
  </si>
  <si>
    <t>ts</t>
  </si>
  <si>
    <t>u</t>
  </si>
  <si>
    <t>nu</t>
  </si>
  <si>
    <t>tot</t>
  </si>
  <si>
    <t>y_agr</t>
  </si>
  <si>
    <t>y_man</t>
  </si>
  <si>
    <t>y_ser</t>
  </si>
  <si>
    <t>c_agr</t>
  </si>
  <si>
    <t>c_man</t>
  </si>
  <si>
    <t>c_ser</t>
  </si>
  <si>
    <t>d_agr</t>
  </si>
  <si>
    <t>d_man</t>
  </si>
  <si>
    <t>d_ser</t>
  </si>
  <si>
    <t>e_agr</t>
  </si>
  <si>
    <t>e_man</t>
  </si>
  <si>
    <t>m_agr</t>
  </si>
  <si>
    <t>m_man</t>
  </si>
  <si>
    <t>p_inv</t>
  </si>
  <si>
    <t>p_ex</t>
  </si>
  <si>
    <t>p_d_agr</t>
  </si>
  <si>
    <t>p_d_man</t>
  </si>
  <si>
    <t>p_d_ser</t>
  </si>
  <si>
    <t>p_e_agr</t>
  </si>
  <si>
    <t>p_e_man</t>
  </si>
  <si>
    <t>p_m_agr</t>
  </si>
  <si>
    <t>p_m_man</t>
  </si>
  <si>
    <t>p_a_agr</t>
  </si>
  <si>
    <t>p_a_man</t>
  </si>
  <si>
    <t>p_a_ser</t>
  </si>
  <si>
    <t>r_y_agr</t>
  </si>
  <si>
    <t>r_y_man</t>
  </si>
  <si>
    <t>r_y_ser</t>
  </si>
  <si>
    <t>A-2-fix</t>
  </si>
  <si>
    <t>A-1-var</t>
  </si>
  <si>
    <t>A-2-var</t>
  </si>
  <si>
    <t>bench</t>
  </si>
  <si>
    <t>rt_c</t>
  </si>
  <si>
    <t>rt_p</t>
  </si>
  <si>
    <t>e_ser</t>
  </si>
  <si>
    <t>m_ser</t>
  </si>
  <si>
    <t>p_e_ser</t>
  </si>
  <si>
    <t>p_m_ser</t>
  </si>
  <si>
    <t>A-1</t>
    <phoneticPr fontId="1"/>
  </si>
  <si>
    <t>A-2</t>
    <phoneticPr fontId="1"/>
  </si>
  <si>
    <t>消費税</t>
    <rPh sb="0" eb="2">
      <t>ショウヒ</t>
    </rPh>
    <rPh sb="2" eb="3">
      <t>ゼイ</t>
    </rPh>
    <phoneticPr fontId="1"/>
  </si>
  <si>
    <t>生産税</t>
    <rPh sb="0" eb="2">
      <t>セイサン</t>
    </rPh>
    <rPh sb="2" eb="3">
      <t>ゼイ</t>
    </rPh>
    <phoneticPr fontId="1"/>
  </si>
  <si>
    <t>results_pc_B</t>
    <phoneticPr fontId="1"/>
  </si>
  <si>
    <t>A-1</t>
  </si>
  <si>
    <t>A-2</t>
  </si>
  <si>
    <t>results_pc_A</t>
    <phoneticPr fontId="1"/>
  </si>
  <si>
    <t>海外への貯蓄率一定</t>
    <rPh sb="0" eb="2">
      <t>カイガイ</t>
    </rPh>
    <rPh sb="4" eb="6">
      <t>チョチク</t>
    </rPh>
    <rPh sb="6" eb="7">
      <t>リツ</t>
    </rPh>
    <rPh sb="7" eb="9">
      <t>イッテイ</t>
    </rPh>
    <phoneticPr fontId="1"/>
  </si>
  <si>
    <t>貿易収支一定</t>
    <rPh sb="0" eb="2">
      <t>ボウエキ</t>
    </rPh>
    <rPh sb="2" eb="4">
      <t>シュウシ</t>
    </rPh>
    <rPh sb="4" eb="6">
      <t>イッテイ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</si>
</sst>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2" fillId="2" borderId="0" xfId="0" applyFont="1" applyFill="1">
      <alignment vertical="center"/>
    </xf>
    <xf numFmtId="0" fontId="2" fillId="0" borderId="0" xfId="0" applyFont="1">
      <alignment vertical="center"/>
    </xf>
    <xf numFmtId="0" fontId="2" fillId="3" borderId="2" xfId="0" applyFont="1" applyFill="1" applyBorder="1">
      <alignment vertical="center"/>
    </xf>
    <xf numFmtId="176" fontId="2" fillId="3" borderId="1" xfId="0" applyNumberFormat="1" applyFont="1" applyFill="1" applyBorder="1">
      <alignment vertical="center"/>
    </xf>
    <xf numFmtId="176" fontId="2" fillId="2" borderId="0" xfId="0" applyNumberFormat="1" applyFont="1" applyFill="1">
      <alignment vertical="center"/>
    </xf>
    <xf numFmtId="0" fontId="2" fillId="3" borderId="1" xfId="0" applyFont="1" applyFill="1" applyBorder="1">
      <alignment vertical="center"/>
    </xf>
    <xf numFmtId="0" fontId="2" fillId="2" borderId="1" xfId="0" applyFont="1" applyFill="1" applyBorder="1">
      <alignment vertical="center"/>
    </xf>
    <xf numFmtId="176" fontId="2" fillId="2" borderId="1" xfId="0" applyNumberFormat="1" applyFont="1" applyFill="1" applyBorder="1">
      <alignment vertical="center"/>
    </xf>
    <xf numFmtId="0" fontId="2" fillId="0" borderId="0" xfId="0" quotePrefix="1" applyFont="1">
      <alignment vertical="center"/>
    </xf>
    <xf numFmtId="0" fontId="2" fillId="4" borderId="3" xfId="0" applyFont="1" applyFill="1" applyBorder="1" applyAlignment="1">
      <alignment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2:H18"/>
  <sheetViews>
    <sheetView workbookViewId="0">
      <selection activeCell="C5" sqref="C5:G16"/>
    </sheetView>
  </sheetViews>
  <sheetFormatPr defaultColWidth="9" defaultRowHeight="18.75" x14ac:dyDescent="0.4"/>
  <cols>
    <col min="1" max="1" width="3.5" style="2" customWidth="1"/>
    <col min="2" max="2" width="10.75" style="2" customWidth="1"/>
    <col min="3" max="7" width="9.375" style="2" customWidth="1"/>
    <col min="8" max="16384" width="9" style="2"/>
  </cols>
  <sheetData>
    <row r="2" spans="2:8" x14ac:dyDescent="0.4">
      <c r="B2" s="1" t="s">
        <v>51</v>
      </c>
      <c r="C2" s="1"/>
      <c r="D2" s="1">
        <v>0</v>
      </c>
      <c r="E2" s="1">
        <v>0</v>
      </c>
      <c r="F2" s="1">
        <v>10</v>
      </c>
      <c r="G2" s="1">
        <v>10</v>
      </c>
      <c r="H2" s="1"/>
    </row>
    <row r="3" spans="2:8" x14ac:dyDescent="0.4">
      <c r="B3" s="1"/>
      <c r="C3" s="1">
        <v>2</v>
      </c>
      <c r="D3" s="1">
        <f>C3+1</f>
        <v>3</v>
      </c>
      <c r="E3" s="1">
        <v>4</v>
      </c>
      <c r="F3" s="1">
        <v>3</v>
      </c>
      <c r="G3" s="1">
        <v>4</v>
      </c>
      <c r="H3" s="1"/>
    </row>
    <row r="4" spans="2:8" x14ac:dyDescent="0.4">
      <c r="B4" s="1"/>
      <c r="C4" s="1"/>
      <c r="D4" s="1"/>
      <c r="E4" s="1"/>
      <c r="F4" s="1"/>
      <c r="G4" s="1"/>
      <c r="H4" s="1"/>
    </row>
    <row r="5" spans="2:8" ht="15" customHeight="1" x14ac:dyDescent="0.4">
      <c r="B5" s="1"/>
      <c r="C5" s="10"/>
      <c r="D5" s="11" t="s">
        <v>44</v>
      </c>
      <c r="E5" s="11"/>
      <c r="F5" s="11" t="s">
        <v>45</v>
      </c>
      <c r="G5" s="11"/>
      <c r="H5" s="1"/>
    </row>
    <row r="6" spans="2:8" x14ac:dyDescent="0.4">
      <c r="B6" s="1">
        <v>1</v>
      </c>
      <c r="C6" s="12"/>
      <c r="D6" s="13" t="s">
        <v>46</v>
      </c>
      <c r="E6" s="13" t="s">
        <v>47</v>
      </c>
      <c r="F6" s="13" t="s">
        <v>46</v>
      </c>
      <c r="G6" s="13" t="s">
        <v>47</v>
      </c>
      <c r="H6" s="1"/>
    </row>
    <row r="7" spans="2:8" x14ac:dyDescent="0.4">
      <c r="B7" s="1">
        <v>2</v>
      </c>
      <c r="C7" s="3" t="str">
        <f ca="1">INDIRECT(ADDRESS($B7,C$3,,,$B$2))</f>
        <v>q_inv</v>
      </c>
      <c r="D7" s="4">
        <f ca="1">INDIRECT(ADDRESS($B7+D$2,D$3,,,$B$2))</f>
        <v>0</v>
      </c>
      <c r="E7" s="4">
        <f t="shared" ref="E7:G7" ca="1" si="0">INDIRECT(ADDRESS($B7+E$2,E$3,,,$B$2))</f>
        <v>0</v>
      </c>
      <c r="F7" s="4">
        <f t="shared" ca="1" si="0"/>
        <v>4.8142186835357315</v>
      </c>
      <c r="G7" s="4">
        <f t="shared" ca="1" si="0"/>
        <v>-6.7819263155349141</v>
      </c>
      <c r="H7" s="5"/>
    </row>
    <row r="8" spans="2:8" x14ac:dyDescent="0.4">
      <c r="B8" s="1">
        <f>B7+1</f>
        <v>3</v>
      </c>
      <c r="C8" s="6" t="str">
        <f t="shared" ref="C8:C16" ca="1" si="1">INDIRECT(ADDRESS($B8,C$3,,,$B$2))</f>
        <v>p_inv</v>
      </c>
      <c r="D8" s="4">
        <f t="shared" ref="D8:G16" ca="1" si="2">INDIRECT(ADDRESS($B8+D$2,D$3,,,$B$2))</f>
        <v>-7.2366324931941728</v>
      </c>
      <c r="E8" s="4">
        <f t="shared" ca="1" si="2"/>
        <v>10.359825423216051</v>
      </c>
      <c r="F8" s="4">
        <f t="shared" ca="1" si="2"/>
        <v>-7.2275787358903383</v>
      </c>
      <c r="G8" s="4">
        <f t="shared" ca="1" si="2"/>
        <v>10.343491339627843</v>
      </c>
      <c r="H8" s="5"/>
    </row>
    <row r="9" spans="2:8" x14ac:dyDescent="0.4">
      <c r="B9" s="1">
        <f t="shared" ref="B9:B16" si="3">B8+1</f>
        <v>4</v>
      </c>
      <c r="C9" s="6" t="str">
        <f t="shared" ca="1" si="1"/>
        <v>u</v>
      </c>
      <c r="D9" s="4">
        <f t="shared" ca="1" si="2"/>
        <v>-0.198687230883976</v>
      </c>
      <c r="E9" s="4">
        <f t="shared" ca="1" si="2"/>
        <v>-0.7457798684008865</v>
      </c>
      <c r="F9" s="4">
        <f t="shared" ca="1" si="2"/>
        <v>-2.7613115029125779</v>
      </c>
      <c r="G9" s="4">
        <f t="shared" ca="1" si="2"/>
        <v>2.8600770577883461</v>
      </c>
      <c r="H9" s="5"/>
    </row>
    <row r="10" spans="2:8" x14ac:dyDescent="0.4">
      <c r="B10" s="1">
        <f t="shared" si="3"/>
        <v>5</v>
      </c>
      <c r="C10" s="6" t="str">
        <f t="shared" ca="1" si="1"/>
        <v>nu</v>
      </c>
      <c r="D10" s="4"/>
      <c r="E10" s="4"/>
      <c r="F10" s="4">
        <f t="shared" ca="1" si="2"/>
        <v>-0.19055234579282709</v>
      </c>
      <c r="G10" s="4">
        <f t="shared" ca="1" si="2"/>
        <v>-0.60182271742549309</v>
      </c>
      <c r="H10" s="5"/>
    </row>
    <row r="11" spans="2:8" x14ac:dyDescent="0.4">
      <c r="B11" s="1">
        <f t="shared" si="3"/>
        <v>6</v>
      </c>
      <c r="C11" s="7" t="str">
        <f t="shared" ca="1" si="1"/>
        <v>y_man</v>
      </c>
      <c r="D11" s="8">
        <f t="shared" ca="1" si="2"/>
        <v>-2.0956204159498393</v>
      </c>
      <c r="E11" s="8">
        <f t="shared" ca="1" si="2"/>
        <v>-5.989018170349536</v>
      </c>
      <c r="F11" s="8">
        <f t="shared" ca="1" si="2"/>
        <v>-1.0225736603783675</v>
      </c>
      <c r="G11" s="8">
        <f t="shared" ca="1" si="2"/>
        <v>-7.5135217695334049</v>
      </c>
      <c r="H11" s="5"/>
    </row>
    <row r="12" spans="2:8" x14ac:dyDescent="0.4">
      <c r="B12" s="1">
        <f t="shared" si="3"/>
        <v>7</v>
      </c>
      <c r="C12" s="7" t="str">
        <f t="shared" ca="1" si="1"/>
        <v>y_agr</v>
      </c>
      <c r="D12" s="8">
        <f t="shared" ca="1" si="2"/>
        <v>2.3160314487076228</v>
      </c>
      <c r="E12" s="8">
        <f t="shared" ca="1" si="2"/>
        <v>2.7155123231953571</v>
      </c>
      <c r="F12" s="8">
        <f t="shared" ca="1" si="2"/>
        <v>1.3176353634249738</v>
      </c>
      <c r="G12" s="8">
        <f t="shared" ca="1" si="2"/>
        <v>4.1560176421032269</v>
      </c>
      <c r="H12" s="5"/>
    </row>
    <row r="13" spans="2:8" x14ac:dyDescent="0.4">
      <c r="B13" s="1">
        <f t="shared" si="3"/>
        <v>8</v>
      </c>
      <c r="C13" s="7" t="str">
        <f t="shared" ca="1" si="1"/>
        <v>y_ser</v>
      </c>
      <c r="D13" s="8">
        <f t="shared" ca="1" si="2"/>
        <v>1.8889747598415774</v>
      </c>
      <c r="E13" s="8">
        <f t="shared" ca="1" si="2"/>
        <v>1.2866560926465098</v>
      </c>
      <c r="F13" s="8">
        <f t="shared" ca="1" si="2"/>
        <v>0.75016121798678892</v>
      </c>
      <c r="G13" s="8">
        <f t="shared" ca="1" si="2"/>
        <v>2.9066303113039815</v>
      </c>
      <c r="H13" s="5"/>
    </row>
    <row r="14" spans="2:8" x14ac:dyDescent="0.4">
      <c r="B14" s="1">
        <f t="shared" si="3"/>
        <v>9</v>
      </c>
      <c r="C14" s="7" t="str">
        <f t="shared" ca="1" si="1"/>
        <v>c_man</v>
      </c>
      <c r="D14" s="8">
        <f t="shared" ca="1" si="2"/>
        <v>-5.4036233656481247</v>
      </c>
      <c r="E14" s="8">
        <f t="shared" ca="1" si="2"/>
        <v>-7.4367231584814402</v>
      </c>
      <c r="F14" s="8">
        <f t="shared" ca="1" si="2"/>
        <v>-7.839026583228625</v>
      </c>
      <c r="G14" s="8">
        <f t="shared" ca="1" si="2"/>
        <v>-4.0644885235692207</v>
      </c>
      <c r="H14" s="5"/>
    </row>
    <row r="15" spans="2:8" x14ac:dyDescent="0.4">
      <c r="B15" s="1">
        <f t="shared" si="3"/>
        <v>10</v>
      </c>
      <c r="C15" s="7" t="str">
        <f t="shared" ca="1" si="1"/>
        <v>c_agr</v>
      </c>
      <c r="D15" s="8">
        <f t="shared" ca="1" si="2"/>
        <v>3.6059884014818078</v>
      </c>
      <c r="E15" s="8">
        <f t="shared" ca="1" si="2"/>
        <v>4.6463202396485048</v>
      </c>
      <c r="F15" s="8">
        <f t="shared" ca="1" si="2"/>
        <v>0.94853873701317148</v>
      </c>
      <c r="G15" s="8">
        <f t="shared" ca="1" si="2"/>
        <v>8.4434798163015792</v>
      </c>
      <c r="H15" s="5"/>
    </row>
    <row r="16" spans="2:8" x14ac:dyDescent="0.4">
      <c r="B16" s="1">
        <f t="shared" si="3"/>
        <v>11</v>
      </c>
      <c r="C16" s="7" t="str">
        <f t="shared" ca="1" si="1"/>
        <v>c_ser</v>
      </c>
      <c r="D16" s="8">
        <f t="shared" ca="1" si="2"/>
        <v>3.598084386439715</v>
      </c>
      <c r="E16" s="8">
        <f t="shared" ca="1" si="2"/>
        <v>3.9878043976618427</v>
      </c>
      <c r="F16" s="8">
        <f t="shared" ca="1" si="2"/>
        <v>0.94492704661117699</v>
      </c>
      <c r="G16" s="8">
        <f t="shared" ca="1" si="2"/>
        <v>7.7549367484502252</v>
      </c>
      <c r="H16" s="5"/>
    </row>
    <row r="17" spans="2:8" x14ac:dyDescent="0.4">
      <c r="B17" s="1"/>
      <c r="C17" s="1"/>
      <c r="D17" s="1"/>
      <c r="E17" s="1"/>
      <c r="F17" s="1"/>
      <c r="G17" s="1"/>
      <c r="H17" s="1"/>
    </row>
    <row r="18" spans="2:8" x14ac:dyDescent="0.4">
      <c r="B18" s="1"/>
      <c r="C18" s="1"/>
      <c r="D18" s="1"/>
      <c r="E18" s="1"/>
      <c r="F18" s="1"/>
      <c r="G18" s="1"/>
      <c r="H18" s="1"/>
    </row>
  </sheetData>
  <mergeCells count="2">
    <mergeCell ref="D5:E5"/>
    <mergeCell ref="F5:G5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L45"/>
  <sheetViews>
    <sheetView tabSelected="1" workbookViewId="0"/>
  </sheetViews>
  <sheetFormatPr defaultColWidth="9" defaultRowHeight="18.75" x14ac:dyDescent="0.4"/>
  <cols>
    <col min="1" max="1" width="3.5" style="2" customWidth="1"/>
    <col min="2" max="2" width="10.75" style="2" customWidth="1"/>
    <col min="3" max="3" width="9.375" style="2" customWidth="1"/>
    <col min="4" max="11" width="8.375" style="2" customWidth="1"/>
    <col min="12" max="16384" width="9" style="2"/>
  </cols>
  <sheetData>
    <row r="2" spans="2:12" x14ac:dyDescent="0.4">
      <c r="B2" s="1" t="s">
        <v>48</v>
      </c>
      <c r="C2" s="1"/>
      <c r="D2" s="1">
        <v>0</v>
      </c>
      <c r="E2" s="1">
        <v>0</v>
      </c>
      <c r="F2" s="1">
        <f>D2+37</f>
        <v>37</v>
      </c>
      <c r="G2" s="1">
        <f>E2+37</f>
        <v>37</v>
      </c>
      <c r="H2" s="1">
        <f t="shared" ref="H2:K2" si="0">F2+37</f>
        <v>74</v>
      </c>
      <c r="I2" s="1">
        <f t="shared" si="0"/>
        <v>74</v>
      </c>
      <c r="J2" s="1">
        <f t="shared" si="0"/>
        <v>111</v>
      </c>
      <c r="K2" s="1">
        <f t="shared" si="0"/>
        <v>111</v>
      </c>
      <c r="L2" s="1"/>
    </row>
    <row r="3" spans="2:12" x14ac:dyDescent="0.4">
      <c r="B3" s="1"/>
      <c r="C3" s="1">
        <v>2</v>
      </c>
      <c r="D3" s="1">
        <f>C3+1</f>
        <v>3</v>
      </c>
      <c r="E3" s="1">
        <v>4</v>
      </c>
      <c r="F3" s="1">
        <v>3</v>
      </c>
      <c r="G3" s="1">
        <v>4</v>
      </c>
      <c r="H3" s="1">
        <v>3</v>
      </c>
      <c r="I3" s="1">
        <v>4</v>
      </c>
      <c r="J3" s="1">
        <v>3</v>
      </c>
      <c r="K3" s="1">
        <v>4</v>
      </c>
      <c r="L3" s="1"/>
    </row>
    <row r="4" spans="2:12" x14ac:dyDescent="0.4"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2:12" ht="15" customHeight="1" x14ac:dyDescent="0.4">
      <c r="B5" s="1"/>
      <c r="C5" s="10"/>
      <c r="D5" s="11" t="s">
        <v>53</v>
      </c>
      <c r="E5" s="11"/>
      <c r="F5" s="11"/>
      <c r="G5" s="11"/>
      <c r="H5" s="11" t="s">
        <v>52</v>
      </c>
      <c r="I5" s="11"/>
      <c r="J5" s="11"/>
      <c r="K5" s="11"/>
      <c r="L5" s="1"/>
    </row>
    <row r="6" spans="2:12" ht="15" customHeight="1" x14ac:dyDescent="0.4">
      <c r="B6" s="1"/>
      <c r="C6" s="14"/>
      <c r="D6" s="11" t="s">
        <v>44</v>
      </c>
      <c r="E6" s="11"/>
      <c r="F6" s="11" t="s">
        <v>45</v>
      </c>
      <c r="G6" s="11"/>
      <c r="H6" s="11" t="s">
        <v>44</v>
      </c>
      <c r="I6" s="11"/>
      <c r="J6" s="11" t="s">
        <v>45</v>
      </c>
      <c r="K6" s="11"/>
      <c r="L6" s="1"/>
    </row>
    <row r="7" spans="2:12" x14ac:dyDescent="0.4">
      <c r="B7" s="1">
        <v>1</v>
      </c>
      <c r="C7" s="12"/>
      <c r="D7" s="13" t="s">
        <v>46</v>
      </c>
      <c r="E7" s="13" t="s">
        <v>47</v>
      </c>
      <c r="F7" s="13" t="s">
        <v>46</v>
      </c>
      <c r="G7" s="13" t="s">
        <v>47</v>
      </c>
      <c r="H7" s="13" t="s">
        <v>46</v>
      </c>
      <c r="I7" s="13" t="s">
        <v>47</v>
      </c>
      <c r="J7" s="13" t="s">
        <v>46</v>
      </c>
      <c r="K7" s="13" t="s">
        <v>47</v>
      </c>
      <c r="L7" s="1"/>
    </row>
    <row r="8" spans="2:12" x14ac:dyDescent="0.4">
      <c r="B8" s="1">
        <v>2</v>
      </c>
      <c r="C8" s="3" t="str">
        <f ca="1">INDIRECT(ADDRESS($B8,C$3,,,$B$2))</f>
        <v>q_inv</v>
      </c>
      <c r="D8" s="4">
        <f ca="1">INDIRECT(ADDRESS($B8+D$2,D$3,,,$B$2))</f>
        <v>0</v>
      </c>
      <c r="E8" s="4">
        <f t="shared" ref="E8:K23" ca="1" si="1">INDIRECT(ADDRESS($B8+E$2,E$3,,,$B$2))</f>
        <v>0</v>
      </c>
      <c r="F8" s="4">
        <f t="shared" ca="1" si="1"/>
        <v>5.5981389999999998</v>
      </c>
      <c r="G8" s="4">
        <f t="shared" ca="1" si="1"/>
        <v>-8.176952</v>
      </c>
      <c r="H8" s="4">
        <f t="shared" ca="1" si="1"/>
        <v>0</v>
      </c>
      <c r="I8" s="4">
        <f t="shared" ca="1" si="1"/>
        <v>0</v>
      </c>
      <c r="J8" s="4">
        <f t="shared" ca="1" si="1"/>
        <v>4.8191949999999997</v>
      </c>
      <c r="K8" s="4">
        <f t="shared" ca="1" si="1"/>
        <v>-7.015136</v>
      </c>
      <c r="L8" s="5"/>
    </row>
    <row r="9" spans="2:12" x14ac:dyDescent="0.4">
      <c r="B9" s="1">
        <f>B8+1</f>
        <v>3</v>
      </c>
      <c r="C9" s="6" t="str">
        <f t="shared" ref="C9:C44" ca="1" si="2">INDIRECT(ADDRESS($B9,C$3,,,$B$2))</f>
        <v>p_inv</v>
      </c>
      <c r="D9" s="4">
        <f t="shared" ref="D9:G44" ca="1" si="3">INDIRECT(ADDRESS($B9+D$2,D$3,,,$B$2))</f>
        <v>-7.1895540000000002</v>
      </c>
      <c r="E9" s="4">
        <f t="shared" ca="1" si="3"/>
        <v>10.464791</v>
      </c>
      <c r="F9" s="4">
        <f t="shared" ca="1" si="3"/>
        <v>-7.1424000000000003</v>
      </c>
      <c r="G9" s="4">
        <f t="shared" ca="1" si="3"/>
        <v>10.379633999999999</v>
      </c>
      <c r="H9" s="4">
        <f t="shared" ca="1" si="1"/>
        <v>-7.1963689999999998</v>
      </c>
      <c r="I9" s="4">
        <f t="shared" ca="1" si="1"/>
        <v>10.442112</v>
      </c>
      <c r="J9" s="4">
        <f t="shared" ca="1" si="1"/>
        <v>-7.1552429999999996</v>
      </c>
      <c r="K9" s="4">
        <f t="shared" ca="1" si="1"/>
        <v>10.369738</v>
      </c>
      <c r="L9" s="5"/>
    </row>
    <row r="10" spans="2:12" x14ac:dyDescent="0.4">
      <c r="B10" s="1">
        <f t="shared" ref="B10:B39" si="4">B9+1</f>
        <v>4</v>
      </c>
      <c r="C10" s="6" t="str">
        <f t="shared" ca="1" si="2"/>
        <v>ts</v>
      </c>
      <c r="D10" s="4">
        <f t="shared" ca="1" si="3"/>
        <v>0</v>
      </c>
      <c r="E10" s="4">
        <f t="shared" ca="1" si="3"/>
        <v>0</v>
      </c>
      <c r="F10" s="4">
        <f t="shared" ca="1" si="3"/>
        <v>0</v>
      </c>
      <c r="G10" s="4">
        <f t="shared" ca="1" si="3"/>
        <v>0</v>
      </c>
      <c r="H10" s="4">
        <f t="shared" ca="1" si="1"/>
        <v>4.5304349999999998</v>
      </c>
      <c r="I10" s="4">
        <f t="shared" ca="1" si="1"/>
        <v>-7.2831669999999997</v>
      </c>
      <c r="J10" s="4">
        <f t="shared" ca="1" si="1"/>
        <v>4.4808469999999998</v>
      </c>
      <c r="K10" s="4">
        <f t="shared" ca="1" si="1"/>
        <v>-7.4200749999999998</v>
      </c>
      <c r="L10" s="5"/>
    </row>
    <row r="11" spans="2:12" x14ac:dyDescent="0.4">
      <c r="B11" s="1">
        <f t="shared" si="4"/>
        <v>5</v>
      </c>
      <c r="C11" s="6" t="str">
        <f t="shared" ca="1" si="2"/>
        <v>u</v>
      </c>
      <c r="D11" s="4">
        <f t="shared" ca="1" si="3"/>
        <v>-7.8999E-2</v>
      </c>
      <c r="E11" s="4">
        <f t="shared" ca="1" si="3"/>
        <v>-1.3577239999999999</v>
      </c>
      <c r="F11" s="4">
        <f t="shared" ca="1" si="3"/>
        <v>-1.944102</v>
      </c>
      <c r="G11" s="4">
        <f t="shared" ca="1" si="3"/>
        <v>1.353944</v>
      </c>
      <c r="H11" s="4">
        <f t="shared" ca="1" si="1"/>
        <v>-1.0865130000000001</v>
      </c>
      <c r="I11" s="4">
        <f t="shared" ca="1" si="1"/>
        <v>0.26949200000000001</v>
      </c>
      <c r="J11" s="4">
        <f t="shared" ca="1" si="1"/>
        <v>-2.6808730000000001</v>
      </c>
      <c r="K11" s="4">
        <f t="shared" ca="1" si="1"/>
        <v>2.627151</v>
      </c>
      <c r="L11" s="5"/>
    </row>
    <row r="12" spans="2:12" x14ac:dyDescent="0.4">
      <c r="B12" s="1">
        <f t="shared" si="4"/>
        <v>6</v>
      </c>
      <c r="C12" s="6" t="str">
        <f t="shared" ca="1" si="2"/>
        <v>nu</v>
      </c>
      <c r="D12" s="4"/>
      <c r="E12" s="4"/>
      <c r="F12" s="4">
        <f t="shared" ca="1" si="3"/>
        <v>-0.110611</v>
      </c>
      <c r="G12" s="4">
        <f t="shared" ca="1" si="3"/>
        <v>-1.1177319999999999</v>
      </c>
      <c r="H12" s="4"/>
      <c r="I12" s="4"/>
      <c r="J12" s="4">
        <f t="shared" ca="1" si="1"/>
        <v>-0.85772999999999999</v>
      </c>
      <c r="K12" s="4">
        <f t="shared" ca="1" si="1"/>
        <v>0.126669</v>
      </c>
      <c r="L12" s="5"/>
    </row>
    <row r="13" spans="2:12" x14ac:dyDescent="0.4">
      <c r="B13" s="1">
        <f t="shared" si="4"/>
        <v>7</v>
      </c>
      <c r="C13" s="7" t="str">
        <f t="shared" ca="1" si="2"/>
        <v>tot</v>
      </c>
      <c r="D13" s="8">
        <f t="shared" ca="1" si="3"/>
        <v>0</v>
      </c>
      <c r="E13" s="8">
        <f t="shared" ca="1" si="3"/>
        <v>0</v>
      </c>
      <c r="F13" s="8">
        <f t="shared" ca="1" si="3"/>
        <v>0</v>
      </c>
      <c r="G13" s="8">
        <f t="shared" ca="1" si="3"/>
        <v>0</v>
      </c>
      <c r="H13" s="8">
        <f t="shared" ca="1" si="1"/>
        <v>0</v>
      </c>
      <c r="I13" s="8">
        <f t="shared" ca="1" si="1"/>
        <v>0</v>
      </c>
      <c r="J13" s="8">
        <f t="shared" ca="1" si="1"/>
        <v>0</v>
      </c>
      <c r="K13" s="8">
        <f t="shared" ca="1" si="1"/>
        <v>0</v>
      </c>
      <c r="L13" s="5"/>
    </row>
    <row r="14" spans="2:12" x14ac:dyDescent="0.4">
      <c r="B14" s="1">
        <f t="shared" si="4"/>
        <v>8</v>
      </c>
      <c r="C14" s="7" t="str">
        <f t="shared" ca="1" si="2"/>
        <v>y_agr</v>
      </c>
      <c r="D14" s="8">
        <f t="shared" ca="1" si="3"/>
        <v>1.00806</v>
      </c>
      <c r="E14" s="8">
        <f t="shared" ca="1" si="3"/>
        <v>25.300813000000002</v>
      </c>
      <c r="F14" s="8">
        <f t="shared" ca="1" si="3"/>
        <v>8.4666000000000005E-2</v>
      </c>
      <c r="G14" s="8">
        <f t="shared" ca="1" si="3"/>
        <v>26.874127999999999</v>
      </c>
      <c r="H14" s="8">
        <f t="shared" ca="1" si="1"/>
        <v>0.52978700000000001</v>
      </c>
      <c r="I14" s="8">
        <f t="shared" ca="1" si="1"/>
        <v>25.820882000000001</v>
      </c>
      <c r="J14" s="8">
        <f t="shared" ca="1" si="1"/>
        <v>-0.26267200000000002</v>
      </c>
      <c r="K14" s="8">
        <f t="shared" ca="1" si="1"/>
        <v>27.166623000000001</v>
      </c>
      <c r="L14" s="5"/>
    </row>
    <row r="15" spans="2:12" x14ac:dyDescent="0.4">
      <c r="B15" s="1">
        <f t="shared" si="4"/>
        <v>9</v>
      </c>
      <c r="C15" s="7" t="str">
        <f t="shared" ca="1" si="2"/>
        <v>y_man</v>
      </c>
      <c r="D15" s="8">
        <f t="shared" ca="1" si="3"/>
        <v>-0.74122200000000005</v>
      </c>
      <c r="E15" s="8">
        <f t="shared" ca="1" si="3"/>
        <v>-9.8574079999999995</v>
      </c>
      <c r="F15" s="8">
        <f t="shared" ca="1" si="3"/>
        <v>-1.4331E-2</v>
      </c>
      <c r="G15" s="8">
        <f t="shared" ca="1" si="3"/>
        <v>-11.007588999999999</v>
      </c>
      <c r="H15" s="8">
        <f t="shared" ca="1" si="1"/>
        <v>-0.28396300000000002</v>
      </c>
      <c r="I15" s="8">
        <f t="shared" ca="1" si="1"/>
        <v>-10.523490000000001</v>
      </c>
      <c r="J15" s="8">
        <f t="shared" ca="1" si="1"/>
        <v>0.337227</v>
      </c>
      <c r="K15" s="8">
        <f t="shared" ca="1" si="1"/>
        <v>-11.519307</v>
      </c>
      <c r="L15" s="5"/>
    </row>
    <row r="16" spans="2:12" x14ac:dyDescent="0.4">
      <c r="B16" s="1">
        <f t="shared" si="4"/>
        <v>10</v>
      </c>
      <c r="C16" s="7" t="str">
        <f t="shared" ca="1" si="2"/>
        <v>y_ser</v>
      </c>
      <c r="D16" s="8">
        <f t="shared" ca="1" si="3"/>
        <v>0.85840799999999995</v>
      </c>
      <c r="E16" s="8">
        <f t="shared" ca="1" si="3"/>
        <v>0.782443</v>
      </c>
      <c r="F16" s="8">
        <f t="shared" ca="1" si="3"/>
        <v>-2.6814999999999999E-2</v>
      </c>
      <c r="G16" s="8">
        <f t="shared" ca="1" si="3"/>
        <v>2.0777450000000002</v>
      </c>
      <c r="H16" s="8">
        <f t="shared" ca="1" si="1"/>
        <v>0.240702</v>
      </c>
      <c r="I16" s="8">
        <f t="shared" ca="1" si="1"/>
        <v>1.774459</v>
      </c>
      <c r="J16" s="8">
        <f t="shared" ca="1" si="1"/>
        <v>-0.51460899999999998</v>
      </c>
      <c r="K16" s="8">
        <f t="shared" ca="1" si="1"/>
        <v>2.9042520000000001</v>
      </c>
      <c r="L16" s="5"/>
    </row>
    <row r="17" spans="2:12" x14ac:dyDescent="0.4">
      <c r="B17" s="1">
        <f t="shared" si="4"/>
        <v>11</v>
      </c>
      <c r="C17" s="7" t="str">
        <f t="shared" ca="1" si="2"/>
        <v>c_agr</v>
      </c>
      <c r="D17" s="8">
        <f t="shared" ca="1" si="3"/>
        <v>1.403624</v>
      </c>
      <c r="E17" s="8">
        <f t="shared" ca="1" si="3"/>
        <v>0.65680799999999995</v>
      </c>
      <c r="F17" s="8">
        <f t="shared" ca="1" si="3"/>
        <v>-0.48036000000000001</v>
      </c>
      <c r="G17" s="8">
        <f t="shared" ca="1" si="3"/>
        <v>3.408579</v>
      </c>
      <c r="H17" s="8">
        <f t="shared" ca="1" si="1"/>
        <v>0.37617400000000001</v>
      </c>
      <c r="I17" s="8">
        <f t="shared" ca="1" si="1"/>
        <v>2.3050730000000001</v>
      </c>
      <c r="J17" s="8">
        <f t="shared" ca="1" si="1"/>
        <v>-1.234083</v>
      </c>
      <c r="K17" s="8">
        <f t="shared" ca="1" si="1"/>
        <v>4.6973349999999998</v>
      </c>
      <c r="L17" s="5"/>
    </row>
    <row r="18" spans="2:12" x14ac:dyDescent="0.4">
      <c r="B18" s="1">
        <f t="shared" si="4"/>
        <v>12</v>
      </c>
      <c r="C18" s="7" t="str">
        <f t="shared" ca="1" si="2"/>
        <v>c_man</v>
      </c>
      <c r="D18" s="8">
        <f t="shared" ca="1" si="3"/>
        <v>-2.2044320000000002</v>
      </c>
      <c r="E18" s="8">
        <f t="shared" ca="1" si="3"/>
        <v>-3.9706329999999999</v>
      </c>
      <c r="F18" s="8">
        <f t="shared" ca="1" si="3"/>
        <v>-4.043526</v>
      </c>
      <c r="G18" s="8">
        <f t="shared" ca="1" si="3"/>
        <v>-1.31073</v>
      </c>
      <c r="H18" s="8">
        <f t="shared" ca="1" si="1"/>
        <v>-3.1883970000000001</v>
      </c>
      <c r="I18" s="8">
        <f t="shared" ca="1" si="1"/>
        <v>-2.381027</v>
      </c>
      <c r="J18" s="8">
        <f t="shared" ca="1" si="1"/>
        <v>-4.7607080000000002</v>
      </c>
      <c r="K18" s="8">
        <f t="shared" ca="1" si="1"/>
        <v>-6.8416000000000005E-2</v>
      </c>
      <c r="L18" s="5"/>
    </row>
    <row r="19" spans="2:12" x14ac:dyDescent="0.4">
      <c r="B19" s="1">
        <f t="shared" si="4"/>
        <v>13</v>
      </c>
      <c r="C19" s="7" t="str">
        <f t="shared" ca="1" si="2"/>
        <v>c_ser</v>
      </c>
      <c r="D19" s="8">
        <f t="shared" ca="1" si="3"/>
        <v>1.4007750000000001</v>
      </c>
      <c r="E19" s="8">
        <f t="shared" ca="1" si="3"/>
        <v>0.402391</v>
      </c>
      <c r="F19" s="8">
        <f t="shared" ca="1" si="3"/>
        <v>-0.48038999999999998</v>
      </c>
      <c r="G19" s="8">
        <f t="shared" ca="1" si="3"/>
        <v>3.145918</v>
      </c>
      <c r="H19" s="8">
        <f t="shared" ca="1" si="1"/>
        <v>0.37905800000000001</v>
      </c>
      <c r="I19" s="8">
        <f t="shared" ca="1" si="1"/>
        <v>2.0595819999999998</v>
      </c>
      <c r="J19" s="8">
        <f t="shared" ca="1" si="1"/>
        <v>-1.2289639999999999</v>
      </c>
      <c r="K19" s="8">
        <f t="shared" ca="1" si="1"/>
        <v>4.4451859999999996</v>
      </c>
      <c r="L19" s="5"/>
    </row>
    <row r="20" spans="2:12" x14ac:dyDescent="0.4">
      <c r="B20" s="1">
        <f t="shared" si="4"/>
        <v>14</v>
      </c>
      <c r="C20" s="7" t="str">
        <f t="shared" ca="1" si="2"/>
        <v>d_agr</v>
      </c>
      <c r="D20" s="8">
        <f t="shared" ca="1" si="3"/>
        <v>1.0150749999999999</v>
      </c>
      <c r="E20" s="8">
        <f t="shared" ca="1" si="3"/>
        <v>13.217575</v>
      </c>
      <c r="F20" s="8">
        <f t="shared" ca="1" si="3"/>
        <v>8.4555000000000005E-2</v>
      </c>
      <c r="G20" s="8">
        <f t="shared" ca="1" si="3"/>
        <v>14.720165</v>
      </c>
      <c r="H20" s="8">
        <f t="shared" ca="1" si="1"/>
        <v>0.45526100000000003</v>
      </c>
      <c r="I20" s="8">
        <f t="shared" ca="1" si="1"/>
        <v>14.209873999999999</v>
      </c>
      <c r="J20" s="8">
        <f t="shared" ca="1" si="1"/>
        <v>-0.34165000000000001</v>
      </c>
      <c r="K20" s="8">
        <f t="shared" ca="1" si="1"/>
        <v>15.511597999999999</v>
      </c>
      <c r="L20" s="5"/>
    </row>
    <row r="21" spans="2:12" x14ac:dyDescent="0.4">
      <c r="B21" s="1">
        <f t="shared" si="4"/>
        <v>15</v>
      </c>
      <c r="C21" s="7" t="str">
        <f t="shared" ca="1" si="2"/>
        <v>d_man</v>
      </c>
      <c r="D21" s="8">
        <f t="shared" ca="1" si="3"/>
        <v>1.1147670000000001</v>
      </c>
      <c r="E21" s="8">
        <f t="shared" ca="1" si="3"/>
        <v>1.929027</v>
      </c>
      <c r="F21" s="8">
        <f t="shared" ca="1" si="3"/>
        <v>8.6554000000000006E-2</v>
      </c>
      <c r="G21" s="8">
        <f t="shared" ca="1" si="3"/>
        <v>3.3921299999999999</v>
      </c>
      <c r="H21" s="8">
        <f t="shared" ca="1" si="1"/>
        <v>0.69709699999999997</v>
      </c>
      <c r="I21" s="8">
        <f t="shared" ca="1" si="1"/>
        <v>2.4305720000000002</v>
      </c>
      <c r="J21" s="8">
        <f t="shared" ca="1" si="1"/>
        <v>-0.186833</v>
      </c>
      <c r="K21" s="8">
        <f t="shared" ca="1" si="1"/>
        <v>3.6826979999999998</v>
      </c>
      <c r="L21" s="5"/>
    </row>
    <row r="22" spans="2:12" x14ac:dyDescent="0.4">
      <c r="B22" s="1">
        <f t="shared" si="4"/>
        <v>16</v>
      </c>
      <c r="C22" s="7" t="str">
        <f t="shared" ca="1" si="2"/>
        <v>d_ser</v>
      </c>
      <c r="D22" s="8">
        <f t="shared" ca="1" si="3"/>
        <v>1.028294</v>
      </c>
      <c r="E22" s="8">
        <f t="shared" ca="1" si="3"/>
        <v>4.4466710000000003</v>
      </c>
      <c r="F22" s="8">
        <f t="shared" ca="1" si="3"/>
        <v>8.4347000000000005E-2</v>
      </c>
      <c r="G22" s="8">
        <f t="shared" ca="1" si="3"/>
        <v>5.8598470000000002</v>
      </c>
      <c r="H22" s="8">
        <f t="shared" ca="1" si="1"/>
        <v>0.316631</v>
      </c>
      <c r="I22" s="8">
        <f t="shared" ca="1" si="1"/>
        <v>5.5400939999999999</v>
      </c>
      <c r="J22" s="8">
        <f t="shared" ca="1" si="1"/>
        <v>-0.48844300000000002</v>
      </c>
      <c r="K22" s="8">
        <f t="shared" ca="1" si="1"/>
        <v>6.7710350000000004</v>
      </c>
      <c r="L22" s="5"/>
    </row>
    <row r="23" spans="2:12" x14ac:dyDescent="0.4">
      <c r="B23" s="1">
        <f t="shared" si="4"/>
        <v>17</v>
      </c>
      <c r="C23" s="7" t="str">
        <f t="shared" ca="1" si="2"/>
        <v>e_agr</v>
      </c>
      <c r="D23" s="8">
        <f t="shared" ca="1" si="3"/>
        <v>0.90282399999999996</v>
      </c>
      <c r="E23" s="8">
        <f t="shared" ca="1" si="3"/>
        <v>184.38886199999999</v>
      </c>
      <c r="F23" s="8">
        <f t="shared" ca="1" si="3"/>
        <v>8.6323999999999998E-2</v>
      </c>
      <c r="G23" s="8">
        <f t="shared" ca="1" si="3"/>
        <v>186.99417600000001</v>
      </c>
      <c r="H23" s="8">
        <f t="shared" ca="1" si="1"/>
        <v>1.6460360000000001</v>
      </c>
      <c r="I23" s="8">
        <f t="shared" ca="1" si="1"/>
        <v>179.32434599999999</v>
      </c>
      <c r="J23" s="8">
        <f t="shared" ca="1" si="1"/>
        <v>0.92013299999999998</v>
      </c>
      <c r="K23" s="8">
        <f t="shared" ca="1" si="1"/>
        <v>181.349794</v>
      </c>
      <c r="L23" s="5"/>
    </row>
    <row r="24" spans="2:12" x14ac:dyDescent="0.4">
      <c r="B24" s="1">
        <f t="shared" si="4"/>
        <v>18</v>
      </c>
      <c r="C24" s="7" t="str">
        <f t="shared" ca="1" si="2"/>
        <v>e_man</v>
      </c>
      <c r="D24" s="8">
        <f t="shared" ca="1" si="3"/>
        <v>-0.45349099999999998</v>
      </c>
      <c r="E24" s="8">
        <f t="shared" ca="1" si="3"/>
        <v>-16.927043999999999</v>
      </c>
      <c r="F24" s="8">
        <f t="shared" ca="1" si="3"/>
        <v>-6.8729999999999998E-3</v>
      </c>
      <c r="G24" s="8">
        <f t="shared" ca="1" si="3"/>
        <v>-17.765936</v>
      </c>
      <c r="H24" s="8">
        <f t="shared" ref="H24:K39" ca="1" si="5">INDIRECT(ADDRESS($B24+H$2,H$3,,,$B$2))</f>
        <v>1.002872</v>
      </c>
      <c r="I24" s="8">
        <f t="shared" ca="1" si="5"/>
        <v>-19.026869000000001</v>
      </c>
      <c r="J24" s="8">
        <f t="shared" ca="1" si="5"/>
        <v>1.370752</v>
      </c>
      <c r="K24" s="8">
        <f t="shared" ca="1" si="5"/>
        <v>-19.781663999999999</v>
      </c>
      <c r="L24" s="5"/>
    </row>
    <row r="25" spans="2:12" x14ac:dyDescent="0.4">
      <c r="B25" s="1">
        <f t="shared" si="4"/>
        <v>19</v>
      </c>
      <c r="C25" s="7" t="str">
        <f t="shared" ca="1" si="2"/>
        <v>e_ser</v>
      </c>
      <c r="D25" s="8">
        <f t="shared" ca="1" si="3"/>
        <v>0</v>
      </c>
      <c r="E25" s="8">
        <f t="shared" ca="1" si="3"/>
        <v>0</v>
      </c>
      <c r="F25" s="8">
        <f t="shared" ca="1" si="3"/>
        <v>0</v>
      </c>
      <c r="G25" s="8">
        <f t="shared" ca="1" si="3"/>
        <v>0</v>
      </c>
      <c r="H25" s="8">
        <f t="shared" ca="1" si="5"/>
        <v>0</v>
      </c>
      <c r="I25" s="8">
        <f t="shared" ca="1" si="5"/>
        <v>0</v>
      </c>
      <c r="J25" s="8">
        <f t="shared" ca="1" si="5"/>
        <v>0</v>
      </c>
      <c r="K25" s="8">
        <f t="shared" ca="1" si="5"/>
        <v>0</v>
      </c>
      <c r="L25" s="5"/>
    </row>
    <row r="26" spans="2:12" x14ac:dyDescent="0.4">
      <c r="B26" s="1">
        <f t="shared" si="4"/>
        <v>20</v>
      </c>
      <c r="C26" s="7" t="str">
        <f t="shared" ca="1" si="2"/>
        <v>m_agr</v>
      </c>
      <c r="D26" s="8">
        <f t="shared" ca="1" si="3"/>
        <v>1.1274500000000001</v>
      </c>
      <c r="E26" s="8">
        <f t="shared" ca="1" si="3"/>
        <v>-54.927140000000001</v>
      </c>
      <c r="F26" s="8">
        <f t="shared" ca="1" si="3"/>
        <v>8.2785999999999998E-2</v>
      </c>
      <c r="G26" s="8">
        <f t="shared" ca="1" si="3"/>
        <v>-54.142915000000002</v>
      </c>
      <c r="H26" s="8">
        <f t="shared" ca="1" si="5"/>
        <v>-0.72156399999999998</v>
      </c>
      <c r="I26" s="8">
        <f t="shared" ca="1" si="5"/>
        <v>-53.301974999999999</v>
      </c>
      <c r="J26" s="8">
        <f t="shared" ca="1" si="5"/>
        <v>-1.587658</v>
      </c>
      <c r="K26" s="8">
        <f t="shared" ca="1" si="5"/>
        <v>-52.575301000000003</v>
      </c>
      <c r="L26" s="5"/>
    </row>
    <row r="27" spans="2:12" x14ac:dyDescent="0.4">
      <c r="B27" s="1">
        <f t="shared" si="4"/>
        <v>21</v>
      </c>
      <c r="C27" s="7" t="str">
        <f t="shared" ca="1" si="2"/>
        <v>m_man</v>
      </c>
      <c r="D27" s="8">
        <f t="shared" ca="1" si="3"/>
        <v>-1.359073</v>
      </c>
      <c r="E27" s="8">
        <f t="shared" ca="1" si="3"/>
        <v>6.7229150000000004</v>
      </c>
      <c r="F27" s="8">
        <f t="shared" ca="1" si="3"/>
        <v>-3.0391000000000001E-2</v>
      </c>
      <c r="G27" s="8">
        <f t="shared" ca="1" si="3"/>
        <v>4.7984939999999998</v>
      </c>
      <c r="H27" s="8">
        <f t="shared" ca="1" si="5"/>
        <v>-3.0185399999999998</v>
      </c>
      <c r="I27" s="8">
        <f t="shared" ca="1" si="5"/>
        <v>9.7984340000000003</v>
      </c>
      <c r="J27" s="8">
        <f t="shared" ca="1" si="5"/>
        <v>-1.865008</v>
      </c>
      <c r="K27" s="8">
        <f t="shared" ca="1" si="5"/>
        <v>8.1893399999999996</v>
      </c>
      <c r="L27" s="5"/>
    </row>
    <row r="28" spans="2:12" x14ac:dyDescent="0.4">
      <c r="B28" s="1">
        <f t="shared" si="4"/>
        <v>22</v>
      </c>
      <c r="C28" s="7" t="str">
        <f t="shared" ca="1" si="2"/>
        <v>m_ser</v>
      </c>
      <c r="D28" s="8">
        <f t="shared" ca="1" si="3"/>
        <v>0</v>
      </c>
      <c r="E28" s="8">
        <f t="shared" ca="1" si="3"/>
        <v>0</v>
      </c>
      <c r="F28" s="8">
        <f t="shared" ca="1" si="3"/>
        <v>0</v>
      </c>
      <c r="G28" s="8">
        <f t="shared" ca="1" si="3"/>
        <v>0</v>
      </c>
      <c r="H28" s="8">
        <f t="shared" ca="1" si="5"/>
        <v>0</v>
      </c>
      <c r="I28" s="8">
        <f t="shared" ca="1" si="5"/>
        <v>0</v>
      </c>
      <c r="J28" s="8">
        <f t="shared" ca="1" si="5"/>
        <v>0</v>
      </c>
      <c r="K28" s="8">
        <f t="shared" ca="1" si="5"/>
        <v>0</v>
      </c>
      <c r="L28" s="5"/>
    </row>
    <row r="29" spans="2:12" x14ac:dyDescent="0.4">
      <c r="B29" s="1">
        <f t="shared" si="4"/>
        <v>23</v>
      </c>
      <c r="C29" s="7" t="str">
        <f t="shared" ca="1" si="2"/>
        <v>p_ex</v>
      </c>
      <c r="D29" s="8">
        <f t="shared" ca="1" si="3"/>
        <v>-7.1226120000000002</v>
      </c>
      <c r="E29" s="8">
        <f t="shared" ca="1" si="3"/>
        <v>11.517882</v>
      </c>
      <c r="F29" s="8">
        <f t="shared" ca="1" si="3"/>
        <v>-7.1405019999999997</v>
      </c>
      <c r="G29" s="8">
        <f t="shared" ca="1" si="3"/>
        <v>11.494032000000001</v>
      </c>
      <c r="H29" s="8">
        <f t="shared" ca="1" si="5"/>
        <v>-6.8347680000000004</v>
      </c>
      <c r="I29" s="8">
        <f t="shared" ca="1" si="5"/>
        <v>10.888868</v>
      </c>
      <c r="J29" s="8">
        <f t="shared" ca="1" si="5"/>
        <v>-6.8545759999999998</v>
      </c>
      <c r="K29" s="8">
        <f t="shared" ca="1" si="5"/>
        <v>10.852489</v>
      </c>
      <c r="L29" s="5"/>
    </row>
    <row r="30" spans="2:12" x14ac:dyDescent="0.4">
      <c r="B30" s="1">
        <f t="shared" si="4"/>
        <v>24</v>
      </c>
      <c r="C30" s="7" t="str">
        <f t="shared" ca="1" si="2"/>
        <v>p_d_agr</v>
      </c>
      <c r="D30" s="8">
        <f t="shared" ca="1" si="3"/>
        <v>-7.0967919999999998</v>
      </c>
      <c r="E30" s="8">
        <f t="shared" ca="1" si="3"/>
        <v>-11.418132999999999</v>
      </c>
      <c r="F30" s="8">
        <f t="shared" ca="1" si="3"/>
        <v>-7.1409120000000001</v>
      </c>
      <c r="G30" s="8">
        <f t="shared" ca="1" si="3"/>
        <v>-11.347028999999999</v>
      </c>
      <c r="H30" s="8">
        <f t="shared" ca="1" si="5"/>
        <v>-7.1088300000000002</v>
      </c>
      <c r="I30" s="8">
        <f t="shared" ca="1" si="5"/>
        <v>-11.327966999999999</v>
      </c>
      <c r="J30" s="8">
        <f t="shared" ca="1" si="5"/>
        <v>-7.1470960000000003</v>
      </c>
      <c r="K30" s="8">
        <f t="shared" ca="1" si="5"/>
        <v>-11.265972</v>
      </c>
      <c r="L30" s="5"/>
    </row>
    <row r="31" spans="2:12" x14ac:dyDescent="0.4">
      <c r="B31" s="1">
        <f t="shared" si="4"/>
        <v>25</v>
      </c>
      <c r="C31" s="7" t="str">
        <f t="shared" ca="1" si="2"/>
        <v>p_d_man</v>
      </c>
      <c r="D31" s="8">
        <f t="shared" ca="1" si="3"/>
        <v>-7.2286489999999999</v>
      </c>
      <c r="E31" s="8">
        <f t="shared" ca="1" si="3"/>
        <v>15.065270999999999</v>
      </c>
      <c r="F31" s="8">
        <f t="shared" ca="1" si="3"/>
        <v>-7.1432320000000002</v>
      </c>
      <c r="G31" s="8">
        <f t="shared" ca="1" si="3"/>
        <v>14.925006</v>
      </c>
      <c r="H31" s="8">
        <f t="shared" ca="1" si="5"/>
        <v>-7.3067209999999996</v>
      </c>
      <c r="I31" s="8">
        <f t="shared" ca="1" si="5"/>
        <v>15.191345999999999</v>
      </c>
      <c r="J31" s="8">
        <f t="shared" ca="1" si="5"/>
        <v>-7.2315230000000001</v>
      </c>
      <c r="K31" s="8">
        <f t="shared" ca="1" si="5"/>
        <v>15.075879</v>
      </c>
      <c r="L31" s="5"/>
    </row>
    <row r="32" spans="2:12" x14ac:dyDescent="0.4">
      <c r="B32" s="1">
        <f t="shared" si="4"/>
        <v>26</v>
      </c>
      <c r="C32" s="7" t="str">
        <f t="shared" ca="1" si="2"/>
        <v>p_d_ser</v>
      </c>
      <c r="D32" s="8">
        <f t="shared" ca="1" si="3"/>
        <v>-7.0867800000000001</v>
      </c>
      <c r="E32" s="8">
        <f t="shared" ca="1" si="3"/>
        <v>-8.4633240000000001</v>
      </c>
      <c r="F32" s="8">
        <f t="shared" ca="1" si="3"/>
        <v>-7.1407259999999999</v>
      </c>
      <c r="G32" s="8">
        <f t="shared" ca="1" si="3"/>
        <v>-8.3899659999999994</v>
      </c>
      <c r="H32" s="8">
        <f t="shared" ca="1" si="5"/>
        <v>-7.0901009999999998</v>
      </c>
      <c r="I32" s="8">
        <f t="shared" ca="1" si="5"/>
        <v>-8.4675410000000007</v>
      </c>
      <c r="J32" s="8">
        <f t="shared" ca="1" si="5"/>
        <v>-7.1369400000000001</v>
      </c>
      <c r="K32" s="8">
        <f t="shared" ca="1" si="5"/>
        <v>-8.4055350000000004</v>
      </c>
      <c r="L32" s="5"/>
    </row>
    <row r="33" spans="2:12" x14ac:dyDescent="0.4">
      <c r="B33" s="1">
        <f t="shared" si="4"/>
        <v>27</v>
      </c>
      <c r="C33" s="7" t="str">
        <f t="shared" ca="1" si="2"/>
        <v>p_e_agr</v>
      </c>
      <c r="D33" s="8">
        <f t="shared" ca="1" si="3"/>
        <v>-7.1226120000000002</v>
      </c>
      <c r="E33" s="8">
        <f t="shared" ca="1" si="3"/>
        <v>11.517882</v>
      </c>
      <c r="F33" s="8">
        <f t="shared" ca="1" si="3"/>
        <v>-7.1405019999999997</v>
      </c>
      <c r="G33" s="8">
        <f t="shared" ca="1" si="3"/>
        <v>11.494032000000001</v>
      </c>
      <c r="H33" s="8">
        <f t="shared" ca="1" si="5"/>
        <v>-6.8347680000000004</v>
      </c>
      <c r="I33" s="8">
        <f t="shared" ca="1" si="5"/>
        <v>10.888868</v>
      </c>
      <c r="J33" s="8">
        <f t="shared" ca="1" si="5"/>
        <v>-6.8545759999999998</v>
      </c>
      <c r="K33" s="8">
        <f t="shared" ca="1" si="5"/>
        <v>10.852489</v>
      </c>
      <c r="L33" s="5"/>
    </row>
    <row r="34" spans="2:12" x14ac:dyDescent="0.4">
      <c r="B34" s="1">
        <f t="shared" si="4"/>
        <v>28</v>
      </c>
      <c r="C34" s="7" t="str">
        <f t="shared" ca="1" si="2"/>
        <v>p_e_man</v>
      </c>
      <c r="D34" s="8">
        <f t="shared" ca="1" si="3"/>
        <v>-7.1226120000000002</v>
      </c>
      <c r="E34" s="8">
        <f t="shared" ca="1" si="3"/>
        <v>11.517882</v>
      </c>
      <c r="F34" s="8">
        <f t="shared" ca="1" si="3"/>
        <v>-7.1405019999999997</v>
      </c>
      <c r="G34" s="8">
        <f t="shared" ca="1" si="3"/>
        <v>11.494032000000001</v>
      </c>
      <c r="H34" s="8">
        <f t="shared" ca="1" si="5"/>
        <v>-6.8347680000000004</v>
      </c>
      <c r="I34" s="8">
        <f t="shared" ca="1" si="5"/>
        <v>10.888868</v>
      </c>
      <c r="J34" s="8">
        <f t="shared" ca="1" si="5"/>
        <v>-6.8545759999999998</v>
      </c>
      <c r="K34" s="8">
        <f t="shared" ca="1" si="5"/>
        <v>10.852489</v>
      </c>
      <c r="L34" s="5"/>
    </row>
    <row r="35" spans="2:12" x14ac:dyDescent="0.4">
      <c r="B35" s="1">
        <f t="shared" si="4"/>
        <v>29</v>
      </c>
      <c r="C35" s="7" t="str">
        <f t="shared" ca="1" si="2"/>
        <v>p_e_ser</v>
      </c>
      <c r="D35" s="8">
        <f t="shared" ca="1" si="3"/>
        <v>0</v>
      </c>
      <c r="E35" s="8">
        <f t="shared" ca="1" si="3"/>
        <v>0</v>
      </c>
      <c r="F35" s="8">
        <f t="shared" ca="1" si="3"/>
        <v>0</v>
      </c>
      <c r="G35" s="8">
        <f t="shared" ca="1" si="3"/>
        <v>0</v>
      </c>
      <c r="H35" s="8">
        <f t="shared" ca="1" si="5"/>
        <v>0</v>
      </c>
      <c r="I35" s="8">
        <f t="shared" ca="1" si="5"/>
        <v>0</v>
      </c>
      <c r="J35" s="8">
        <f t="shared" ca="1" si="5"/>
        <v>0</v>
      </c>
      <c r="K35" s="8">
        <f t="shared" ca="1" si="5"/>
        <v>0</v>
      </c>
      <c r="L35" s="5"/>
    </row>
    <row r="36" spans="2:12" x14ac:dyDescent="0.4">
      <c r="B36" s="1">
        <f t="shared" si="4"/>
        <v>30</v>
      </c>
      <c r="C36" s="7" t="str">
        <f t="shared" ca="1" si="2"/>
        <v>p_m_agr</v>
      </c>
      <c r="D36" s="8">
        <f t="shared" ca="1" si="3"/>
        <v>-7.1226120000000002</v>
      </c>
      <c r="E36" s="8">
        <f t="shared" ca="1" si="3"/>
        <v>11.517882</v>
      </c>
      <c r="F36" s="8">
        <f t="shared" ca="1" si="3"/>
        <v>-7.1405019999999997</v>
      </c>
      <c r="G36" s="8">
        <f t="shared" ca="1" si="3"/>
        <v>11.494032000000001</v>
      </c>
      <c r="H36" s="8">
        <f t="shared" ca="1" si="5"/>
        <v>-6.8347680000000004</v>
      </c>
      <c r="I36" s="8">
        <f t="shared" ca="1" si="5"/>
        <v>10.888868</v>
      </c>
      <c r="J36" s="8">
        <f t="shared" ca="1" si="5"/>
        <v>-6.8545759999999998</v>
      </c>
      <c r="K36" s="8">
        <f t="shared" ca="1" si="5"/>
        <v>10.852489</v>
      </c>
      <c r="L36" s="5"/>
    </row>
    <row r="37" spans="2:12" x14ac:dyDescent="0.4">
      <c r="B37" s="1">
        <f t="shared" si="4"/>
        <v>31</v>
      </c>
      <c r="C37" s="7" t="str">
        <f t="shared" ca="1" si="2"/>
        <v>p_m_man</v>
      </c>
      <c r="D37" s="8">
        <f t="shared" ca="1" si="3"/>
        <v>-7.1226120000000002</v>
      </c>
      <c r="E37" s="8">
        <f t="shared" ca="1" si="3"/>
        <v>11.517882</v>
      </c>
      <c r="F37" s="8">
        <f t="shared" ca="1" si="3"/>
        <v>-7.1405019999999997</v>
      </c>
      <c r="G37" s="8">
        <f t="shared" ca="1" si="3"/>
        <v>11.494032000000001</v>
      </c>
      <c r="H37" s="8">
        <f t="shared" ca="1" si="5"/>
        <v>-6.8347680000000004</v>
      </c>
      <c r="I37" s="8">
        <f t="shared" ca="1" si="5"/>
        <v>10.888868</v>
      </c>
      <c r="J37" s="8">
        <f t="shared" ca="1" si="5"/>
        <v>-6.8545759999999998</v>
      </c>
      <c r="K37" s="8">
        <f t="shared" ca="1" si="5"/>
        <v>10.852489</v>
      </c>
      <c r="L37" s="5"/>
    </row>
    <row r="38" spans="2:12" x14ac:dyDescent="0.4">
      <c r="B38" s="1">
        <f t="shared" si="4"/>
        <v>32</v>
      </c>
      <c r="C38" s="7" t="str">
        <f t="shared" ca="1" si="2"/>
        <v>p_m_ser</v>
      </c>
      <c r="D38" s="8">
        <f t="shared" ca="1" si="3"/>
        <v>0</v>
      </c>
      <c r="E38" s="8">
        <f t="shared" ca="1" si="3"/>
        <v>0</v>
      </c>
      <c r="F38" s="8">
        <f t="shared" ca="1" si="3"/>
        <v>0</v>
      </c>
      <c r="G38" s="8">
        <f t="shared" ca="1" si="3"/>
        <v>0</v>
      </c>
      <c r="H38" s="8">
        <f t="shared" ca="1" si="5"/>
        <v>0</v>
      </c>
      <c r="I38" s="8">
        <f t="shared" ca="1" si="5"/>
        <v>0</v>
      </c>
      <c r="J38" s="8">
        <f t="shared" ca="1" si="5"/>
        <v>0</v>
      </c>
      <c r="K38" s="8">
        <f t="shared" ca="1" si="5"/>
        <v>0</v>
      </c>
      <c r="L38" s="5"/>
    </row>
    <row r="39" spans="2:12" x14ac:dyDescent="0.4">
      <c r="B39" s="1">
        <f t="shared" si="4"/>
        <v>33</v>
      </c>
      <c r="C39" s="7" t="str">
        <f t="shared" ca="1" si="2"/>
        <v>p_a_agr</v>
      </c>
      <c r="D39" s="8">
        <f t="shared" ca="1" si="3"/>
        <v>-7.099831</v>
      </c>
      <c r="E39" s="8">
        <f t="shared" ca="1" si="3"/>
        <v>-9.6143180000000008</v>
      </c>
      <c r="F39" s="8">
        <f t="shared" ca="1" si="3"/>
        <v>-7.1408639999999997</v>
      </c>
      <c r="G39" s="8">
        <f t="shared" ca="1" si="3"/>
        <v>-9.5475329999999996</v>
      </c>
      <c r="H39" s="8">
        <f t="shared" ca="1" si="5"/>
        <v>-7.0767550000000004</v>
      </c>
      <c r="I39" s="8">
        <f t="shared" ca="1" si="5"/>
        <v>-9.5604879999999994</v>
      </c>
      <c r="J39" s="8">
        <f t="shared" ca="1" si="5"/>
        <v>-7.1128720000000003</v>
      </c>
      <c r="K39" s="8">
        <f t="shared" ca="1" si="5"/>
        <v>-9.5031979999999994</v>
      </c>
      <c r="L39" s="5"/>
    </row>
    <row r="40" spans="2:12" x14ac:dyDescent="0.4">
      <c r="B40" s="1">
        <f t="shared" ref="B40:B44" si="6">B39+1</f>
        <v>34</v>
      </c>
      <c r="C40" s="7" t="str">
        <f t="shared" ca="1" si="2"/>
        <v>p_a_man</v>
      </c>
      <c r="D40" s="8">
        <f t="shared" ca="1" si="3"/>
        <v>-7.2088039999999998</v>
      </c>
      <c r="E40" s="8">
        <f t="shared" ca="1" si="3"/>
        <v>14.365513</v>
      </c>
      <c r="F40" s="8">
        <f t="shared" ca="1" si="3"/>
        <v>-7.1427199999999997</v>
      </c>
      <c r="G40" s="8">
        <f t="shared" ref="E40:K44" ca="1" si="7">INDIRECT(ADDRESS($B40+G$2,G$3,,,$B$2))</f>
        <v>14.249311000000001</v>
      </c>
      <c r="H40" s="8">
        <f t="shared" ca="1" si="7"/>
        <v>-7.2189569999999996</v>
      </c>
      <c r="I40" s="8">
        <f t="shared" ca="1" si="7"/>
        <v>14.333337999999999</v>
      </c>
      <c r="J40" s="8">
        <f t="shared" ca="1" si="7"/>
        <v>-7.1613100000000003</v>
      </c>
      <c r="K40" s="8">
        <f t="shared" ca="1" si="7"/>
        <v>14.234559000000001</v>
      </c>
      <c r="L40" s="5"/>
    </row>
    <row r="41" spans="2:12" x14ac:dyDescent="0.4">
      <c r="B41" s="1">
        <f t="shared" si="6"/>
        <v>35</v>
      </c>
      <c r="C41" s="7" t="str">
        <f t="shared" ca="1" si="2"/>
        <v>p_a_ser</v>
      </c>
      <c r="D41" s="8">
        <f t="shared" ca="1" si="3"/>
        <v>-7.0867800000000001</v>
      </c>
      <c r="E41" s="8">
        <f t="shared" ca="1" si="7"/>
        <v>-8.4633240000000001</v>
      </c>
      <c r="F41" s="8">
        <f t="shared" ca="1" si="7"/>
        <v>-7.1407259999999999</v>
      </c>
      <c r="G41" s="8">
        <f t="shared" ca="1" si="7"/>
        <v>-8.3899659999999994</v>
      </c>
      <c r="H41" s="8">
        <f t="shared" ca="1" si="7"/>
        <v>-7.0901009999999998</v>
      </c>
      <c r="I41" s="8">
        <f t="shared" ca="1" si="7"/>
        <v>-8.4675410000000007</v>
      </c>
      <c r="J41" s="8">
        <f t="shared" ca="1" si="7"/>
        <v>-7.1369400000000001</v>
      </c>
      <c r="K41" s="8">
        <f t="shared" ca="1" si="7"/>
        <v>-8.4055350000000004</v>
      </c>
      <c r="L41" s="5"/>
    </row>
    <row r="42" spans="2:12" x14ac:dyDescent="0.4">
      <c r="B42" s="1">
        <f t="shared" si="6"/>
        <v>36</v>
      </c>
      <c r="C42" s="7" t="str">
        <f t="shared" ca="1" si="2"/>
        <v>r_y_agr</v>
      </c>
      <c r="D42" s="8">
        <f t="shared" ca="1" si="3"/>
        <v>-7.0984049999999996</v>
      </c>
      <c r="E42" s="8">
        <f t="shared" ca="1" si="7"/>
        <v>-9.1437439999999999</v>
      </c>
      <c r="F42" s="8">
        <f t="shared" ca="1" si="7"/>
        <v>-7.1408870000000002</v>
      </c>
      <c r="G42" s="8">
        <f t="shared" ca="1" si="7"/>
        <v>-9.0868680000000008</v>
      </c>
      <c r="H42" s="8">
        <f t="shared" ca="1" si="7"/>
        <v>-7.0916059999999996</v>
      </c>
      <c r="I42" s="8">
        <f t="shared" ca="1" si="7"/>
        <v>-9.1554380000000002</v>
      </c>
      <c r="J42" s="8">
        <f t="shared" ca="1" si="7"/>
        <v>-7.1287050000000001</v>
      </c>
      <c r="K42" s="8">
        <f t="shared" ca="1" si="7"/>
        <v>-9.1077019999999997</v>
      </c>
      <c r="L42" s="5"/>
    </row>
    <row r="43" spans="2:12" x14ac:dyDescent="0.4">
      <c r="B43" s="1">
        <f t="shared" si="6"/>
        <v>37</v>
      </c>
      <c r="C43" s="7" t="str">
        <f t="shared" ca="1" si="2"/>
        <v>r_y_man</v>
      </c>
      <c r="D43" s="8">
        <f t="shared" ca="1" si="3"/>
        <v>-7.1897989999999998</v>
      </c>
      <c r="E43" s="8">
        <f t="shared" ca="1" si="7"/>
        <v>13.818303</v>
      </c>
      <c r="F43" s="8">
        <f t="shared" ca="1" si="7"/>
        <v>-7.1422330000000001</v>
      </c>
      <c r="G43" s="8">
        <f t="shared" ca="1" si="7"/>
        <v>13.717402</v>
      </c>
      <c r="H43" s="8">
        <f t="shared" ca="1" si="7"/>
        <v>-7.1329409999999998</v>
      </c>
      <c r="I43" s="8">
        <f t="shared" ca="1" si="7"/>
        <v>13.692017999999999</v>
      </c>
      <c r="J43" s="8">
        <f t="shared" ca="1" si="7"/>
        <v>-7.0929060000000002</v>
      </c>
      <c r="K43" s="8">
        <f t="shared" ca="1" si="7"/>
        <v>13.602834</v>
      </c>
      <c r="L43" s="5"/>
    </row>
    <row r="44" spans="2:12" x14ac:dyDescent="0.4">
      <c r="B44" s="1">
        <f t="shared" si="6"/>
        <v>38</v>
      </c>
      <c r="C44" s="7" t="str">
        <f t="shared" ca="1" si="2"/>
        <v>r_y_ser</v>
      </c>
      <c r="D44" s="8">
        <f t="shared" ca="1" si="3"/>
        <v>-7.0867800000000001</v>
      </c>
      <c r="E44" s="8">
        <f t="shared" ca="1" si="7"/>
        <v>-8.4633240000000001</v>
      </c>
      <c r="F44" s="8">
        <f t="shared" ca="1" si="7"/>
        <v>-7.1407259999999999</v>
      </c>
      <c r="G44" s="8">
        <f t="shared" ca="1" si="7"/>
        <v>-8.3899659999999994</v>
      </c>
      <c r="H44" s="8">
        <f t="shared" ca="1" si="7"/>
        <v>-7.0901009999999998</v>
      </c>
      <c r="I44" s="8">
        <f t="shared" ca="1" si="7"/>
        <v>-8.4675410000000007</v>
      </c>
      <c r="J44" s="8">
        <f t="shared" ca="1" si="7"/>
        <v>-7.1369400000000001</v>
      </c>
      <c r="K44" s="8">
        <f t="shared" ca="1" si="7"/>
        <v>-8.4055350000000004</v>
      </c>
      <c r="L44" s="5"/>
    </row>
    <row r="45" spans="2:12" x14ac:dyDescent="0.4"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</row>
  </sheetData>
  <mergeCells count="6">
    <mergeCell ref="D5:G5"/>
    <mergeCell ref="H5:K5"/>
    <mergeCell ref="D6:E6"/>
    <mergeCell ref="F6:G6"/>
    <mergeCell ref="H6:I6"/>
    <mergeCell ref="J6:K6"/>
  </mergeCells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37"/>
  <sheetViews>
    <sheetView workbookViewId="0">
      <selection activeCell="H20" sqref="H20"/>
    </sheetView>
  </sheetViews>
  <sheetFormatPr defaultRowHeight="18.75" x14ac:dyDescent="0.4"/>
  <cols>
    <col min="1" max="1" width="8.75" style="2" customWidth="1"/>
    <col min="2" max="16384" width="9" style="2"/>
  </cols>
  <sheetData>
    <row r="1" spans="1:5" x14ac:dyDescent="0.4">
      <c r="C1" s="9" t="s">
        <v>37</v>
      </c>
      <c r="D1" s="9" t="s">
        <v>38</v>
      </c>
      <c r="E1" s="9" t="s">
        <v>39</v>
      </c>
    </row>
    <row r="2" spans="1:5" x14ac:dyDescent="0.4">
      <c r="A2" s="9" t="s">
        <v>0</v>
      </c>
      <c r="B2" s="9" t="s">
        <v>1</v>
      </c>
      <c r="C2" s="2">
        <v>120</v>
      </c>
      <c r="D2" s="2">
        <v>120</v>
      </c>
      <c r="E2" s="2">
        <v>120</v>
      </c>
    </row>
    <row r="3" spans="1:5" x14ac:dyDescent="0.4">
      <c r="A3" s="9" t="s">
        <v>0</v>
      </c>
      <c r="B3" s="9" t="s">
        <v>19</v>
      </c>
      <c r="C3" s="2">
        <v>1</v>
      </c>
      <c r="D3" s="2">
        <v>0.92810445815936815</v>
      </c>
      <c r="E3" s="2">
        <v>1.1046479057959053</v>
      </c>
    </row>
    <row r="4" spans="1:5" x14ac:dyDescent="0.4">
      <c r="A4" s="9" t="s">
        <v>0</v>
      </c>
      <c r="B4" s="9" t="s">
        <v>2</v>
      </c>
      <c r="C4" s="2">
        <v>80</v>
      </c>
      <c r="D4" s="2">
        <v>80</v>
      </c>
      <c r="E4" s="2">
        <v>80</v>
      </c>
    </row>
    <row r="5" spans="1:5" x14ac:dyDescent="0.4">
      <c r="A5" s="9" t="s">
        <v>0</v>
      </c>
      <c r="B5" s="9" t="s">
        <v>3</v>
      </c>
      <c r="C5" s="2">
        <v>360</v>
      </c>
      <c r="D5" s="2">
        <v>359.71560289892591</v>
      </c>
      <c r="E5" s="2">
        <v>355.11219250551625</v>
      </c>
    </row>
    <row r="6" spans="1:5" x14ac:dyDescent="0.4">
      <c r="A6" s="9" t="s">
        <v>0</v>
      </c>
      <c r="B6" s="9" t="s">
        <v>4</v>
      </c>
      <c r="C6" s="2">
        <v>480</v>
      </c>
      <c r="D6" s="2">
        <v>480</v>
      </c>
      <c r="E6" s="2">
        <v>480</v>
      </c>
    </row>
    <row r="7" spans="1:5" x14ac:dyDescent="0.4">
      <c r="A7" s="9" t="s">
        <v>0</v>
      </c>
      <c r="B7" s="9" t="s">
        <v>5</v>
      </c>
      <c r="C7" s="2">
        <v>1</v>
      </c>
      <c r="D7" s="2">
        <v>1</v>
      </c>
      <c r="E7" s="2">
        <v>1</v>
      </c>
    </row>
    <row r="8" spans="1:5" x14ac:dyDescent="0.4">
      <c r="A8" s="9" t="s">
        <v>0</v>
      </c>
      <c r="B8" s="9" t="s">
        <v>6</v>
      </c>
      <c r="C8" s="2">
        <v>160</v>
      </c>
      <c r="D8" s="2">
        <v>161.61289597230234</v>
      </c>
      <c r="E8" s="2">
        <v>200.48130135894527</v>
      </c>
    </row>
    <row r="9" spans="1:5" x14ac:dyDescent="0.4">
      <c r="A9" s="9" t="s">
        <v>0</v>
      </c>
      <c r="B9" s="9" t="s">
        <v>7</v>
      </c>
      <c r="C9" s="2">
        <v>410</v>
      </c>
      <c r="D9" s="2">
        <v>406.96098883894047</v>
      </c>
      <c r="E9" s="2">
        <v>369.58462708062046</v>
      </c>
    </row>
    <row r="10" spans="1:5" x14ac:dyDescent="0.4">
      <c r="A10" s="9" t="s">
        <v>0</v>
      </c>
      <c r="B10" s="9" t="s">
        <v>8</v>
      </c>
      <c r="C10" s="2">
        <v>220</v>
      </c>
      <c r="D10" s="2">
        <v>221.88849820116477</v>
      </c>
      <c r="E10" s="2">
        <v>221.72137350341984</v>
      </c>
    </row>
    <row r="11" spans="1:5" x14ac:dyDescent="0.4">
      <c r="A11" s="9" t="s">
        <v>0</v>
      </c>
      <c r="B11" s="9" t="s">
        <v>9</v>
      </c>
      <c r="C11" s="2">
        <v>90</v>
      </c>
      <c r="D11" s="2">
        <v>91.263261280644244</v>
      </c>
      <c r="E11" s="2">
        <v>90.591127419533521</v>
      </c>
    </row>
    <row r="12" spans="1:5" x14ac:dyDescent="0.4">
      <c r="A12" s="9" t="s">
        <v>0</v>
      </c>
      <c r="B12" s="9" t="s">
        <v>10</v>
      </c>
      <c r="C12" s="2">
        <v>140</v>
      </c>
      <c r="D12" s="2">
        <v>136.91379457122372</v>
      </c>
      <c r="E12" s="2">
        <v>134.44111393297658</v>
      </c>
    </row>
    <row r="13" spans="1:5" x14ac:dyDescent="0.4">
      <c r="A13" s="9" t="s">
        <v>0</v>
      </c>
      <c r="B13" s="9" t="s">
        <v>11</v>
      </c>
      <c r="C13" s="2">
        <v>130</v>
      </c>
      <c r="D13" s="2">
        <v>131.82100720314634</v>
      </c>
      <c r="E13" s="2">
        <v>130.5231083705919</v>
      </c>
    </row>
    <row r="14" spans="1:5" x14ac:dyDescent="0.4">
      <c r="A14" s="9" t="s">
        <v>0</v>
      </c>
      <c r="B14" s="9" t="s">
        <v>12</v>
      </c>
      <c r="C14" s="2">
        <v>150</v>
      </c>
      <c r="D14" s="2">
        <v>151.52261210715528</v>
      </c>
      <c r="E14" s="2">
        <v>169.82636218921093</v>
      </c>
    </row>
    <row r="15" spans="1:5" x14ac:dyDescent="0.4">
      <c r="A15" s="9" t="s">
        <v>0</v>
      </c>
      <c r="B15" s="9" t="s">
        <v>13</v>
      </c>
      <c r="C15" s="2">
        <v>138.125</v>
      </c>
      <c r="D15" s="2">
        <v>139.6647715047319</v>
      </c>
      <c r="E15" s="2">
        <v>140.78946817854018</v>
      </c>
    </row>
    <row r="16" spans="1:5" x14ac:dyDescent="0.4">
      <c r="A16" s="9" t="s">
        <v>0</v>
      </c>
      <c r="B16" s="9" t="s">
        <v>14</v>
      </c>
      <c r="C16" s="2">
        <v>170</v>
      </c>
      <c r="D16" s="2">
        <v>171.74809941516065</v>
      </c>
      <c r="E16" s="2">
        <v>177.55934125848671</v>
      </c>
    </row>
    <row r="17" spans="1:5" x14ac:dyDescent="0.4">
      <c r="A17" s="9" t="s">
        <v>0</v>
      </c>
      <c r="B17" s="9" t="s">
        <v>15</v>
      </c>
      <c r="C17" s="2">
        <v>10</v>
      </c>
      <c r="D17" s="2">
        <v>10.090282402940401</v>
      </c>
      <c r="E17" s="2">
        <v>28.438886200478152</v>
      </c>
    </row>
    <row r="18" spans="1:5" x14ac:dyDescent="0.4">
      <c r="A18" s="9" t="s">
        <v>0</v>
      </c>
      <c r="B18" s="9" t="s">
        <v>16</v>
      </c>
      <c r="C18" s="2">
        <v>150</v>
      </c>
      <c r="D18" s="2">
        <v>149.31976407664089</v>
      </c>
      <c r="E18" s="2">
        <v>124.60943459747185</v>
      </c>
    </row>
    <row r="19" spans="1:5" x14ac:dyDescent="0.4">
      <c r="A19" s="9" t="s">
        <v>0</v>
      </c>
      <c r="B19" s="9" t="s">
        <v>17</v>
      </c>
      <c r="C19" s="2">
        <v>20</v>
      </c>
      <c r="D19" s="2">
        <v>20.225490064323701</v>
      </c>
      <c r="E19" s="2">
        <v>9.0145719150911638</v>
      </c>
    </row>
    <row r="20" spans="1:5" x14ac:dyDescent="0.4">
      <c r="A20" s="9" t="s">
        <v>0</v>
      </c>
      <c r="B20" s="9" t="s">
        <v>18</v>
      </c>
      <c r="C20" s="2">
        <v>60</v>
      </c>
      <c r="D20" s="2">
        <v>59.184556415257624</v>
      </c>
      <c r="E20" s="2">
        <v>64.033748882858845</v>
      </c>
    </row>
    <row r="21" spans="1:5" x14ac:dyDescent="0.4">
      <c r="A21" s="9" t="s">
        <v>0</v>
      </c>
      <c r="B21" s="9" t="s">
        <v>20</v>
      </c>
      <c r="C21" s="2">
        <v>1</v>
      </c>
      <c r="D21" s="2">
        <v>0.9287738792696143</v>
      </c>
      <c r="E21" s="2">
        <v>1.1151788191410459</v>
      </c>
    </row>
    <row r="22" spans="1:5" x14ac:dyDescent="0.4">
      <c r="A22" s="9" t="s">
        <v>0</v>
      </c>
      <c r="B22" s="9" t="s">
        <v>21</v>
      </c>
      <c r="C22" s="2">
        <v>1</v>
      </c>
      <c r="D22" s="2">
        <v>0.92903207834059798</v>
      </c>
      <c r="E22" s="2">
        <v>0.88581866751786864</v>
      </c>
    </row>
    <row r="23" spans="1:5" x14ac:dyDescent="0.4">
      <c r="A23" s="9" t="s">
        <v>0</v>
      </c>
      <c r="B23" s="9" t="s">
        <v>22</v>
      </c>
      <c r="C23" s="2">
        <v>1</v>
      </c>
      <c r="D23" s="2">
        <v>0.92771351114221667</v>
      </c>
      <c r="E23" s="2">
        <v>1.1506527073329005</v>
      </c>
    </row>
    <row r="24" spans="1:5" x14ac:dyDescent="0.4">
      <c r="A24" s="9" t="s">
        <v>0</v>
      </c>
      <c r="B24" s="9" t="s">
        <v>23</v>
      </c>
      <c r="C24" s="2">
        <v>1</v>
      </c>
      <c r="D24" s="2">
        <v>0.92913219677909342</v>
      </c>
      <c r="E24" s="2">
        <v>0.91536675880516272</v>
      </c>
    </row>
    <row r="25" spans="1:5" x14ac:dyDescent="0.4">
      <c r="A25" s="9" t="s">
        <v>0</v>
      </c>
      <c r="B25" s="9" t="s">
        <v>24</v>
      </c>
      <c r="C25" s="2">
        <v>1</v>
      </c>
      <c r="D25" s="2">
        <v>0.9287738792696143</v>
      </c>
      <c r="E25" s="2">
        <v>1.1151788191410459</v>
      </c>
    </row>
    <row r="26" spans="1:5" x14ac:dyDescent="0.4">
      <c r="A26" s="9" t="s">
        <v>0</v>
      </c>
      <c r="B26" s="9" t="s">
        <v>25</v>
      </c>
      <c r="C26" s="2">
        <v>1</v>
      </c>
      <c r="D26" s="2">
        <v>0.9287738792696143</v>
      </c>
      <c r="E26" s="2">
        <v>1.1151788191410459</v>
      </c>
    </row>
    <row r="27" spans="1:5" x14ac:dyDescent="0.4">
      <c r="A27" s="9" t="s">
        <v>0</v>
      </c>
      <c r="B27" s="9" t="s">
        <v>26</v>
      </c>
      <c r="C27" s="2">
        <v>1</v>
      </c>
      <c r="D27" s="2">
        <v>0.9287738792696143</v>
      </c>
      <c r="E27" s="2">
        <v>1.1151788191410459</v>
      </c>
    </row>
    <row r="28" spans="1:5" x14ac:dyDescent="0.4">
      <c r="A28" s="9" t="s">
        <v>0</v>
      </c>
      <c r="B28" s="9" t="s">
        <v>27</v>
      </c>
      <c r="C28" s="2">
        <v>1</v>
      </c>
      <c r="D28" s="2">
        <v>0.9287738792696143</v>
      </c>
      <c r="E28" s="2">
        <v>1.1151788191410459</v>
      </c>
    </row>
    <row r="29" spans="1:5" x14ac:dyDescent="0.4">
      <c r="A29" s="9" t="s">
        <v>0</v>
      </c>
      <c r="B29" s="9" t="s">
        <v>28</v>
      </c>
      <c r="C29" s="2">
        <v>1</v>
      </c>
      <c r="D29" s="2">
        <v>0.92900168707539976</v>
      </c>
      <c r="E29" s="2">
        <v>0.90385681986481425</v>
      </c>
    </row>
    <row r="30" spans="1:5" x14ac:dyDescent="0.4">
      <c r="A30" s="9" t="s">
        <v>0</v>
      </c>
      <c r="B30" s="9" t="s">
        <v>29</v>
      </c>
      <c r="C30" s="2">
        <v>1</v>
      </c>
      <c r="D30" s="2">
        <v>0.92791196140579346</v>
      </c>
      <c r="E30" s="2">
        <v>1.143655129088089</v>
      </c>
    </row>
    <row r="31" spans="1:5" x14ac:dyDescent="0.4">
      <c r="A31" s="9" t="s">
        <v>0</v>
      </c>
      <c r="B31" s="9" t="s">
        <v>30</v>
      </c>
      <c r="C31" s="2">
        <v>1</v>
      </c>
      <c r="D31" s="2">
        <v>0.92913219677909342</v>
      </c>
      <c r="E31" s="2">
        <v>0.91536675880516249</v>
      </c>
    </row>
    <row r="32" spans="1:5" x14ac:dyDescent="0.4">
      <c r="A32" s="9" t="s">
        <v>0</v>
      </c>
      <c r="B32" s="9" t="s">
        <v>31</v>
      </c>
      <c r="C32" s="2">
        <v>1</v>
      </c>
      <c r="D32" s="2">
        <v>0.92901594930606424</v>
      </c>
      <c r="E32" s="2">
        <v>0.90856256498688692</v>
      </c>
    </row>
    <row r="33" spans="1:5" x14ac:dyDescent="0.4">
      <c r="A33" s="9" t="s">
        <v>0</v>
      </c>
      <c r="B33" s="9" t="s">
        <v>32</v>
      </c>
      <c r="C33" s="2">
        <v>1</v>
      </c>
      <c r="D33" s="2">
        <v>0.92810201301312334</v>
      </c>
      <c r="E33" s="2">
        <v>1.1381830296915936</v>
      </c>
    </row>
    <row r="34" spans="1:5" x14ac:dyDescent="0.4">
      <c r="A34" s="9" t="s">
        <v>0</v>
      </c>
      <c r="B34" s="9" t="s">
        <v>33</v>
      </c>
      <c r="C34" s="2">
        <v>1</v>
      </c>
      <c r="D34" s="2">
        <v>0.92913219677909342</v>
      </c>
      <c r="E34" s="2">
        <v>0.91536675880516272</v>
      </c>
    </row>
    <row r="35" spans="1:5" x14ac:dyDescent="0.4">
      <c r="A35" s="9" t="s">
        <v>34</v>
      </c>
      <c r="B35" s="9" t="s">
        <v>1</v>
      </c>
      <c r="C35" s="2">
        <v>119.99999999999795</v>
      </c>
      <c r="D35" s="2">
        <v>126.71776705873226</v>
      </c>
      <c r="E35" s="2">
        <v>110.18765729919971</v>
      </c>
    </row>
    <row r="36" spans="1:5" x14ac:dyDescent="0.4">
      <c r="A36" s="9" t="s">
        <v>34</v>
      </c>
      <c r="B36" s="9" t="s">
        <v>19</v>
      </c>
      <c r="C36" s="2">
        <v>1.0000000000000051</v>
      </c>
      <c r="D36" s="2">
        <v>0.92857600446334909</v>
      </c>
      <c r="E36" s="2">
        <v>1.1037963437062002</v>
      </c>
    </row>
    <row r="37" spans="1:5" x14ac:dyDescent="0.4">
      <c r="A37" s="9" t="s">
        <v>34</v>
      </c>
      <c r="B37" s="9" t="s">
        <v>2</v>
      </c>
      <c r="C37" s="2">
        <v>80</v>
      </c>
      <c r="D37" s="2">
        <v>80</v>
      </c>
      <c r="E37" s="2">
        <v>80</v>
      </c>
    </row>
    <row r="38" spans="1:5" x14ac:dyDescent="0.4">
      <c r="A38" s="9" t="s">
        <v>34</v>
      </c>
      <c r="B38" s="9" t="s">
        <v>3</v>
      </c>
      <c r="C38" s="2">
        <v>359.99999999999545</v>
      </c>
      <c r="D38" s="2">
        <v>353.00123348974535</v>
      </c>
      <c r="E38" s="2">
        <v>364.87419974522447</v>
      </c>
    </row>
    <row r="39" spans="1:5" x14ac:dyDescent="0.4">
      <c r="A39" s="9" t="s">
        <v>34</v>
      </c>
      <c r="B39" s="9" t="s">
        <v>4</v>
      </c>
      <c r="C39" s="2">
        <v>479.99999999999312</v>
      </c>
      <c r="D39" s="2">
        <v>479.4690686594891</v>
      </c>
      <c r="E39" s="2">
        <v>474.63488414595247</v>
      </c>
    </row>
    <row r="40" spans="1:5" x14ac:dyDescent="0.4">
      <c r="A40" s="9" t="s">
        <v>34</v>
      </c>
      <c r="B40" s="9" t="s">
        <v>5</v>
      </c>
      <c r="C40" s="2">
        <v>1</v>
      </c>
      <c r="D40" s="2">
        <v>1</v>
      </c>
      <c r="E40" s="2">
        <v>1</v>
      </c>
    </row>
    <row r="41" spans="1:5" x14ac:dyDescent="0.4">
      <c r="A41" s="9" t="s">
        <v>34</v>
      </c>
      <c r="B41" s="9" t="s">
        <v>6</v>
      </c>
      <c r="C41" s="2">
        <v>160.0000000000191</v>
      </c>
      <c r="D41" s="2">
        <v>160.13546487474207</v>
      </c>
      <c r="E41" s="2">
        <v>202.99860412746361</v>
      </c>
    </row>
    <row r="42" spans="1:5" x14ac:dyDescent="0.4">
      <c r="A42" s="9" t="s">
        <v>34</v>
      </c>
      <c r="B42" s="9" t="s">
        <v>7</v>
      </c>
      <c r="C42" s="2">
        <v>409.99999999998494</v>
      </c>
      <c r="D42" s="2">
        <v>409.94124438077182</v>
      </c>
      <c r="E42" s="2">
        <v>364.86888525848934</v>
      </c>
    </row>
    <row r="43" spans="1:5" x14ac:dyDescent="0.4">
      <c r="A43" s="9" t="s">
        <v>34</v>
      </c>
      <c r="B43" s="9" t="s">
        <v>8</v>
      </c>
      <c r="C43" s="2">
        <v>219.99999999999903</v>
      </c>
      <c r="D43" s="2">
        <v>219.9410079473883</v>
      </c>
      <c r="E43" s="2">
        <v>224.57103982865527</v>
      </c>
    </row>
    <row r="44" spans="1:5" x14ac:dyDescent="0.4">
      <c r="A44" s="9" t="s">
        <v>34</v>
      </c>
      <c r="B44" s="9" t="s">
        <v>9</v>
      </c>
      <c r="C44" s="2">
        <v>89.999999999998906</v>
      </c>
      <c r="D44" s="2">
        <v>89.56767562882942</v>
      </c>
      <c r="E44" s="2">
        <v>93.06772128467918</v>
      </c>
    </row>
    <row r="45" spans="1:5" x14ac:dyDescent="0.4">
      <c r="A45" s="9" t="s">
        <v>34</v>
      </c>
      <c r="B45" s="9" t="s">
        <v>10</v>
      </c>
      <c r="C45" s="2">
        <v>139.99999999999801</v>
      </c>
      <c r="D45" s="2">
        <v>134.33906382684674</v>
      </c>
      <c r="E45" s="2">
        <v>138.16497805786702</v>
      </c>
    </row>
    <row r="46" spans="1:5" x14ac:dyDescent="0.4">
      <c r="A46" s="9" t="s">
        <v>34</v>
      </c>
      <c r="B46" s="9" t="s">
        <v>11</v>
      </c>
      <c r="C46" s="2">
        <v>129.99999999999847</v>
      </c>
      <c r="D46" s="2">
        <v>129.37549290609689</v>
      </c>
      <c r="E46" s="2">
        <v>134.0896935010654</v>
      </c>
    </row>
    <row r="47" spans="1:5" x14ac:dyDescent="0.4">
      <c r="A47" s="9" t="s">
        <v>34</v>
      </c>
      <c r="B47" s="9" t="s">
        <v>12</v>
      </c>
      <c r="C47" s="2">
        <v>150.00000000000298</v>
      </c>
      <c r="D47" s="2">
        <v>150.12683250257339</v>
      </c>
      <c r="E47" s="2">
        <v>172.08024704107689</v>
      </c>
    </row>
    <row r="48" spans="1:5" x14ac:dyDescent="0.4">
      <c r="A48" s="9" t="s">
        <v>34</v>
      </c>
      <c r="B48" s="9" t="s">
        <v>13</v>
      </c>
      <c r="C48" s="2">
        <v>138.1250000000029</v>
      </c>
      <c r="D48" s="2">
        <v>138.24455265340742</v>
      </c>
      <c r="E48" s="2">
        <v>142.81037995964232</v>
      </c>
    </row>
    <row r="49" spans="1:5" x14ac:dyDescent="0.4">
      <c r="A49" s="9" t="s">
        <v>34</v>
      </c>
      <c r="B49" s="9" t="s">
        <v>14</v>
      </c>
      <c r="C49" s="2">
        <v>170.00000000000171</v>
      </c>
      <c r="D49" s="2">
        <v>170.14338976522555</v>
      </c>
      <c r="E49" s="2">
        <v>179.96173914608971</v>
      </c>
    </row>
    <row r="50" spans="1:5" x14ac:dyDescent="0.4">
      <c r="A50" s="9" t="s">
        <v>34</v>
      </c>
      <c r="B50" s="9" t="s">
        <v>15</v>
      </c>
      <c r="C50" s="2">
        <v>10.000000000000655</v>
      </c>
      <c r="D50" s="2">
        <v>10.00863237179813</v>
      </c>
      <c r="E50" s="2">
        <v>28.699417611758687</v>
      </c>
    </row>
    <row r="51" spans="1:5" x14ac:dyDescent="0.4">
      <c r="A51" s="9" t="s">
        <v>34</v>
      </c>
      <c r="B51" s="9" t="s">
        <v>16</v>
      </c>
      <c r="C51" s="2">
        <v>149.99999999999008</v>
      </c>
      <c r="D51" s="2">
        <v>149.98969006923238</v>
      </c>
      <c r="E51" s="2">
        <v>123.35109563016042</v>
      </c>
    </row>
    <row r="52" spans="1:5" x14ac:dyDescent="0.4">
      <c r="A52" s="9" t="s">
        <v>34</v>
      </c>
      <c r="B52" s="9" t="s">
        <v>17</v>
      </c>
      <c r="C52" s="2">
        <v>19.999999999998458</v>
      </c>
      <c r="D52" s="2">
        <v>20.016557263341735</v>
      </c>
      <c r="E52" s="2">
        <v>9.1714169015334637</v>
      </c>
    </row>
    <row r="53" spans="1:5" x14ac:dyDescent="0.4">
      <c r="A53" s="9" t="s">
        <v>34</v>
      </c>
      <c r="B53" s="9" t="s">
        <v>18</v>
      </c>
      <c r="C53" s="2">
        <v>59.999999999992269</v>
      </c>
      <c r="D53" s="2">
        <v>59.981765177688779</v>
      </c>
      <c r="E53" s="2">
        <v>62.879096340385615</v>
      </c>
    </row>
    <row r="54" spans="1:5" x14ac:dyDescent="0.4">
      <c r="A54" s="9" t="s">
        <v>34</v>
      </c>
      <c r="B54" s="9" t="s">
        <v>20</v>
      </c>
      <c r="C54" s="2">
        <v>0.99999999999999822</v>
      </c>
      <c r="D54" s="2">
        <v>0.92859497918080391</v>
      </c>
      <c r="E54" s="2">
        <v>1.1149403245237051</v>
      </c>
    </row>
    <row r="55" spans="1:5" x14ac:dyDescent="0.4">
      <c r="A55" s="9" t="s">
        <v>34</v>
      </c>
      <c r="B55" s="9" t="s">
        <v>21</v>
      </c>
      <c r="C55" s="2">
        <v>0.99999999999999467</v>
      </c>
      <c r="D55" s="2">
        <v>0.92859087664245055</v>
      </c>
      <c r="E55" s="2">
        <v>0.88652970590529956</v>
      </c>
    </row>
    <row r="56" spans="1:5" x14ac:dyDescent="0.4">
      <c r="A56" s="9" t="s">
        <v>34</v>
      </c>
      <c r="B56" s="9" t="s">
        <v>22</v>
      </c>
      <c r="C56" s="2">
        <v>1.0000000000000009</v>
      </c>
      <c r="D56" s="2">
        <v>0.92856767602716983</v>
      </c>
      <c r="E56" s="2">
        <v>1.1492500575837448</v>
      </c>
    </row>
    <row r="57" spans="1:5" x14ac:dyDescent="0.4">
      <c r="A57" s="9" t="s">
        <v>34</v>
      </c>
      <c r="B57" s="9" t="s">
        <v>23</v>
      </c>
      <c r="C57" s="2">
        <v>0.99999999999999434</v>
      </c>
      <c r="D57" s="2">
        <v>0.92859274303112771</v>
      </c>
      <c r="E57" s="2">
        <v>0.91610034088488868</v>
      </c>
    </row>
    <row r="58" spans="1:5" x14ac:dyDescent="0.4">
      <c r="A58" s="9" t="s">
        <v>34</v>
      </c>
      <c r="B58" s="9" t="s">
        <v>24</v>
      </c>
      <c r="C58" s="2">
        <v>0.99999999999999822</v>
      </c>
      <c r="D58" s="2">
        <v>0.92859497918080391</v>
      </c>
      <c r="E58" s="2">
        <v>1.1149403245237051</v>
      </c>
    </row>
    <row r="59" spans="1:5" x14ac:dyDescent="0.4">
      <c r="A59" s="9" t="s">
        <v>34</v>
      </c>
      <c r="B59" s="9" t="s">
        <v>25</v>
      </c>
      <c r="C59" s="2">
        <v>0.99999999999999822</v>
      </c>
      <c r="D59" s="2">
        <v>0.92859497918080391</v>
      </c>
      <c r="E59" s="2">
        <v>1.1149403245237051</v>
      </c>
    </row>
    <row r="60" spans="1:5" x14ac:dyDescent="0.4">
      <c r="A60" s="9" t="s">
        <v>34</v>
      </c>
      <c r="B60" s="9" t="s">
        <v>26</v>
      </c>
      <c r="C60" s="2">
        <v>0.99999999999999822</v>
      </c>
      <c r="D60" s="2">
        <v>0.92859497918080391</v>
      </c>
      <c r="E60" s="2">
        <v>1.1149403245237051</v>
      </c>
    </row>
    <row r="61" spans="1:5" x14ac:dyDescent="0.4">
      <c r="A61" s="9" t="s">
        <v>34</v>
      </c>
      <c r="B61" s="9" t="s">
        <v>27</v>
      </c>
      <c r="C61" s="2">
        <v>0.99999999999999822</v>
      </c>
      <c r="D61" s="2">
        <v>0.92859497918080391</v>
      </c>
      <c r="E61" s="2">
        <v>1.1149403245237051</v>
      </c>
    </row>
    <row r="62" spans="1:5" x14ac:dyDescent="0.4">
      <c r="A62" s="9" t="s">
        <v>34</v>
      </c>
      <c r="B62" s="9" t="s">
        <v>28</v>
      </c>
      <c r="C62" s="2">
        <v>0.99999999999999711</v>
      </c>
      <c r="D62" s="2">
        <v>0.9285913592902586</v>
      </c>
      <c r="E62" s="2">
        <v>0.9045246734686927</v>
      </c>
    </row>
    <row r="63" spans="1:5" x14ac:dyDescent="0.4">
      <c r="A63" s="9" t="s">
        <v>34</v>
      </c>
      <c r="B63" s="9" t="s">
        <v>29</v>
      </c>
      <c r="C63" s="2">
        <v>1.0000000000000075</v>
      </c>
      <c r="D63" s="2">
        <v>0.92857279512388002</v>
      </c>
      <c r="E63" s="2">
        <v>1.1424931110120817</v>
      </c>
    </row>
    <row r="64" spans="1:5" x14ac:dyDescent="0.4">
      <c r="A64" s="9" t="s">
        <v>34</v>
      </c>
      <c r="B64" s="9" t="s">
        <v>30</v>
      </c>
      <c r="C64" s="2">
        <v>0.99999999999999412</v>
      </c>
      <c r="D64" s="2">
        <v>0.92859274303112727</v>
      </c>
      <c r="E64" s="2">
        <v>0.91610034088488868</v>
      </c>
    </row>
    <row r="65" spans="1:5" x14ac:dyDescent="0.4">
      <c r="A65" s="9" t="s">
        <v>34</v>
      </c>
      <c r="B65" s="9" t="s">
        <v>31</v>
      </c>
      <c r="C65" s="2">
        <v>0.99999999999999389</v>
      </c>
      <c r="D65" s="2">
        <v>0.92859113305322161</v>
      </c>
      <c r="E65" s="2">
        <v>0.90913131930333213</v>
      </c>
    </row>
    <row r="66" spans="1:5" x14ac:dyDescent="0.4">
      <c r="A66" s="9" t="s">
        <v>34</v>
      </c>
      <c r="B66" s="9" t="s">
        <v>32</v>
      </c>
      <c r="C66" s="2">
        <v>0.99999999999998934</v>
      </c>
      <c r="D66" s="2">
        <v>0.92857766535832509</v>
      </c>
      <c r="E66" s="2">
        <v>1.1371740175702543</v>
      </c>
    </row>
    <row r="67" spans="1:5" x14ac:dyDescent="0.4">
      <c r="A67" s="9" t="s">
        <v>34</v>
      </c>
      <c r="B67" s="9" t="s">
        <v>33</v>
      </c>
      <c r="C67" s="2">
        <v>0.99999999999999434</v>
      </c>
      <c r="D67" s="2">
        <v>0.92859274303112771</v>
      </c>
      <c r="E67" s="2">
        <v>0.91610034088488868</v>
      </c>
    </row>
    <row r="68" spans="1:5" x14ac:dyDescent="0.4">
      <c r="A68" s="9" t="s">
        <v>35</v>
      </c>
      <c r="B68" s="9" t="s">
        <v>1</v>
      </c>
      <c r="C68" s="2">
        <v>120</v>
      </c>
      <c r="D68" s="2">
        <v>120</v>
      </c>
      <c r="E68" s="2">
        <v>120</v>
      </c>
    </row>
    <row r="69" spans="1:5" x14ac:dyDescent="0.4">
      <c r="A69" s="9" t="s">
        <v>35</v>
      </c>
      <c r="B69" s="9" t="s">
        <v>19</v>
      </c>
      <c r="C69" s="2">
        <v>1.0000000000000047</v>
      </c>
      <c r="D69" s="2">
        <v>0.92803630928150294</v>
      </c>
      <c r="E69" s="2">
        <v>1.1044211226303591</v>
      </c>
    </row>
    <row r="70" spans="1:5" x14ac:dyDescent="0.4">
      <c r="A70" s="9" t="s">
        <v>35</v>
      </c>
      <c r="B70" s="9" t="s">
        <v>2</v>
      </c>
      <c r="C70" s="2">
        <v>79.999999999998622</v>
      </c>
      <c r="D70" s="2">
        <v>83.624348181766635</v>
      </c>
      <c r="E70" s="2">
        <v>74.17346638682973</v>
      </c>
    </row>
    <row r="71" spans="1:5" x14ac:dyDescent="0.4">
      <c r="A71" s="9" t="s">
        <v>35</v>
      </c>
      <c r="B71" s="9" t="s">
        <v>3</v>
      </c>
      <c r="C71" s="2">
        <v>359.99999999999477</v>
      </c>
      <c r="D71" s="2">
        <v>356.08855272742983</v>
      </c>
      <c r="E71" s="2">
        <v>360.9701695250709</v>
      </c>
    </row>
    <row r="72" spans="1:5" x14ac:dyDescent="0.4">
      <c r="A72" s="9" t="s">
        <v>35</v>
      </c>
      <c r="B72" s="9" t="s">
        <v>4</v>
      </c>
      <c r="C72" s="2">
        <v>480</v>
      </c>
      <c r="D72" s="2">
        <v>480</v>
      </c>
      <c r="E72" s="2">
        <v>480</v>
      </c>
    </row>
    <row r="73" spans="1:5" x14ac:dyDescent="0.4">
      <c r="A73" s="9" t="s">
        <v>35</v>
      </c>
      <c r="B73" s="9" t="s">
        <v>5</v>
      </c>
      <c r="C73" s="2">
        <v>1</v>
      </c>
      <c r="D73" s="2">
        <v>1</v>
      </c>
      <c r="E73" s="2">
        <v>1</v>
      </c>
    </row>
    <row r="74" spans="1:5" x14ac:dyDescent="0.4">
      <c r="A74" s="9" t="s">
        <v>35</v>
      </c>
      <c r="B74" s="9" t="s">
        <v>6</v>
      </c>
      <c r="C74" s="2">
        <v>160.00000000002004</v>
      </c>
      <c r="D74" s="2">
        <v>160.84765984419332</v>
      </c>
      <c r="E74" s="2">
        <v>201.31341189303743</v>
      </c>
    </row>
    <row r="75" spans="1:5" x14ac:dyDescent="0.4">
      <c r="A75" s="9" t="s">
        <v>35</v>
      </c>
      <c r="B75" s="9" t="s">
        <v>7</v>
      </c>
      <c r="C75" s="2">
        <v>409.9999999999838</v>
      </c>
      <c r="D75" s="2">
        <v>408.8357530399615</v>
      </c>
      <c r="E75" s="2">
        <v>366.85369018154228</v>
      </c>
    </row>
    <row r="76" spans="1:5" x14ac:dyDescent="0.4">
      <c r="A76" s="9" t="s">
        <v>35</v>
      </c>
      <c r="B76" s="9" t="s">
        <v>8</v>
      </c>
      <c r="C76" s="2">
        <v>219.99999999999915</v>
      </c>
      <c r="D76" s="2">
        <v>220.529543804291</v>
      </c>
      <c r="E76" s="2">
        <v>223.90380926313458</v>
      </c>
    </row>
    <row r="77" spans="1:5" x14ac:dyDescent="0.4">
      <c r="A77" s="9" t="s">
        <v>35</v>
      </c>
      <c r="B77" s="9" t="s">
        <v>9</v>
      </c>
      <c r="C77" s="2">
        <v>89.999999999998707</v>
      </c>
      <c r="D77" s="2">
        <v>90.338556646190909</v>
      </c>
      <c r="E77" s="2">
        <v>92.074565900227384</v>
      </c>
    </row>
    <row r="78" spans="1:5" x14ac:dyDescent="0.4">
      <c r="A78" s="9" t="s">
        <v>35</v>
      </c>
      <c r="B78" s="9" t="s">
        <v>10</v>
      </c>
      <c r="C78" s="2">
        <v>139.99999999999778</v>
      </c>
      <c r="D78" s="2">
        <v>135.53624467352796</v>
      </c>
      <c r="E78" s="2">
        <v>136.66656281731758</v>
      </c>
    </row>
    <row r="79" spans="1:5" x14ac:dyDescent="0.4">
      <c r="A79" s="9" t="s">
        <v>35</v>
      </c>
      <c r="B79" s="9" t="s">
        <v>11</v>
      </c>
      <c r="C79" s="2">
        <v>129.99999999999827</v>
      </c>
      <c r="D79" s="2">
        <v>130.4927750491544</v>
      </c>
      <c r="E79" s="2">
        <v>132.67745710101221</v>
      </c>
    </row>
    <row r="80" spans="1:5" x14ac:dyDescent="0.4">
      <c r="A80" s="9" t="s">
        <v>35</v>
      </c>
      <c r="B80" s="9" t="s">
        <v>12</v>
      </c>
      <c r="C80" s="2">
        <v>150.00000000000233</v>
      </c>
      <c r="D80" s="2">
        <v>150.68289141615406</v>
      </c>
      <c r="E80" s="2">
        <v>171.31481153620706</v>
      </c>
    </row>
    <row r="81" spans="1:5" x14ac:dyDescent="0.4">
      <c r="A81" s="9" t="s">
        <v>35</v>
      </c>
      <c r="B81" s="9" t="s">
        <v>13</v>
      </c>
      <c r="C81" s="2">
        <v>138.12500000000233</v>
      </c>
      <c r="D81" s="2">
        <v>139.08786570391078</v>
      </c>
      <c r="E81" s="2">
        <v>141.48222719528201</v>
      </c>
    </row>
    <row r="82" spans="1:5" x14ac:dyDescent="0.4">
      <c r="A82" s="9" t="s">
        <v>35</v>
      </c>
      <c r="B82" s="9" t="s">
        <v>14</v>
      </c>
      <c r="C82" s="2">
        <v>170.00000000000139</v>
      </c>
      <c r="D82" s="2">
        <v>170.53827295331135</v>
      </c>
      <c r="E82" s="2">
        <v>179.41816055338165</v>
      </c>
    </row>
    <row r="83" spans="1:5" x14ac:dyDescent="0.4">
      <c r="A83" s="9" t="s">
        <v>35</v>
      </c>
      <c r="B83" s="9" t="s">
        <v>15</v>
      </c>
      <c r="C83" s="2">
        <v>10.00000000000086</v>
      </c>
      <c r="D83" s="2">
        <v>10.164603564423009</v>
      </c>
      <c r="E83" s="2">
        <v>27.932434571293243</v>
      </c>
    </row>
    <row r="84" spans="1:5" x14ac:dyDescent="0.4">
      <c r="A84" s="9" t="s">
        <v>35</v>
      </c>
      <c r="B84" s="9" t="s">
        <v>16</v>
      </c>
      <c r="C84" s="2">
        <v>149.99999999999093</v>
      </c>
      <c r="D84" s="2">
        <v>151.5043077957618</v>
      </c>
      <c r="E84" s="2">
        <v>121.45969724184208</v>
      </c>
    </row>
    <row r="85" spans="1:5" x14ac:dyDescent="0.4">
      <c r="A85" s="9" t="s">
        <v>35</v>
      </c>
      <c r="B85" s="9" t="s">
        <v>17</v>
      </c>
      <c r="C85" s="2">
        <v>19.999999999998956</v>
      </c>
      <c r="D85" s="2">
        <v>19.855687213750887</v>
      </c>
      <c r="E85" s="2">
        <v>9.3396050870233243</v>
      </c>
    </row>
    <row r="86" spans="1:5" x14ac:dyDescent="0.4">
      <c r="A86" s="9" t="s">
        <v>35</v>
      </c>
      <c r="B86" s="9" t="s">
        <v>18</v>
      </c>
      <c r="C86" s="2">
        <v>59.999999999994202</v>
      </c>
      <c r="D86" s="2">
        <v>58.18887596466729</v>
      </c>
      <c r="E86" s="2">
        <v>65.879060339282262</v>
      </c>
    </row>
    <row r="87" spans="1:5" x14ac:dyDescent="0.4">
      <c r="A87" s="9" t="s">
        <v>35</v>
      </c>
      <c r="B87" s="9" t="s">
        <v>20</v>
      </c>
      <c r="C87" s="2">
        <v>0.999999999999998</v>
      </c>
      <c r="D87" s="2">
        <v>0.93165232376490459</v>
      </c>
      <c r="E87" s="2">
        <v>1.1088886818973933</v>
      </c>
    </row>
    <row r="88" spans="1:5" x14ac:dyDescent="0.4">
      <c r="A88" s="9" t="s">
        <v>35</v>
      </c>
      <c r="B88" s="9" t="s">
        <v>21</v>
      </c>
      <c r="C88" s="2">
        <v>0.99999999999999534</v>
      </c>
      <c r="D88" s="2">
        <v>0.92891169735965629</v>
      </c>
      <c r="E88" s="2">
        <v>0.88672033195092381</v>
      </c>
    </row>
    <row r="89" spans="1:5" x14ac:dyDescent="0.4">
      <c r="A89" s="9" t="s">
        <v>35</v>
      </c>
      <c r="B89" s="9" t="s">
        <v>22</v>
      </c>
      <c r="C89" s="2">
        <v>1.0000000000000011</v>
      </c>
      <c r="D89" s="2">
        <v>0.92693279096009129</v>
      </c>
      <c r="E89" s="2">
        <v>1.151913457585962</v>
      </c>
    </row>
    <row r="90" spans="1:5" x14ac:dyDescent="0.4">
      <c r="A90" s="9" t="s">
        <v>35</v>
      </c>
      <c r="B90" s="9" t="s">
        <v>23</v>
      </c>
      <c r="C90" s="2">
        <v>0.99999999999999578</v>
      </c>
      <c r="D90" s="2">
        <v>0.9290989853635595</v>
      </c>
      <c r="E90" s="2">
        <v>0.91532458760709756</v>
      </c>
    </row>
    <row r="91" spans="1:5" x14ac:dyDescent="0.4">
      <c r="A91" s="9" t="s">
        <v>35</v>
      </c>
      <c r="B91" s="9" t="s">
        <v>24</v>
      </c>
      <c r="C91" s="2">
        <v>0.999999999999998</v>
      </c>
      <c r="D91" s="2">
        <v>0.93165232376490459</v>
      </c>
      <c r="E91" s="2">
        <v>1.1088886818973933</v>
      </c>
    </row>
    <row r="92" spans="1:5" x14ac:dyDescent="0.4">
      <c r="A92" s="9" t="s">
        <v>35</v>
      </c>
      <c r="B92" s="9" t="s">
        <v>25</v>
      </c>
      <c r="C92" s="2">
        <v>0.999999999999998</v>
      </c>
      <c r="D92" s="2">
        <v>0.93165232376490459</v>
      </c>
      <c r="E92" s="2">
        <v>1.1088886818973933</v>
      </c>
    </row>
    <row r="93" spans="1:5" x14ac:dyDescent="0.4">
      <c r="A93" s="9" t="s">
        <v>35</v>
      </c>
      <c r="B93" s="9" t="s">
        <v>26</v>
      </c>
      <c r="C93" s="2">
        <v>0.999999999999998</v>
      </c>
      <c r="D93" s="2">
        <v>0.93165232376490459</v>
      </c>
      <c r="E93" s="2">
        <v>1.1088886818973933</v>
      </c>
    </row>
    <row r="94" spans="1:5" x14ac:dyDescent="0.4">
      <c r="A94" s="9" t="s">
        <v>35</v>
      </c>
      <c r="B94" s="9" t="s">
        <v>27</v>
      </c>
      <c r="C94" s="2">
        <v>0.999999999999998</v>
      </c>
      <c r="D94" s="2">
        <v>0.93165232376490459</v>
      </c>
      <c r="E94" s="2">
        <v>1.1088886818973933</v>
      </c>
    </row>
    <row r="95" spans="1:5" x14ac:dyDescent="0.4">
      <c r="A95" s="9" t="s">
        <v>35</v>
      </c>
      <c r="B95" s="9" t="s">
        <v>28</v>
      </c>
      <c r="C95" s="2">
        <v>0.99999999999999711</v>
      </c>
      <c r="D95" s="2">
        <v>0.92923245214559558</v>
      </c>
      <c r="E95" s="2">
        <v>0.9043951204683579</v>
      </c>
    </row>
    <row r="96" spans="1:5" x14ac:dyDescent="0.4">
      <c r="A96" s="9" t="s">
        <v>35</v>
      </c>
      <c r="B96" s="9" t="s">
        <v>29</v>
      </c>
      <c r="C96" s="2">
        <v>1.0000000000000062</v>
      </c>
      <c r="D96" s="2">
        <v>0.92781042738688668</v>
      </c>
      <c r="E96" s="2">
        <v>1.1433333763488847</v>
      </c>
    </row>
    <row r="97" spans="1:5" x14ac:dyDescent="0.4">
      <c r="A97" s="9" t="s">
        <v>35</v>
      </c>
      <c r="B97" s="9" t="s">
        <v>30</v>
      </c>
      <c r="C97" s="2">
        <v>0.99999999999999556</v>
      </c>
      <c r="D97" s="2">
        <v>0.92909898536355939</v>
      </c>
      <c r="E97" s="2">
        <v>0.91532458760709734</v>
      </c>
    </row>
    <row r="98" spans="1:5" x14ac:dyDescent="0.4">
      <c r="A98" s="9" t="s">
        <v>35</v>
      </c>
      <c r="B98" s="9" t="s">
        <v>31</v>
      </c>
      <c r="C98" s="2">
        <v>0.99999999999999467</v>
      </c>
      <c r="D98" s="2">
        <v>0.92908393634162645</v>
      </c>
      <c r="E98" s="2">
        <v>0.90844561913546173</v>
      </c>
    </row>
    <row r="99" spans="1:5" x14ac:dyDescent="0.4">
      <c r="A99" s="9" t="s">
        <v>35</v>
      </c>
      <c r="B99" s="9" t="s">
        <v>32</v>
      </c>
      <c r="C99" s="2">
        <v>0.99999999999999045</v>
      </c>
      <c r="D99" s="2">
        <v>0.92867059356900583</v>
      </c>
      <c r="E99" s="2">
        <v>1.1369201817100829</v>
      </c>
    </row>
    <row r="100" spans="1:5" x14ac:dyDescent="0.4">
      <c r="A100" s="9" t="s">
        <v>35</v>
      </c>
      <c r="B100" s="9" t="s">
        <v>33</v>
      </c>
      <c r="C100" s="2">
        <v>0.99999999999999578</v>
      </c>
      <c r="D100" s="2">
        <v>0.9290989853635595</v>
      </c>
      <c r="E100" s="2">
        <v>0.91532458760709756</v>
      </c>
    </row>
    <row r="101" spans="1:5" x14ac:dyDescent="0.4">
      <c r="A101" s="9" t="s">
        <v>36</v>
      </c>
      <c r="B101" s="9" t="s">
        <v>1</v>
      </c>
      <c r="C101" s="2">
        <v>119.99999999999879</v>
      </c>
      <c r="D101" s="2">
        <v>125.78303459185618</v>
      </c>
      <c r="E101" s="2">
        <v>111.58183664148108</v>
      </c>
    </row>
    <row r="102" spans="1:5" x14ac:dyDescent="0.4">
      <c r="A102" s="9" t="s">
        <v>36</v>
      </c>
      <c r="B102" s="9" t="s">
        <v>19</v>
      </c>
      <c r="C102" s="2">
        <v>1.0000000000000033</v>
      </c>
      <c r="D102" s="2">
        <v>0.92844757139288836</v>
      </c>
      <c r="E102" s="2">
        <v>1.1036973817679721</v>
      </c>
    </row>
    <row r="103" spans="1:5" x14ac:dyDescent="0.4">
      <c r="A103" s="9" t="s">
        <v>36</v>
      </c>
      <c r="B103" s="9" t="s">
        <v>2</v>
      </c>
      <c r="C103" s="2">
        <v>79.999999999998892</v>
      </c>
      <c r="D103" s="2">
        <v>83.584677625060777</v>
      </c>
      <c r="E103" s="2">
        <v>74.063939800425089</v>
      </c>
    </row>
    <row r="104" spans="1:5" x14ac:dyDescent="0.4">
      <c r="A104" s="9" t="s">
        <v>36</v>
      </c>
      <c r="B104" s="9" t="s">
        <v>3</v>
      </c>
      <c r="C104" s="2">
        <v>359.99999999999756</v>
      </c>
      <c r="D104" s="2">
        <v>350.34885896771044</v>
      </c>
      <c r="E104" s="2">
        <v>369.45774286219188</v>
      </c>
    </row>
    <row r="105" spans="1:5" x14ac:dyDescent="0.4">
      <c r="A105" s="9" t="s">
        <v>36</v>
      </c>
      <c r="B105" s="9" t="s">
        <v>4</v>
      </c>
      <c r="C105" s="2">
        <v>479.99999999999619</v>
      </c>
      <c r="D105" s="2">
        <v>475.88289823475321</v>
      </c>
      <c r="E105" s="2">
        <v>480.60801170816734</v>
      </c>
    </row>
    <row r="106" spans="1:5" x14ac:dyDescent="0.4">
      <c r="A106" s="9" t="s">
        <v>36</v>
      </c>
      <c r="B106" s="9" t="s">
        <v>5</v>
      </c>
      <c r="C106" s="2">
        <v>1</v>
      </c>
      <c r="D106" s="2">
        <v>1</v>
      </c>
      <c r="E106" s="2">
        <v>1</v>
      </c>
    </row>
    <row r="107" spans="1:5" x14ac:dyDescent="0.4">
      <c r="A107" s="9" t="s">
        <v>36</v>
      </c>
      <c r="B107" s="9" t="s">
        <v>6</v>
      </c>
      <c r="C107" s="2">
        <v>160.00000000001421</v>
      </c>
      <c r="D107" s="2">
        <v>159.57972461574502</v>
      </c>
      <c r="E107" s="2">
        <v>203.46659719209612</v>
      </c>
    </row>
    <row r="108" spans="1:5" x14ac:dyDescent="0.4">
      <c r="A108" s="9" t="s">
        <v>36</v>
      </c>
      <c r="B108" s="9" t="s">
        <v>7</v>
      </c>
      <c r="C108" s="2">
        <v>409.99999999998863</v>
      </c>
      <c r="D108" s="2">
        <v>411.38263054689747</v>
      </c>
      <c r="E108" s="2">
        <v>362.77084066638918</v>
      </c>
    </row>
    <row r="109" spans="1:5" x14ac:dyDescent="0.4">
      <c r="A109" s="9" t="s">
        <v>36</v>
      </c>
      <c r="B109" s="9" t="s">
        <v>8</v>
      </c>
      <c r="C109" s="2">
        <v>219.99999999999974</v>
      </c>
      <c r="D109" s="2">
        <v>218.8678600536721</v>
      </c>
      <c r="E109" s="2">
        <v>226.3893540494926</v>
      </c>
    </row>
    <row r="110" spans="1:5" x14ac:dyDescent="0.4">
      <c r="A110" s="9" t="s">
        <v>36</v>
      </c>
      <c r="B110" s="9" t="s">
        <v>9</v>
      </c>
      <c r="C110" s="2">
        <v>89.999999999999403</v>
      </c>
      <c r="D110" s="2">
        <v>88.889325246483438</v>
      </c>
      <c r="E110" s="2">
        <v>94.227601188931558</v>
      </c>
    </row>
    <row r="111" spans="1:5" x14ac:dyDescent="0.4">
      <c r="A111" s="9" t="s">
        <v>36</v>
      </c>
      <c r="B111" s="9" t="s">
        <v>10</v>
      </c>
      <c r="C111" s="2">
        <v>139.99999999999889</v>
      </c>
      <c r="D111" s="2">
        <v>133.3350083762783</v>
      </c>
      <c r="E111" s="2">
        <v>139.90421712045674</v>
      </c>
    </row>
    <row r="112" spans="1:5" x14ac:dyDescent="0.4">
      <c r="A112" s="9" t="s">
        <v>36</v>
      </c>
      <c r="B112" s="9" t="s">
        <v>11</v>
      </c>
      <c r="C112" s="2">
        <v>129.99999999999923</v>
      </c>
      <c r="D112" s="2">
        <v>128.40234663878232</v>
      </c>
      <c r="E112" s="2">
        <v>135.77874117587928</v>
      </c>
    </row>
    <row r="113" spans="1:5" x14ac:dyDescent="0.4">
      <c r="A113" s="9" t="s">
        <v>36</v>
      </c>
      <c r="B113" s="9" t="s">
        <v>12</v>
      </c>
      <c r="C113" s="2">
        <v>149.99999999999909</v>
      </c>
      <c r="D113" s="2">
        <v>149.48752471895838</v>
      </c>
      <c r="E113" s="2">
        <v>173.2673971461461</v>
      </c>
    </row>
    <row r="114" spans="1:5" x14ac:dyDescent="0.4">
      <c r="A114" s="9" t="s">
        <v>36</v>
      </c>
      <c r="B114" s="9" t="s">
        <v>13</v>
      </c>
      <c r="C114" s="2">
        <v>138.12499999999898</v>
      </c>
      <c r="D114" s="2">
        <v>137.86693662974145</v>
      </c>
      <c r="E114" s="2">
        <v>143.21172629826452</v>
      </c>
    </row>
    <row r="115" spans="1:5" x14ac:dyDescent="0.4">
      <c r="A115" s="9" t="s">
        <v>36</v>
      </c>
      <c r="B115" s="9" t="s">
        <v>14</v>
      </c>
      <c r="C115" s="2">
        <v>169.9999999999979</v>
      </c>
      <c r="D115" s="2">
        <v>169.16964758270029</v>
      </c>
      <c r="E115" s="2">
        <v>181.51075991377306</v>
      </c>
    </row>
    <row r="116" spans="1:5" x14ac:dyDescent="0.4">
      <c r="A116" s="9" t="s">
        <v>36</v>
      </c>
      <c r="B116" s="9" t="s">
        <v>15</v>
      </c>
      <c r="C116" s="2">
        <v>10.00000000000052</v>
      </c>
      <c r="D116" s="2">
        <v>10.092013346243245</v>
      </c>
      <c r="E116" s="2">
        <v>28.134979381958679</v>
      </c>
    </row>
    <row r="117" spans="1:5" x14ac:dyDescent="0.4">
      <c r="A117" s="9" t="s">
        <v>36</v>
      </c>
      <c r="B117" s="9" t="s">
        <v>16</v>
      </c>
      <c r="C117" s="2">
        <v>149.99999999999255</v>
      </c>
      <c r="D117" s="2">
        <v>152.0561281482745</v>
      </c>
      <c r="E117" s="2">
        <v>120.32750414732453</v>
      </c>
    </row>
    <row r="118" spans="1:5" x14ac:dyDescent="0.4">
      <c r="A118" s="9" t="s">
        <v>36</v>
      </c>
      <c r="B118" s="9" t="s">
        <v>17</v>
      </c>
      <c r="C118" s="2">
        <v>19.999999999998685</v>
      </c>
      <c r="D118" s="2">
        <v>19.682468396801418</v>
      </c>
      <c r="E118" s="2">
        <v>9.4849398066955874</v>
      </c>
    </row>
    <row r="119" spans="1:5" x14ac:dyDescent="0.4">
      <c r="A119" s="9" t="s">
        <v>36</v>
      </c>
      <c r="B119" s="9" t="s">
        <v>18</v>
      </c>
      <c r="C119" s="2">
        <v>59.999999999995524</v>
      </c>
      <c r="D119" s="2">
        <v>58.880995472655584</v>
      </c>
      <c r="E119" s="2">
        <v>64.913603922162551</v>
      </c>
    </row>
    <row r="120" spans="1:5" x14ac:dyDescent="0.4">
      <c r="A120" s="9" t="s">
        <v>36</v>
      </c>
      <c r="B120" s="9" t="s">
        <v>20</v>
      </c>
      <c r="C120" s="2">
        <v>0.99999999999999845</v>
      </c>
      <c r="D120" s="2">
        <v>0.93145423545285455</v>
      </c>
      <c r="E120" s="2">
        <v>1.1085248888632777</v>
      </c>
    </row>
    <row r="121" spans="1:5" x14ac:dyDescent="0.4">
      <c r="A121" s="9" t="s">
        <v>36</v>
      </c>
      <c r="B121" s="9" t="s">
        <v>21</v>
      </c>
      <c r="C121" s="2">
        <v>0.999999999999996</v>
      </c>
      <c r="D121" s="2">
        <v>0.928529039451373</v>
      </c>
      <c r="E121" s="2">
        <v>0.88734027970043805</v>
      </c>
    </row>
    <row r="122" spans="1:5" x14ac:dyDescent="0.4">
      <c r="A122" s="9" t="s">
        <v>36</v>
      </c>
      <c r="B122" s="9" t="s">
        <v>22</v>
      </c>
      <c r="C122" s="2">
        <v>1.0000000000000009</v>
      </c>
      <c r="D122" s="2">
        <v>0.92768476612605322</v>
      </c>
      <c r="E122" s="2">
        <v>1.1507587905396726</v>
      </c>
    </row>
    <row r="123" spans="1:5" x14ac:dyDescent="0.4">
      <c r="A123" s="9" t="s">
        <v>36</v>
      </c>
      <c r="B123" s="9" t="s">
        <v>23</v>
      </c>
      <c r="C123" s="2">
        <v>0.99999999999999589</v>
      </c>
      <c r="D123" s="2">
        <v>0.92863060051453983</v>
      </c>
      <c r="E123" s="2">
        <v>0.91594465199039321</v>
      </c>
    </row>
    <row r="124" spans="1:5" x14ac:dyDescent="0.4">
      <c r="A124" s="9" t="s">
        <v>36</v>
      </c>
      <c r="B124" s="9" t="s">
        <v>24</v>
      </c>
      <c r="C124" s="2">
        <v>0.99999999999999845</v>
      </c>
      <c r="D124" s="2">
        <v>0.93145423545285455</v>
      </c>
      <c r="E124" s="2">
        <v>1.1085248888632777</v>
      </c>
    </row>
    <row r="125" spans="1:5" x14ac:dyDescent="0.4">
      <c r="A125" s="9" t="s">
        <v>36</v>
      </c>
      <c r="B125" s="9" t="s">
        <v>25</v>
      </c>
      <c r="C125" s="2">
        <v>0.99999999999999845</v>
      </c>
      <c r="D125" s="2">
        <v>0.93145423545285455</v>
      </c>
      <c r="E125" s="2">
        <v>1.1085248888632777</v>
      </c>
    </row>
    <row r="126" spans="1:5" x14ac:dyDescent="0.4">
      <c r="A126" s="9" t="s">
        <v>36</v>
      </c>
      <c r="B126" s="9" t="s">
        <v>26</v>
      </c>
      <c r="C126" s="2">
        <v>0.99999999999999845</v>
      </c>
      <c r="D126" s="2">
        <v>0.93145423545285455</v>
      </c>
      <c r="E126" s="2">
        <v>1.1085248888632777</v>
      </c>
    </row>
    <row r="127" spans="1:5" x14ac:dyDescent="0.4">
      <c r="A127" s="9" t="s">
        <v>36</v>
      </c>
      <c r="B127" s="9" t="s">
        <v>27</v>
      </c>
      <c r="C127" s="2">
        <v>0.99999999999999845</v>
      </c>
      <c r="D127" s="2">
        <v>0.93145423545285455</v>
      </c>
      <c r="E127" s="2">
        <v>1.1085248888632777</v>
      </c>
    </row>
    <row r="128" spans="1:5" x14ac:dyDescent="0.4">
      <c r="A128" s="9" t="s">
        <v>36</v>
      </c>
      <c r="B128" s="9" t="s">
        <v>28</v>
      </c>
      <c r="C128" s="2">
        <v>0.99999999999999756</v>
      </c>
      <c r="D128" s="2">
        <v>0.92887127528481583</v>
      </c>
      <c r="E128" s="2">
        <v>0.90496801715640829</v>
      </c>
    </row>
    <row r="129" spans="1:5" x14ac:dyDescent="0.4">
      <c r="A129" s="9" t="s">
        <v>36</v>
      </c>
      <c r="B129" s="9" t="s">
        <v>29</v>
      </c>
      <c r="C129" s="2">
        <v>1.0000000000000051</v>
      </c>
      <c r="D129" s="2">
        <v>0.9283868980915303</v>
      </c>
      <c r="E129" s="2">
        <v>1.1423455912068865</v>
      </c>
    </row>
    <row r="130" spans="1:5" x14ac:dyDescent="0.4">
      <c r="A130" s="9" t="s">
        <v>36</v>
      </c>
      <c r="B130" s="9" t="s">
        <v>30</v>
      </c>
      <c r="C130" s="2">
        <v>0.99999999999999578</v>
      </c>
      <c r="D130" s="2">
        <v>0.92863060051453983</v>
      </c>
      <c r="E130" s="2">
        <v>0.91594465199039288</v>
      </c>
    </row>
    <row r="131" spans="1:5" x14ac:dyDescent="0.4">
      <c r="A131" s="9" t="s">
        <v>36</v>
      </c>
      <c r="B131" s="9" t="s">
        <v>31</v>
      </c>
      <c r="C131" s="2">
        <v>0.99999999999999556</v>
      </c>
      <c r="D131" s="2">
        <v>0.92871294689682193</v>
      </c>
      <c r="E131" s="2">
        <v>0.90892297847093828</v>
      </c>
    </row>
    <row r="132" spans="1:5" x14ac:dyDescent="0.4">
      <c r="A132" s="9" t="s">
        <v>36</v>
      </c>
      <c r="B132" s="9" t="s">
        <v>32</v>
      </c>
      <c r="C132" s="2">
        <v>0.99999999999999289</v>
      </c>
      <c r="D132" s="2">
        <v>0.92907094436388526</v>
      </c>
      <c r="E132" s="2">
        <v>1.1360283375716618</v>
      </c>
    </row>
    <row r="133" spans="1:5" x14ac:dyDescent="0.4">
      <c r="A133" s="9" t="s">
        <v>36</v>
      </c>
      <c r="B133" s="9" t="s">
        <v>33</v>
      </c>
      <c r="C133" s="2">
        <v>0.99999999999999589</v>
      </c>
      <c r="D133" s="2">
        <v>0.92863060051453983</v>
      </c>
      <c r="E133" s="2">
        <v>0.91594465199039321</v>
      </c>
    </row>
    <row r="134" spans="1:5" x14ac:dyDescent="0.4">
      <c r="A134" s="9"/>
      <c r="B134" s="9"/>
    </row>
    <row r="135" spans="1:5" x14ac:dyDescent="0.4">
      <c r="A135" s="9"/>
      <c r="B135" s="9"/>
    </row>
    <row r="136" spans="1:5" x14ac:dyDescent="0.4">
      <c r="A136" s="9"/>
      <c r="B136" s="9"/>
    </row>
    <row r="137" spans="1:5" x14ac:dyDescent="0.4">
      <c r="A137" s="9"/>
      <c r="B137" s="9"/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49"/>
  <sheetViews>
    <sheetView topLeftCell="A43" workbookViewId="0">
      <selection activeCell="H20" sqref="H20"/>
    </sheetView>
  </sheetViews>
  <sheetFormatPr defaultRowHeight="18.75" x14ac:dyDescent="0.4"/>
  <cols>
    <col min="1" max="1" width="8.75" style="2" customWidth="1"/>
    <col min="2" max="16384" width="9" style="2"/>
  </cols>
  <sheetData>
    <row r="1" spans="1:4" x14ac:dyDescent="0.4">
      <c r="C1" s="9" t="s">
        <v>38</v>
      </c>
      <c r="D1" s="9" t="s">
        <v>39</v>
      </c>
    </row>
    <row r="2" spans="1:4" x14ac:dyDescent="0.4">
      <c r="A2" s="9" t="s">
        <v>0</v>
      </c>
      <c r="B2" s="9" t="s">
        <v>1</v>
      </c>
      <c r="C2" s="2">
        <v>0</v>
      </c>
      <c r="D2" s="2">
        <v>0</v>
      </c>
    </row>
    <row r="3" spans="1:4" x14ac:dyDescent="0.4">
      <c r="A3" s="9" t="s">
        <v>0</v>
      </c>
      <c r="B3" s="9" t="s">
        <v>19</v>
      </c>
      <c r="C3" s="2">
        <v>-7.1895540000000002</v>
      </c>
      <c r="D3" s="2">
        <v>10.464791</v>
      </c>
    </row>
    <row r="4" spans="1:4" x14ac:dyDescent="0.4">
      <c r="A4" s="9" t="s">
        <v>0</v>
      </c>
      <c r="B4" s="9" t="s">
        <v>2</v>
      </c>
      <c r="C4" s="2">
        <v>0</v>
      </c>
      <c r="D4" s="2">
        <v>0</v>
      </c>
    </row>
    <row r="5" spans="1:4" x14ac:dyDescent="0.4">
      <c r="A5" s="9" t="s">
        <v>0</v>
      </c>
      <c r="B5" s="9" t="s">
        <v>3</v>
      </c>
      <c r="C5" s="2">
        <v>-7.8999E-2</v>
      </c>
      <c r="D5" s="2">
        <v>-1.3577239999999999</v>
      </c>
    </row>
    <row r="6" spans="1:4" x14ac:dyDescent="0.4">
      <c r="A6" s="9" t="s">
        <v>0</v>
      </c>
      <c r="B6" s="9" t="s">
        <v>4</v>
      </c>
      <c r="C6" s="2">
        <v>0</v>
      </c>
      <c r="D6" s="2">
        <v>0</v>
      </c>
    </row>
    <row r="7" spans="1:4" x14ac:dyDescent="0.4">
      <c r="A7" s="9" t="s">
        <v>0</v>
      </c>
      <c r="B7" s="9" t="s">
        <v>5</v>
      </c>
      <c r="C7" s="2">
        <v>0</v>
      </c>
      <c r="D7" s="2">
        <v>0</v>
      </c>
    </row>
    <row r="8" spans="1:4" x14ac:dyDescent="0.4">
      <c r="A8" s="9" t="s">
        <v>0</v>
      </c>
      <c r="B8" s="9" t="s">
        <v>6</v>
      </c>
      <c r="C8" s="2">
        <v>1.00806</v>
      </c>
      <c r="D8" s="2">
        <v>25.300813000000002</v>
      </c>
    </row>
    <row r="9" spans="1:4" x14ac:dyDescent="0.4">
      <c r="A9" s="9" t="s">
        <v>0</v>
      </c>
      <c r="B9" s="9" t="s">
        <v>7</v>
      </c>
      <c r="C9" s="2">
        <v>-0.74122200000000005</v>
      </c>
      <c r="D9" s="2">
        <v>-9.8574079999999995</v>
      </c>
    </row>
    <row r="10" spans="1:4" x14ac:dyDescent="0.4">
      <c r="A10" s="9" t="s">
        <v>0</v>
      </c>
      <c r="B10" s="9" t="s">
        <v>8</v>
      </c>
      <c r="C10" s="2">
        <v>0.85840799999999995</v>
      </c>
      <c r="D10" s="2">
        <v>0.782443</v>
      </c>
    </row>
    <row r="11" spans="1:4" x14ac:dyDescent="0.4">
      <c r="A11" s="9" t="s">
        <v>0</v>
      </c>
      <c r="B11" s="9" t="s">
        <v>9</v>
      </c>
      <c r="C11" s="2">
        <v>1.403624</v>
      </c>
      <c r="D11" s="2">
        <v>0.65680799999999995</v>
      </c>
    </row>
    <row r="12" spans="1:4" x14ac:dyDescent="0.4">
      <c r="A12" s="9" t="s">
        <v>0</v>
      </c>
      <c r="B12" s="9" t="s">
        <v>10</v>
      </c>
      <c r="C12" s="2">
        <v>-2.2044320000000002</v>
      </c>
      <c r="D12" s="2">
        <v>-3.9706329999999999</v>
      </c>
    </row>
    <row r="13" spans="1:4" x14ac:dyDescent="0.4">
      <c r="A13" s="9" t="s">
        <v>0</v>
      </c>
      <c r="B13" s="9" t="s">
        <v>11</v>
      </c>
      <c r="C13" s="2">
        <v>1.4007750000000001</v>
      </c>
      <c r="D13" s="2">
        <v>0.402391</v>
      </c>
    </row>
    <row r="14" spans="1:4" x14ac:dyDescent="0.4">
      <c r="A14" s="9" t="s">
        <v>0</v>
      </c>
      <c r="B14" s="9" t="s">
        <v>12</v>
      </c>
      <c r="C14" s="2">
        <v>1.0150749999999999</v>
      </c>
      <c r="D14" s="2">
        <v>13.217575</v>
      </c>
    </row>
    <row r="15" spans="1:4" x14ac:dyDescent="0.4">
      <c r="A15" s="9" t="s">
        <v>0</v>
      </c>
      <c r="B15" s="9" t="s">
        <v>13</v>
      </c>
      <c r="C15" s="2">
        <v>1.1147670000000001</v>
      </c>
      <c r="D15" s="2">
        <v>1.929027</v>
      </c>
    </row>
    <row r="16" spans="1:4" x14ac:dyDescent="0.4">
      <c r="A16" s="9" t="s">
        <v>0</v>
      </c>
      <c r="B16" s="9" t="s">
        <v>14</v>
      </c>
      <c r="C16" s="2">
        <v>1.028294</v>
      </c>
      <c r="D16" s="2">
        <v>4.4466710000000003</v>
      </c>
    </row>
    <row r="17" spans="1:4" x14ac:dyDescent="0.4">
      <c r="A17" s="9" t="s">
        <v>0</v>
      </c>
      <c r="B17" s="9" t="s">
        <v>15</v>
      </c>
      <c r="C17" s="2">
        <v>0.90282399999999996</v>
      </c>
      <c r="D17" s="2">
        <v>184.38886199999999</v>
      </c>
    </row>
    <row r="18" spans="1:4" x14ac:dyDescent="0.4">
      <c r="A18" s="9" t="s">
        <v>0</v>
      </c>
      <c r="B18" s="9" t="s">
        <v>16</v>
      </c>
      <c r="C18" s="2">
        <v>-0.45349099999999998</v>
      </c>
      <c r="D18" s="2">
        <v>-16.927043999999999</v>
      </c>
    </row>
    <row r="19" spans="1:4" x14ac:dyDescent="0.4">
      <c r="A19" s="9" t="s">
        <v>0</v>
      </c>
      <c r="B19" s="9" t="s">
        <v>40</v>
      </c>
      <c r="C19" s="2">
        <v>0</v>
      </c>
      <c r="D19" s="2">
        <v>0</v>
      </c>
    </row>
    <row r="20" spans="1:4" x14ac:dyDescent="0.4">
      <c r="A20" s="9" t="s">
        <v>0</v>
      </c>
      <c r="B20" s="9" t="s">
        <v>17</v>
      </c>
      <c r="C20" s="2">
        <v>1.1274500000000001</v>
      </c>
      <c r="D20" s="2">
        <v>-54.927140000000001</v>
      </c>
    </row>
    <row r="21" spans="1:4" x14ac:dyDescent="0.4">
      <c r="A21" s="9" t="s">
        <v>0</v>
      </c>
      <c r="B21" s="9" t="s">
        <v>18</v>
      </c>
      <c r="C21" s="2">
        <v>-1.359073</v>
      </c>
      <c r="D21" s="2">
        <v>6.7229150000000004</v>
      </c>
    </row>
    <row r="22" spans="1:4" x14ac:dyDescent="0.4">
      <c r="A22" s="9" t="s">
        <v>0</v>
      </c>
      <c r="B22" s="9" t="s">
        <v>41</v>
      </c>
      <c r="C22" s="2">
        <v>0</v>
      </c>
      <c r="D22" s="2">
        <v>0</v>
      </c>
    </row>
    <row r="23" spans="1:4" x14ac:dyDescent="0.4">
      <c r="A23" s="9" t="s">
        <v>0</v>
      </c>
      <c r="B23" s="9" t="s">
        <v>20</v>
      </c>
      <c r="C23" s="2">
        <v>-7.1226120000000002</v>
      </c>
      <c r="D23" s="2">
        <v>11.517882</v>
      </c>
    </row>
    <row r="24" spans="1:4" x14ac:dyDescent="0.4">
      <c r="A24" s="9" t="s">
        <v>0</v>
      </c>
      <c r="B24" s="9" t="s">
        <v>21</v>
      </c>
      <c r="C24" s="2">
        <v>-7.0967919999999998</v>
      </c>
      <c r="D24" s="2">
        <v>-11.418132999999999</v>
      </c>
    </row>
    <row r="25" spans="1:4" x14ac:dyDescent="0.4">
      <c r="A25" s="9" t="s">
        <v>0</v>
      </c>
      <c r="B25" s="9" t="s">
        <v>22</v>
      </c>
      <c r="C25" s="2">
        <v>-7.2286489999999999</v>
      </c>
      <c r="D25" s="2">
        <v>15.065270999999999</v>
      </c>
    </row>
    <row r="26" spans="1:4" x14ac:dyDescent="0.4">
      <c r="A26" s="9" t="s">
        <v>0</v>
      </c>
      <c r="B26" s="9" t="s">
        <v>23</v>
      </c>
      <c r="C26" s="2">
        <v>-7.0867800000000001</v>
      </c>
      <c r="D26" s="2">
        <v>-8.4633240000000001</v>
      </c>
    </row>
    <row r="27" spans="1:4" x14ac:dyDescent="0.4">
      <c r="A27" s="9" t="s">
        <v>0</v>
      </c>
      <c r="B27" s="9" t="s">
        <v>24</v>
      </c>
      <c r="C27" s="2">
        <v>-7.1226120000000002</v>
      </c>
      <c r="D27" s="2">
        <v>11.517882</v>
      </c>
    </row>
    <row r="28" spans="1:4" x14ac:dyDescent="0.4">
      <c r="A28" s="9" t="s">
        <v>0</v>
      </c>
      <c r="B28" s="9" t="s">
        <v>25</v>
      </c>
      <c r="C28" s="2">
        <v>-7.1226120000000002</v>
      </c>
      <c r="D28" s="2">
        <v>11.517882</v>
      </c>
    </row>
    <row r="29" spans="1:4" x14ac:dyDescent="0.4">
      <c r="A29" s="9" t="s">
        <v>0</v>
      </c>
      <c r="B29" s="9" t="s">
        <v>42</v>
      </c>
      <c r="C29" s="2">
        <v>0</v>
      </c>
      <c r="D29" s="2">
        <v>0</v>
      </c>
    </row>
    <row r="30" spans="1:4" x14ac:dyDescent="0.4">
      <c r="A30" s="9" t="s">
        <v>0</v>
      </c>
      <c r="B30" s="9" t="s">
        <v>26</v>
      </c>
      <c r="C30" s="2">
        <v>-7.1226120000000002</v>
      </c>
      <c r="D30" s="2">
        <v>11.517882</v>
      </c>
    </row>
    <row r="31" spans="1:4" x14ac:dyDescent="0.4">
      <c r="A31" s="9" t="s">
        <v>0</v>
      </c>
      <c r="B31" s="9" t="s">
        <v>27</v>
      </c>
      <c r="C31" s="2">
        <v>-7.1226120000000002</v>
      </c>
      <c r="D31" s="2">
        <v>11.517882</v>
      </c>
    </row>
    <row r="32" spans="1:4" x14ac:dyDescent="0.4">
      <c r="A32" s="9" t="s">
        <v>0</v>
      </c>
      <c r="B32" s="9" t="s">
        <v>43</v>
      </c>
      <c r="C32" s="2">
        <v>0</v>
      </c>
      <c r="D32" s="2">
        <v>0</v>
      </c>
    </row>
    <row r="33" spans="1:4" x14ac:dyDescent="0.4">
      <c r="A33" s="9" t="s">
        <v>0</v>
      </c>
      <c r="B33" s="9" t="s">
        <v>28</v>
      </c>
      <c r="C33" s="2">
        <v>-7.099831</v>
      </c>
      <c r="D33" s="2">
        <v>-9.6143180000000008</v>
      </c>
    </row>
    <row r="34" spans="1:4" x14ac:dyDescent="0.4">
      <c r="A34" s="9" t="s">
        <v>0</v>
      </c>
      <c r="B34" s="9" t="s">
        <v>29</v>
      </c>
      <c r="C34" s="2">
        <v>-7.2088039999999998</v>
      </c>
      <c r="D34" s="2">
        <v>14.365513</v>
      </c>
    </row>
    <row r="35" spans="1:4" x14ac:dyDescent="0.4">
      <c r="A35" s="9" t="s">
        <v>0</v>
      </c>
      <c r="B35" s="9" t="s">
        <v>30</v>
      </c>
      <c r="C35" s="2">
        <v>-7.0867800000000001</v>
      </c>
      <c r="D35" s="2">
        <v>-8.4633240000000001</v>
      </c>
    </row>
    <row r="36" spans="1:4" x14ac:dyDescent="0.4">
      <c r="A36" s="9" t="s">
        <v>0</v>
      </c>
      <c r="B36" s="9" t="s">
        <v>31</v>
      </c>
      <c r="C36" s="2">
        <v>-7.0984049999999996</v>
      </c>
      <c r="D36" s="2">
        <v>-9.1437439999999999</v>
      </c>
    </row>
    <row r="37" spans="1:4" x14ac:dyDescent="0.4">
      <c r="A37" s="9" t="s">
        <v>0</v>
      </c>
      <c r="B37" s="9" t="s">
        <v>32</v>
      </c>
      <c r="C37" s="2">
        <v>-7.1897989999999998</v>
      </c>
      <c r="D37" s="2">
        <v>13.818303</v>
      </c>
    </row>
    <row r="38" spans="1:4" x14ac:dyDescent="0.4">
      <c r="A38" s="9" t="s">
        <v>0</v>
      </c>
      <c r="B38" s="9" t="s">
        <v>33</v>
      </c>
      <c r="C38" s="2">
        <v>-7.0867800000000001</v>
      </c>
      <c r="D38" s="2">
        <v>-8.4633240000000001</v>
      </c>
    </row>
    <row r="39" spans="1:4" x14ac:dyDescent="0.4">
      <c r="A39" s="9" t="s">
        <v>34</v>
      </c>
      <c r="B39" s="9" t="s">
        <v>1</v>
      </c>
      <c r="C39" s="2">
        <v>5.5981389999999998</v>
      </c>
      <c r="D39" s="2">
        <v>-8.176952</v>
      </c>
    </row>
    <row r="40" spans="1:4" x14ac:dyDescent="0.4">
      <c r="A40" s="9" t="s">
        <v>34</v>
      </c>
      <c r="B40" s="9" t="s">
        <v>19</v>
      </c>
      <c r="C40" s="2">
        <v>-7.1424000000000003</v>
      </c>
      <c r="D40" s="2">
        <v>10.379633999999999</v>
      </c>
    </row>
    <row r="41" spans="1:4" x14ac:dyDescent="0.4">
      <c r="A41" s="9" t="s">
        <v>34</v>
      </c>
      <c r="B41" s="9" t="s">
        <v>2</v>
      </c>
      <c r="C41" s="2">
        <v>0</v>
      </c>
      <c r="D41" s="2">
        <v>0</v>
      </c>
    </row>
    <row r="42" spans="1:4" x14ac:dyDescent="0.4">
      <c r="A42" s="9" t="s">
        <v>34</v>
      </c>
      <c r="B42" s="9" t="s">
        <v>3</v>
      </c>
      <c r="C42" s="2">
        <v>-1.944102</v>
      </c>
      <c r="D42" s="2">
        <v>1.353944</v>
      </c>
    </row>
    <row r="43" spans="1:4" x14ac:dyDescent="0.4">
      <c r="A43" s="9" t="s">
        <v>34</v>
      </c>
      <c r="B43" s="9" t="s">
        <v>4</v>
      </c>
      <c r="C43" s="2">
        <v>-0.110611</v>
      </c>
      <c r="D43" s="2">
        <v>-1.1177319999999999</v>
      </c>
    </row>
    <row r="44" spans="1:4" x14ac:dyDescent="0.4">
      <c r="A44" s="9" t="s">
        <v>34</v>
      </c>
      <c r="B44" s="9" t="s">
        <v>5</v>
      </c>
      <c r="C44" s="2">
        <v>0</v>
      </c>
      <c r="D44" s="2">
        <v>0</v>
      </c>
    </row>
    <row r="45" spans="1:4" x14ac:dyDescent="0.4">
      <c r="A45" s="9" t="s">
        <v>34</v>
      </c>
      <c r="B45" s="9" t="s">
        <v>6</v>
      </c>
      <c r="C45" s="2">
        <v>8.4666000000000005E-2</v>
      </c>
      <c r="D45" s="2">
        <v>26.874127999999999</v>
      </c>
    </row>
    <row r="46" spans="1:4" x14ac:dyDescent="0.4">
      <c r="A46" s="9" t="s">
        <v>34</v>
      </c>
      <c r="B46" s="9" t="s">
        <v>7</v>
      </c>
      <c r="C46" s="2">
        <v>-1.4331E-2</v>
      </c>
      <c r="D46" s="2">
        <v>-11.007588999999999</v>
      </c>
    </row>
    <row r="47" spans="1:4" x14ac:dyDescent="0.4">
      <c r="A47" s="9" t="s">
        <v>34</v>
      </c>
      <c r="B47" s="9" t="s">
        <v>8</v>
      </c>
      <c r="C47" s="2">
        <v>-2.6814999999999999E-2</v>
      </c>
      <c r="D47" s="2">
        <v>2.0777450000000002</v>
      </c>
    </row>
    <row r="48" spans="1:4" x14ac:dyDescent="0.4">
      <c r="A48" s="9" t="s">
        <v>34</v>
      </c>
      <c r="B48" s="9" t="s">
        <v>9</v>
      </c>
      <c r="C48" s="2">
        <v>-0.48036000000000001</v>
      </c>
      <c r="D48" s="2">
        <v>3.408579</v>
      </c>
    </row>
    <row r="49" spans="1:4" x14ac:dyDescent="0.4">
      <c r="A49" s="9" t="s">
        <v>34</v>
      </c>
      <c r="B49" s="9" t="s">
        <v>10</v>
      </c>
      <c r="C49" s="2">
        <v>-4.043526</v>
      </c>
      <c r="D49" s="2">
        <v>-1.31073</v>
      </c>
    </row>
    <row r="50" spans="1:4" x14ac:dyDescent="0.4">
      <c r="A50" s="9" t="s">
        <v>34</v>
      </c>
      <c r="B50" s="9" t="s">
        <v>11</v>
      </c>
      <c r="C50" s="2">
        <v>-0.48038999999999998</v>
      </c>
      <c r="D50" s="2">
        <v>3.145918</v>
      </c>
    </row>
    <row r="51" spans="1:4" x14ac:dyDescent="0.4">
      <c r="A51" s="9" t="s">
        <v>34</v>
      </c>
      <c r="B51" s="9" t="s">
        <v>12</v>
      </c>
      <c r="C51" s="2">
        <v>8.4555000000000005E-2</v>
      </c>
      <c r="D51" s="2">
        <v>14.720165</v>
      </c>
    </row>
    <row r="52" spans="1:4" x14ac:dyDescent="0.4">
      <c r="A52" s="9" t="s">
        <v>34</v>
      </c>
      <c r="B52" s="9" t="s">
        <v>13</v>
      </c>
      <c r="C52" s="2">
        <v>8.6554000000000006E-2</v>
      </c>
      <c r="D52" s="2">
        <v>3.3921299999999999</v>
      </c>
    </row>
    <row r="53" spans="1:4" x14ac:dyDescent="0.4">
      <c r="A53" s="9" t="s">
        <v>34</v>
      </c>
      <c r="B53" s="9" t="s">
        <v>14</v>
      </c>
      <c r="C53" s="2">
        <v>8.4347000000000005E-2</v>
      </c>
      <c r="D53" s="2">
        <v>5.8598470000000002</v>
      </c>
    </row>
    <row r="54" spans="1:4" x14ac:dyDescent="0.4">
      <c r="A54" s="9" t="s">
        <v>34</v>
      </c>
      <c r="B54" s="9" t="s">
        <v>15</v>
      </c>
      <c r="C54" s="2">
        <v>8.6323999999999998E-2</v>
      </c>
      <c r="D54" s="2">
        <v>186.99417600000001</v>
      </c>
    </row>
    <row r="55" spans="1:4" x14ac:dyDescent="0.4">
      <c r="A55" s="9" t="s">
        <v>34</v>
      </c>
      <c r="B55" s="9" t="s">
        <v>16</v>
      </c>
      <c r="C55" s="2">
        <v>-6.8729999999999998E-3</v>
      </c>
      <c r="D55" s="2">
        <v>-17.765936</v>
      </c>
    </row>
    <row r="56" spans="1:4" x14ac:dyDescent="0.4">
      <c r="A56" s="9" t="s">
        <v>34</v>
      </c>
      <c r="B56" s="9" t="s">
        <v>40</v>
      </c>
      <c r="C56" s="2">
        <v>0</v>
      </c>
      <c r="D56" s="2">
        <v>0</v>
      </c>
    </row>
    <row r="57" spans="1:4" x14ac:dyDescent="0.4">
      <c r="A57" s="9" t="s">
        <v>34</v>
      </c>
      <c r="B57" s="9" t="s">
        <v>17</v>
      </c>
      <c r="C57" s="2">
        <v>8.2785999999999998E-2</v>
      </c>
      <c r="D57" s="2">
        <v>-54.142915000000002</v>
      </c>
    </row>
    <row r="58" spans="1:4" x14ac:dyDescent="0.4">
      <c r="A58" s="9" t="s">
        <v>34</v>
      </c>
      <c r="B58" s="9" t="s">
        <v>18</v>
      </c>
      <c r="C58" s="2">
        <v>-3.0391000000000001E-2</v>
      </c>
      <c r="D58" s="2">
        <v>4.7984939999999998</v>
      </c>
    </row>
    <row r="59" spans="1:4" x14ac:dyDescent="0.4">
      <c r="A59" s="9" t="s">
        <v>34</v>
      </c>
      <c r="B59" s="9" t="s">
        <v>41</v>
      </c>
      <c r="C59" s="2">
        <v>0</v>
      </c>
      <c r="D59" s="2">
        <v>0</v>
      </c>
    </row>
    <row r="60" spans="1:4" x14ac:dyDescent="0.4">
      <c r="A60" s="9" t="s">
        <v>34</v>
      </c>
      <c r="B60" s="9" t="s">
        <v>20</v>
      </c>
      <c r="C60" s="2">
        <v>-7.1405019999999997</v>
      </c>
      <c r="D60" s="2">
        <v>11.494032000000001</v>
      </c>
    </row>
    <row r="61" spans="1:4" x14ac:dyDescent="0.4">
      <c r="A61" s="9" t="s">
        <v>34</v>
      </c>
      <c r="B61" s="9" t="s">
        <v>21</v>
      </c>
      <c r="C61" s="2">
        <v>-7.1409120000000001</v>
      </c>
      <c r="D61" s="2">
        <v>-11.347028999999999</v>
      </c>
    </row>
    <row r="62" spans="1:4" x14ac:dyDescent="0.4">
      <c r="A62" s="9" t="s">
        <v>34</v>
      </c>
      <c r="B62" s="9" t="s">
        <v>22</v>
      </c>
      <c r="C62" s="2">
        <v>-7.1432320000000002</v>
      </c>
      <c r="D62" s="2">
        <v>14.925006</v>
      </c>
    </row>
    <row r="63" spans="1:4" x14ac:dyDescent="0.4">
      <c r="A63" s="9" t="s">
        <v>34</v>
      </c>
      <c r="B63" s="9" t="s">
        <v>23</v>
      </c>
      <c r="C63" s="2">
        <v>-7.1407259999999999</v>
      </c>
      <c r="D63" s="2">
        <v>-8.3899659999999994</v>
      </c>
    </row>
    <row r="64" spans="1:4" x14ac:dyDescent="0.4">
      <c r="A64" s="9" t="s">
        <v>34</v>
      </c>
      <c r="B64" s="9" t="s">
        <v>24</v>
      </c>
      <c r="C64" s="2">
        <v>-7.1405019999999997</v>
      </c>
      <c r="D64" s="2">
        <v>11.494032000000001</v>
      </c>
    </row>
    <row r="65" spans="1:4" x14ac:dyDescent="0.4">
      <c r="A65" s="9" t="s">
        <v>34</v>
      </c>
      <c r="B65" s="9" t="s">
        <v>25</v>
      </c>
      <c r="C65" s="2">
        <v>-7.1405019999999997</v>
      </c>
      <c r="D65" s="2">
        <v>11.494032000000001</v>
      </c>
    </row>
    <row r="66" spans="1:4" x14ac:dyDescent="0.4">
      <c r="A66" s="9" t="s">
        <v>34</v>
      </c>
      <c r="B66" s="9" t="s">
        <v>42</v>
      </c>
      <c r="C66" s="2">
        <v>0</v>
      </c>
      <c r="D66" s="2">
        <v>0</v>
      </c>
    </row>
    <row r="67" spans="1:4" x14ac:dyDescent="0.4">
      <c r="A67" s="9" t="s">
        <v>34</v>
      </c>
      <c r="B67" s="9" t="s">
        <v>26</v>
      </c>
      <c r="C67" s="2">
        <v>-7.1405019999999997</v>
      </c>
      <c r="D67" s="2">
        <v>11.494032000000001</v>
      </c>
    </row>
    <row r="68" spans="1:4" x14ac:dyDescent="0.4">
      <c r="A68" s="9" t="s">
        <v>34</v>
      </c>
      <c r="B68" s="9" t="s">
        <v>27</v>
      </c>
      <c r="C68" s="2">
        <v>-7.1405019999999997</v>
      </c>
      <c r="D68" s="2">
        <v>11.494032000000001</v>
      </c>
    </row>
    <row r="69" spans="1:4" x14ac:dyDescent="0.4">
      <c r="A69" s="9" t="s">
        <v>34</v>
      </c>
      <c r="B69" s="9" t="s">
        <v>43</v>
      </c>
      <c r="C69" s="2">
        <v>0</v>
      </c>
      <c r="D69" s="2">
        <v>0</v>
      </c>
    </row>
    <row r="70" spans="1:4" x14ac:dyDescent="0.4">
      <c r="A70" s="9" t="s">
        <v>34</v>
      </c>
      <c r="B70" s="9" t="s">
        <v>28</v>
      </c>
      <c r="C70" s="2">
        <v>-7.1408639999999997</v>
      </c>
      <c r="D70" s="2">
        <v>-9.5475329999999996</v>
      </c>
    </row>
    <row r="71" spans="1:4" x14ac:dyDescent="0.4">
      <c r="A71" s="9" t="s">
        <v>34</v>
      </c>
      <c r="B71" s="9" t="s">
        <v>29</v>
      </c>
      <c r="C71" s="2">
        <v>-7.1427199999999997</v>
      </c>
      <c r="D71" s="2">
        <v>14.249311000000001</v>
      </c>
    </row>
    <row r="72" spans="1:4" x14ac:dyDescent="0.4">
      <c r="A72" s="9" t="s">
        <v>34</v>
      </c>
      <c r="B72" s="9" t="s">
        <v>30</v>
      </c>
      <c r="C72" s="2">
        <v>-7.1407259999999999</v>
      </c>
      <c r="D72" s="2">
        <v>-8.3899659999999994</v>
      </c>
    </row>
    <row r="73" spans="1:4" x14ac:dyDescent="0.4">
      <c r="A73" s="9" t="s">
        <v>34</v>
      </c>
      <c r="B73" s="9" t="s">
        <v>31</v>
      </c>
      <c r="C73" s="2">
        <v>-7.1408870000000002</v>
      </c>
      <c r="D73" s="2">
        <v>-9.0868680000000008</v>
      </c>
    </row>
    <row r="74" spans="1:4" x14ac:dyDescent="0.4">
      <c r="A74" s="9" t="s">
        <v>34</v>
      </c>
      <c r="B74" s="9" t="s">
        <v>32</v>
      </c>
      <c r="C74" s="2">
        <v>-7.1422330000000001</v>
      </c>
      <c r="D74" s="2">
        <v>13.717402</v>
      </c>
    </row>
    <row r="75" spans="1:4" x14ac:dyDescent="0.4">
      <c r="A75" s="9" t="s">
        <v>34</v>
      </c>
      <c r="B75" s="9" t="s">
        <v>33</v>
      </c>
      <c r="C75" s="2">
        <v>-7.1407259999999999</v>
      </c>
      <c r="D75" s="2">
        <v>-8.3899659999999994</v>
      </c>
    </row>
    <row r="76" spans="1:4" x14ac:dyDescent="0.4">
      <c r="A76" s="9" t="s">
        <v>35</v>
      </c>
      <c r="B76" s="9" t="s">
        <v>1</v>
      </c>
      <c r="C76" s="2">
        <v>0</v>
      </c>
      <c r="D76" s="2">
        <v>0</v>
      </c>
    </row>
    <row r="77" spans="1:4" x14ac:dyDescent="0.4">
      <c r="A77" s="9" t="s">
        <v>35</v>
      </c>
      <c r="B77" s="9" t="s">
        <v>19</v>
      </c>
      <c r="C77" s="2">
        <v>-7.1963689999999998</v>
      </c>
      <c r="D77" s="2">
        <v>10.442112</v>
      </c>
    </row>
    <row r="78" spans="1:4" x14ac:dyDescent="0.4">
      <c r="A78" s="9" t="s">
        <v>35</v>
      </c>
      <c r="B78" s="9" t="s">
        <v>2</v>
      </c>
      <c r="C78" s="2">
        <v>4.5304349999999998</v>
      </c>
      <c r="D78" s="2">
        <v>-7.2831669999999997</v>
      </c>
    </row>
    <row r="79" spans="1:4" x14ac:dyDescent="0.4">
      <c r="A79" s="9" t="s">
        <v>35</v>
      </c>
      <c r="B79" s="9" t="s">
        <v>3</v>
      </c>
      <c r="C79" s="2">
        <v>-1.0865130000000001</v>
      </c>
      <c r="D79" s="2">
        <v>0.26949200000000001</v>
      </c>
    </row>
    <row r="80" spans="1:4" x14ac:dyDescent="0.4">
      <c r="A80" s="9" t="s">
        <v>35</v>
      </c>
      <c r="B80" s="9" t="s">
        <v>4</v>
      </c>
      <c r="C80" s="2">
        <v>0</v>
      </c>
      <c r="D80" s="2">
        <v>0</v>
      </c>
    </row>
    <row r="81" spans="1:4" x14ac:dyDescent="0.4">
      <c r="A81" s="9" t="s">
        <v>35</v>
      </c>
      <c r="B81" s="9" t="s">
        <v>5</v>
      </c>
      <c r="C81" s="2">
        <v>0</v>
      </c>
      <c r="D81" s="2">
        <v>0</v>
      </c>
    </row>
    <row r="82" spans="1:4" x14ac:dyDescent="0.4">
      <c r="A82" s="9" t="s">
        <v>35</v>
      </c>
      <c r="B82" s="9" t="s">
        <v>6</v>
      </c>
      <c r="C82" s="2">
        <v>0.52978700000000001</v>
      </c>
      <c r="D82" s="2">
        <v>25.820882000000001</v>
      </c>
    </row>
    <row r="83" spans="1:4" x14ac:dyDescent="0.4">
      <c r="A83" s="9" t="s">
        <v>35</v>
      </c>
      <c r="B83" s="9" t="s">
        <v>7</v>
      </c>
      <c r="C83" s="2">
        <v>-0.28396300000000002</v>
      </c>
      <c r="D83" s="2">
        <v>-10.523490000000001</v>
      </c>
    </row>
    <row r="84" spans="1:4" x14ac:dyDescent="0.4">
      <c r="A84" s="9" t="s">
        <v>35</v>
      </c>
      <c r="B84" s="9" t="s">
        <v>8</v>
      </c>
      <c r="C84" s="2">
        <v>0.240702</v>
      </c>
      <c r="D84" s="2">
        <v>1.774459</v>
      </c>
    </row>
    <row r="85" spans="1:4" x14ac:dyDescent="0.4">
      <c r="A85" s="9" t="s">
        <v>35</v>
      </c>
      <c r="B85" s="9" t="s">
        <v>9</v>
      </c>
      <c r="C85" s="2">
        <v>0.37617400000000001</v>
      </c>
      <c r="D85" s="2">
        <v>2.3050730000000001</v>
      </c>
    </row>
    <row r="86" spans="1:4" x14ac:dyDescent="0.4">
      <c r="A86" s="9" t="s">
        <v>35</v>
      </c>
      <c r="B86" s="9" t="s">
        <v>10</v>
      </c>
      <c r="C86" s="2">
        <v>-3.1883970000000001</v>
      </c>
      <c r="D86" s="2">
        <v>-2.381027</v>
      </c>
    </row>
    <row r="87" spans="1:4" x14ac:dyDescent="0.4">
      <c r="A87" s="9" t="s">
        <v>35</v>
      </c>
      <c r="B87" s="9" t="s">
        <v>11</v>
      </c>
      <c r="C87" s="2">
        <v>0.37905800000000001</v>
      </c>
      <c r="D87" s="2">
        <v>2.0595819999999998</v>
      </c>
    </row>
    <row r="88" spans="1:4" x14ac:dyDescent="0.4">
      <c r="A88" s="9" t="s">
        <v>35</v>
      </c>
      <c r="B88" s="9" t="s">
        <v>12</v>
      </c>
      <c r="C88" s="2">
        <v>0.45526100000000003</v>
      </c>
      <c r="D88" s="2">
        <v>14.209873999999999</v>
      </c>
    </row>
    <row r="89" spans="1:4" x14ac:dyDescent="0.4">
      <c r="A89" s="9" t="s">
        <v>35</v>
      </c>
      <c r="B89" s="9" t="s">
        <v>13</v>
      </c>
      <c r="C89" s="2">
        <v>0.69709699999999997</v>
      </c>
      <c r="D89" s="2">
        <v>2.4305720000000002</v>
      </c>
    </row>
    <row r="90" spans="1:4" x14ac:dyDescent="0.4">
      <c r="A90" s="9" t="s">
        <v>35</v>
      </c>
      <c r="B90" s="9" t="s">
        <v>14</v>
      </c>
      <c r="C90" s="2">
        <v>0.316631</v>
      </c>
      <c r="D90" s="2">
        <v>5.5400939999999999</v>
      </c>
    </row>
    <row r="91" spans="1:4" x14ac:dyDescent="0.4">
      <c r="A91" s="9" t="s">
        <v>35</v>
      </c>
      <c r="B91" s="9" t="s">
        <v>15</v>
      </c>
      <c r="C91" s="2">
        <v>1.6460360000000001</v>
      </c>
      <c r="D91" s="2">
        <v>179.32434599999999</v>
      </c>
    </row>
    <row r="92" spans="1:4" x14ac:dyDescent="0.4">
      <c r="A92" s="9" t="s">
        <v>35</v>
      </c>
      <c r="B92" s="9" t="s">
        <v>16</v>
      </c>
      <c r="C92" s="2">
        <v>1.002872</v>
      </c>
      <c r="D92" s="2">
        <v>-19.026869000000001</v>
      </c>
    </row>
    <row r="93" spans="1:4" x14ac:dyDescent="0.4">
      <c r="A93" s="9" t="s">
        <v>35</v>
      </c>
      <c r="B93" s="9" t="s">
        <v>40</v>
      </c>
      <c r="C93" s="2">
        <v>0</v>
      </c>
      <c r="D93" s="2">
        <v>0</v>
      </c>
    </row>
    <row r="94" spans="1:4" x14ac:dyDescent="0.4">
      <c r="A94" s="9" t="s">
        <v>35</v>
      </c>
      <c r="B94" s="9" t="s">
        <v>17</v>
      </c>
      <c r="C94" s="2">
        <v>-0.72156399999999998</v>
      </c>
      <c r="D94" s="2">
        <v>-53.301974999999999</v>
      </c>
    </row>
    <row r="95" spans="1:4" x14ac:dyDescent="0.4">
      <c r="A95" s="9" t="s">
        <v>35</v>
      </c>
      <c r="B95" s="9" t="s">
        <v>18</v>
      </c>
      <c r="C95" s="2">
        <v>-3.0185399999999998</v>
      </c>
      <c r="D95" s="2">
        <v>9.7984340000000003</v>
      </c>
    </row>
    <row r="96" spans="1:4" x14ac:dyDescent="0.4">
      <c r="A96" s="9" t="s">
        <v>35</v>
      </c>
      <c r="B96" s="9" t="s">
        <v>41</v>
      </c>
      <c r="C96" s="2">
        <v>0</v>
      </c>
      <c r="D96" s="2">
        <v>0</v>
      </c>
    </row>
    <row r="97" spans="1:4" x14ac:dyDescent="0.4">
      <c r="A97" s="9" t="s">
        <v>35</v>
      </c>
      <c r="B97" s="9" t="s">
        <v>20</v>
      </c>
      <c r="C97" s="2">
        <v>-6.8347680000000004</v>
      </c>
      <c r="D97" s="2">
        <v>10.888868</v>
      </c>
    </row>
    <row r="98" spans="1:4" x14ac:dyDescent="0.4">
      <c r="A98" s="9" t="s">
        <v>35</v>
      </c>
      <c r="B98" s="9" t="s">
        <v>21</v>
      </c>
      <c r="C98" s="2">
        <v>-7.1088300000000002</v>
      </c>
      <c r="D98" s="2">
        <v>-11.327966999999999</v>
      </c>
    </row>
    <row r="99" spans="1:4" x14ac:dyDescent="0.4">
      <c r="A99" s="9" t="s">
        <v>35</v>
      </c>
      <c r="B99" s="9" t="s">
        <v>22</v>
      </c>
      <c r="C99" s="2">
        <v>-7.3067209999999996</v>
      </c>
      <c r="D99" s="2">
        <v>15.191345999999999</v>
      </c>
    </row>
    <row r="100" spans="1:4" x14ac:dyDescent="0.4">
      <c r="A100" s="9" t="s">
        <v>35</v>
      </c>
      <c r="B100" s="9" t="s">
        <v>23</v>
      </c>
      <c r="C100" s="2">
        <v>-7.0901009999999998</v>
      </c>
      <c r="D100" s="2">
        <v>-8.4675410000000007</v>
      </c>
    </row>
    <row r="101" spans="1:4" x14ac:dyDescent="0.4">
      <c r="A101" s="9" t="s">
        <v>35</v>
      </c>
      <c r="B101" s="9" t="s">
        <v>24</v>
      </c>
      <c r="C101" s="2">
        <v>-6.8347680000000004</v>
      </c>
      <c r="D101" s="2">
        <v>10.888868</v>
      </c>
    </row>
    <row r="102" spans="1:4" x14ac:dyDescent="0.4">
      <c r="A102" s="9" t="s">
        <v>35</v>
      </c>
      <c r="B102" s="9" t="s">
        <v>25</v>
      </c>
      <c r="C102" s="2">
        <v>-6.8347680000000004</v>
      </c>
      <c r="D102" s="2">
        <v>10.888868</v>
      </c>
    </row>
    <row r="103" spans="1:4" x14ac:dyDescent="0.4">
      <c r="A103" s="9" t="s">
        <v>35</v>
      </c>
      <c r="B103" s="9" t="s">
        <v>42</v>
      </c>
      <c r="C103" s="2">
        <v>0</v>
      </c>
      <c r="D103" s="2">
        <v>0</v>
      </c>
    </row>
    <row r="104" spans="1:4" x14ac:dyDescent="0.4">
      <c r="A104" s="9" t="s">
        <v>35</v>
      </c>
      <c r="B104" s="9" t="s">
        <v>26</v>
      </c>
      <c r="C104" s="2">
        <v>-6.8347680000000004</v>
      </c>
      <c r="D104" s="2">
        <v>10.888868</v>
      </c>
    </row>
    <row r="105" spans="1:4" x14ac:dyDescent="0.4">
      <c r="A105" s="9" t="s">
        <v>35</v>
      </c>
      <c r="B105" s="9" t="s">
        <v>27</v>
      </c>
      <c r="C105" s="2">
        <v>-6.8347680000000004</v>
      </c>
      <c r="D105" s="2">
        <v>10.888868</v>
      </c>
    </row>
    <row r="106" spans="1:4" x14ac:dyDescent="0.4">
      <c r="A106" s="9" t="s">
        <v>35</v>
      </c>
      <c r="B106" s="9" t="s">
        <v>43</v>
      </c>
      <c r="C106" s="2">
        <v>0</v>
      </c>
      <c r="D106" s="2">
        <v>0</v>
      </c>
    </row>
    <row r="107" spans="1:4" x14ac:dyDescent="0.4">
      <c r="A107" s="9" t="s">
        <v>35</v>
      </c>
      <c r="B107" s="9" t="s">
        <v>28</v>
      </c>
      <c r="C107" s="2">
        <v>-7.0767550000000004</v>
      </c>
      <c r="D107" s="2">
        <v>-9.5604879999999994</v>
      </c>
    </row>
    <row r="108" spans="1:4" x14ac:dyDescent="0.4">
      <c r="A108" s="9" t="s">
        <v>35</v>
      </c>
      <c r="B108" s="9" t="s">
        <v>29</v>
      </c>
      <c r="C108" s="2">
        <v>-7.2189569999999996</v>
      </c>
      <c r="D108" s="2">
        <v>14.333337999999999</v>
      </c>
    </row>
    <row r="109" spans="1:4" x14ac:dyDescent="0.4">
      <c r="A109" s="9" t="s">
        <v>35</v>
      </c>
      <c r="B109" s="9" t="s">
        <v>30</v>
      </c>
      <c r="C109" s="2">
        <v>-7.0901009999999998</v>
      </c>
      <c r="D109" s="2">
        <v>-8.4675410000000007</v>
      </c>
    </row>
    <row r="110" spans="1:4" x14ac:dyDescent="0.4">
      <c r="A110" s="9" t="s">
        <v>35</v>
      </c>
      <c r="B110" s="9" t="s">
        <v>31</v>
      </c>
      <c r="C110" s="2">
        <v>-7.0916059999999996</v>
      </c>
      <c r="D110" s="2">
        <v>-9.1554380000000002</v>
      </c>
    </row>
    <row r="111" spans="1:4" x14ac:dyDescent="0.4">
      <c r="A111" s="9" t="s">
        <v>35</v>
      </c>
      <c r="B111" s="9" t="s">
        <v>32</v>
      </c>
      <c r="C111" s="2">
        <v>-7.1329409999999998</v>
      </c>
      <c r="D111" s="2">
        <v>13.692017999999999</v>
      </c>
    </row>
    <row r="112" spans="1:4" x14ac:dyDescent="0.4">
      <c r="A112" s="9" t="s">
        <v>35</v>
      </c>
      <c r="B112" s="9" t="s">
        <v>33</v>
      </c>
      <c r="C112" s="2">
        <v>-7.0901009999999998</v>
      </c>
      <c r="D112" s="2">
        <v>-8.4675410000000007</v>
      </c>
    </row>
    <row r="113" spans="1:4" x14ac:dyDescent="0.4">
      <c r="A113" s="9" t="s">
        <v>36</v>
      </c>
      <c r="B113" s="9" t="s">
        <v>1</v>
      </c>
      <c r="C113" s="2">
        <v>4.8191949999999997</v>
      </c>
      <c r="D113" s="2">
        <v>-7.015136</v>
      </c>
    </row>
    <row r="114" spans="1:4" x14ac:dyDescent="0.4">
      <c r="A114" s="9" t="s">
        <v>36</v>
      </c>
      <c r="B114" s="9" t="s">
        <v>19</v>
      </c>
      <c r="C114" s="2">
        <v>-7.1552429999999996</v>
      </c>
      <c r="D114" s="2">
        <v>10.369738</v>
      </c>
    </row>
    <row r="115" spans="1:4" x14ac:dyDescent="0.4">
      <c r="A115" s="9" t="s">
        <v>36</v>
      </c>
      <c r="B115" s="9" t="s">
        <v>2</v>
      </c>
      <c r="C115" s="2">
        <v>4.4808469999999998</v>
      </c>
      <c r="D115" s="2">
        <v>-7.4200749999999998</v>
      </c>
    </row>
    <row r="116" spans="1:4" x14ac:dyDescent="0.4">
      <c r="A116" s="9" t="s">
        <v>36</v>
      </c>
      <c r="B116" s="9" t="s">
        <v>3</v>
      </c>
      <c r="C116" s="2">
        <v>-2.6808730000000001</v>
      </c>
      <c r="D116" s="2">
        <v>2.627151</v>
      </c>
    </row>
    <row r="117" spans="1:4" x14ac:dyDescent="0.4">
      <c r="A117" s="9" t="s">
        <v>36</v>
      </c>
      <c r="B117" s="9" t="s">
        <v>4</v>
      </c>
      <c r="C117" s="2">
        <v>-0.85772999999999999</v>
      </c>
      <c r="D117" s="2">
        <v>0.126669</v>
      </c>
    </row>
    <row r="118" spans="1:4" x14ac:dyDescent="0.4">
      <c r="A118" s="9" t="s">
        <v>36</v>
      </c>
      <c r="B118" s="9" t="s">
        <v>5</v>
      </c>
      <c r="C118" s="2">
        <v>0</v>
      </c>
      <c r="D118" s="2">
        <v>0</v>
      </c>
    </row>
    <row r="119" spans="1:4" x14ac:dyDescent="0.4">
      <c r="A119" s="9" t="s">
        <v>36</v>
      </c>
      <c r="B119" s="9" t="s">
        <v>6</v>
      </c>
      <c r="C119" s="2">
        <v>-0.26267200000000002</v>
      </c>
      <c r="D119" s="2">
        <v>27.166623000000001</v>
      </c>
    </row>
    <row r="120" spans="1:4" x14ac:dyDescent="0.4">
      <c r="A120" s="9" t="s">
        <v>36</v>
      </c>
      <c r="B120" s="9" t="s">
        <v>7</v>
      </c>
      <c r="C120" s="2">
        <v>0.337227</v>
      </c>
      <c r="D120" s="2">
        <v>-11.519307</v>
      </c>
    </row>
    <row r="121" spans="1:4" x14ac:dyDescent="0.4">
      <c r="A121" s="9" t="s">
        <v>36</v>
      </c>
      <c r="B121" s="9" t="s">
        <v>8</v>
      </c>
      <c r="C121" s="2">
        <v>-0.51460899999999998</v>
      </c>
      <c r="D121" s="2">
        <v>2.9042520000000001</v>
      </c>
    </row>
    <row r="122" spans="1:4" x14ac:dyDescent="0.4">
      <c r="A122" s="9" t="s">
        <v>36</v>
      </c>
      <c r="B122" s="9" t="s">
        <v>9</v>
      </c>
      <c r="C122" s="2">
        <v>-1.234083</v>
      </c>
      <c r="D122" s="2">
        <v>4.6973349999999998</v>
      </c>
    </row>
    <row r="123" spans="1:4" x14ac:dyDescent="0.4">
      <c r="A123" s="9" t="s">
        <v>36</v>
      </c>
      <c r="B123" s="9" t="s">
        <v>10</v>
      </c>
      <c r="C123" s="2">
        <v>-4.7607080000000002</v>
      </c>
      <c r="D123" s="2">
        <v>-6.8416000000000005E-2</v>
      </c>
    </row>
    <row r="124" spans="1:4" x14ac:dyDescent="0.4">
      <c r="A124" s="9" t="s">
        <v>36</v>
      </c>
      <c r="B124" s="9" t="s">
        <v>11</v>
      </c>
      <c r="C124" s="2">
        <v>-1.2289639999999999</v>
      </c>
      <c r="D124" s="2">
        <v>4.4451859999999996</v>
      </c>
    </row>
    <row r="125" spans="1:4" x14ac:dyDescent="0.4">
      <c r="A125" s="9" t="s">
        <v>36</v>
      </c>
      <c r="B125" s="9" t="s">
        <v>12</v>
      </c>
      <c r="C125" s="2">
        <v>-0.34165000000000001</v>
      </c>
      <c r="D125" s="2">
        <v>15.511597999999999</v>
      </c>
    </row>
    <row r="126" spans="1:4" x14ac:dyDescent="0.4">
      <c r="A126" s="9" t="s">
        <v>36</v>
      </c>
      <c r="B126" s="9" t="s">
        <v>13</v>
      </c>
      <c r="C126" s="2">
        <v>-0.186833</v>
      </c>
      <c r="D126" s="2">
        <v>3.6826979999999998</v>
      </c>
    </row>
    <row r="127" spans="1:4" x14ac:dyDescent="0.4">
      <c r="A127" s="9" t="s">
        <v>36</v>
      </c>
      <c r="B127" s="9" t="s">
        <v>14</v>
      </c>
      <c r="C127" s="2">
        <v>-0.48844300000000002</v>
      </c>
      <c r="D127" s="2">
        <v>6.7710350000000004</v>
      </c>
    </row>
    <row r="128" spans="1:4" x14ac:dyDescent="0.4">
      <c r="A128" s="9" t="s">
        <v>36</v>
      </c>
      <c r="B128" s="9" t="s">
        <v>15</v>
      </c>
      <c r="C128" s="2">
        <v>0.92013299999999998</v>
      </c>
      <c r="D128" s="2">
        <v>181.349794</v>
      </c>
    </row>
    <row r="129" spans="1:4" x14ac:dyDescent="0.4">
      <c r="A129" s="9" t="s">
        <v>36</v>
      </c>
      <c r="B129" s="9" t="s">
        <v>16</v>
      </c>
      <c r="C129" s="2">
        <v>1.370752</v>
      </c>
      <c r="D129" s="2">
        <v>-19.781663999999999</v>
      </c>
    </row>
    <row r="130" spans="1:4" x14ac:dyDescent="0.4">
      <c r="A130" s="9" t="s">
        <v>36</v>
      </c>
      <c r="B130" s="9" t="s">
        <v>40</v>
      </c>
      <c r="C130" s="2">
        <v>0</v>
      </c>
      <c r="D130" s="2">
        <v>0</v>
      </c>
    </row>
    <row r="131" spans="1:4" x14ac:dyDescent="0.4">
      <c r="A131" s="9" t="s">
        <v>36</v>
      </c>
      <c r="B131" s="9" t="s">
        <v>17</v>
      </c>
      <c r="C131" s="2">
        <v>-1.587658</v>
      </c>
      <c r="D131" s="2">
        <v>-52.575301000000003</v>
      </c>
    </row>
    <row r="132" spans="1:4" x14ac:dyDescent="0.4">
      <c r="A132" s="9" t="s">
        <v>36</v>
      </c>
      <c r="B132" s="9" t="s">
        <v>18</v>
      </c>
      <c r="C132" s="2">
        <v>-1.865008</v>
      </c>
      <c r="D132" s="2">
        <v>8.1893399999999996</v>
      </c>
    </row>
    <row r="133" spans="1:4" x14ac:dyDescent="0.4">
      <c r="A133" s="9" t="s">
        <v>36</v>
      </c>
      <c r="B133" s="9" t="s">
        <v>41</v>
      </c>
      <c r="C133" s="2">
        <v>0</v>
      </c>
      <c r="D133" s="2">
        <v>0</v>
      </c>
    </row>
    <row r="134" spans="1:4" x14ac:dyDescent="0.4">
      <c r="A134" s="9" t="s">
        <v>36</v>
      </c>
      <c r="B134" s="9" t="s">
        <v>20</v>
      </c>
      <c r="C134" s="2">
        <v>-6.8545759999999998</v>
      </c>
      <c r="D134" s="2">
        <v>10.852489</v>
      </c>
    </row>
    <row r="135" spans="1:4" x14ac:dyDescent="0.4">
      <c r="A135" s="9" t="s">
        <v>36</v>
      </c>
      <c r="B135" s="9" t="s">
        <v>21</v>
      </c>
      <c r="C135" s="2">
        <v>-7.1470960000000003</v>
      </c>
      <c r="D135" s="2">
        <v>-11.265972</v>
      </c>
    </row>
    <row r="136" spans="1:4" x14ac:dyDescent="0.4">
      <c r="A136" s="9" t="s">
        <v>36</v>
      </c>
      <c r="B136" s="9" t="s">
        <v>22</v>
      </c>
      <c r="C136" s="2">
        <v>-7.2315230000000001</v>
      </c>
      <c r="D136" s="2">
        <v>15.075879</v>
      </c>
    </row>
    <row r="137" spans="1:4" x14ac:dyDescent="0.4">
      <c r="A137" s="9" t="s">
        <v>36</v>
      </c>
      <c r="B137" s="9" t="s">
        <v>23</v>
      </c>
      <c r="C137" s="2">
        <v>-7.1369400000000001</v>
      </c>
      <c r="D137" s="2">
        <v>-8.4055350000000004</v>
      </c>
    </row>
    <row r="138" spans="1:4" x14ac:dyDescent="0.4">
      <c r="A138" s="9" t="s">
        <v>36</v>
      </c>
      <c r="B138" s="9" t="s">
        <v>24</v>
      </c>
      <c r="C138" s="2">
        <v>-6.8545759999999998</v>
      </c>
      <c r="D138" s="2">
        <v>10.852489</v>
      </c>
    </row>
    <row r="139" spans="1:4" x14ac:dyDescent="0.4">
      <c r="A139" s="9" t="s">
        <v>36</v>
      </c>
      <c r="B139" s="9" t="s">
        <v>25</v>
      </c>
      <c r="C139" s="2">
        <v>-6.8545759999999998</v>
      </c>
      <c r="D139" s="2">
        <v>10.852489</v>
      </c>
    </row>
    <row r="140" spans="1:4" x14ac:dyDescent="0.4">
      <c r="A140" s="9" t="s">
        <v>36</v>
      </c>
      <c r="B140" s="9" t="s">
        <v>42</v>
      </c>
      <c r="C140" s="2">
        <v>0</v>
      </c>
      <c r="D140" s="2">
        <v>0</v>
      </c>
    </row>
    <row r="141" spans="1:4" x14ac:dyDescent="0.4">
      <c r="A141" s="9" t="s">
        <v>36</v>
      </c>
      <c r="B141" s="9" t="s">
        <v>26</v>
      </c>
      <c r="C141" s="2">
        <v>-6.8545759999999998</v>
      </c>
      <c r="D141" s="2">
        <v>10.852489</v>
      </c>
    </row>
    <row r="142" spans="1:4" x14ac:dyDescent="0.4">
      <c r="A142" s="9" t="s">
        <v>36</v>
      </c>
      <c r="B142" s="9" t="s">
        <v>27</v>
      </c>
      <c r="C142" s="2">
        <v>-6.8545759999999998</v>
      </c>
      <c r="D142" s="2">
        <v>10.852489</v>
      </c>
    </row>
    <row r="143" spans="1:4" x14ac:dyDescent="0.4">
      <c r="A143" s="9" t="s">
        <v>36</v>
      </c>
      <c r="B143" s="9" t="s">
        <v>43</v>
      </c>
      <c r="C143" s="2">
        <v>0</v>
      </c>
      <c r="D143" s="2">
        <v>0</v>
      </c>
    </row>
    <row r="144" spans="1:4" x14ac:dyDescent="0.4">
      <c r="A144" s="9" t="s">
        <v>36</v>
      </c>
      <c r="B144" s="9" t="s">
        <v>28</v>
      </c>
      <c r="C144" s="2">
        <v>-7.1128720000000003</v>
      </c>
      <c r="D144" s="2">
        <v>-9.5031979999999994</v>
      </c>
    </row>
    <row r="145" spans="1:4" x14ac:dyDescent="0.4">
      <c r="A145" s="9" t="s">
        <v>36</v>
      </c>
      <c r="B145" s="9" t="s">
        <v>29</v>
      </c>
      <c r="C145" s="2">
        <v>-7.1613100000000003</v>
      </c>
      <c r="D145" s="2">
        <v>14.234559000000001</v>
      </c>
    </row>
    <row r="146" spans="1:4" x14ac:dyDescent="0.4">
      <c r="A146" s="9" t="s">
        <v>36</v>
      </c>
      <c r="B146" s="9" t="s">
        <v>30</v>
      </c>
      <c r="C146" s="2">
        <v>-7.1369400000000001</v>
      </c>
      <c r="D146" s="2">
        <v>-8.4055350000000004</v>
      </c>
    </row>
    <row r="147" spans="1:4" x14ac:dyDescent="0.4">
      <c r="A147" s="9" t="s">
        <v>36</v>
      </c>
      <c r="B147" s="9" t="s">
        <v>31</v>
      </c>
      <c r="C147" s="2">
        <v>-7.1287050000000001</v>
      </c>
      <c r="D147" s="2">
        <v>-9.1077019999999997</v>
      </c>
    </row>
    <row r="148" spans="1:4" x14ac:dyDescent="0.4">
      <c r="A148" s="9" t="s">
        <v>36</v>
      </c>
      <c r="B148" s="9" t="s">
        <v>32</v>
      </c>
      <c r="C148" s="2">
        <v>-7.0929060000000002</v>
      </c>
      <c r="D148" s="2">
        <v>13.602834</v>
      </c>
    </row>
    <row r="149" spans="1:4" x14ac:dyDescent="0.4">
      <c r="A149" s="9" t="s">
        <v>36</v>
      </c>
      <c r="B149" s="9" t="s">
        <v>33</v>
      </c>
      <c r="C149" s="2">
        <v>-7.1369400000000001</v>
      </c>
      <c r="D149" s="2">
        <v>-8.4055350000000004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1"/>
  <sheetViews>
    <sheetView workbookViewId="0">
      <selection activeCell="H20" sqref="H20"/>
    </sheetView>
  </sheetViews>
  <sheetFormatPr defaultRowHeight="18.75" x14ac:dyDescent="0.4"/>
  <cols>
    <col min="1" max="1" width="8.75" style="2" customWidth="1"/>
    <col min="2" max="16384" width="9" style="2"/>
  </cols>
  <sheetData>
    <row r="1" spans="1:5" x14ac:dyDescent="0.4">
      <c r="C1" s="9" t="s">
        <v>37</v>
      </c>
      <c r="D1" s="9" t="s">
        <v>38</v>
      </c>
      <c r="E1" s="9" t="s">
        <v>39</v>
      </c>
    </row>
    <row r="2" spans="1:5" x14ac:dyDescent="0.4">
      <c r="A2" s="9" t="s">
        <v>49</v>
      </c>
      <c r="B2" s="9" t="s">
        <v>1</v>
      </c>
      <c r="C2" s="2">
        <v>160</v>
      </c>
      <c r="D2" s="2">
        <v>160</v>
      </c>
      <c r="E2" s="2">
        <v>160</v>
      </c>
    </row>
    <row r="3" spans="1:5" x14ac:dyDescent="0.4">
      <c r="A3" s="9" t="s">
        <v>49</v>
      </c>
      <c r="B3" s="9" t="s">
        <v>19</v>
      </c>
      <c r="C3" s="2">
        <v>1.5333333333333332</v>
      </c>
      <c r="D3" s="2">
        <v>1.4223716351043558</v>
      </c>
      <c r="E3" s="2">
        <v>1.6921839898226458</v>
      </c>
    </row>
    <row r="4" spans="1:5" x14ac:dyDescent="0.4">
      <c r="A4" s="9" t="s">
        <v>49</v>
      </c>
      <c r="B4" s="9" t="s">
        <v>3</v>
      </c>
      <c r="C4" s="2">
        <v>460</v>
      </c>
      <c r="D4" s="2">
        <v>459.08603873793373</v>
      </c>
      <c r="E4" s="2">
        <v>456.56941260535592</v>
      </c>
    </row>
    <row r="5" spans="1:5" x14ac:dyDescent="0.4">
      <c r="A5" s="9" t="s">
        <v>49</v>
      </c>
      <c r="B5" s="9" t="s">
        <v>4</v>
      </c>
      <c r="C5" s="2">
        <v>620</v>
      </c>
      <c r="D5" s="2">
        <v>620</v>
      </c>
      <c r="E5" s="2">
        <v>620</v>
      </c>
    </row>
    <row r="6" spans="1:5" x14ac:dyDescent="0.4">
      <c r="A6" s="9" t="s">
        <v>49</v>
      </c>
      <c r="B6" s="9" t="s">
        <v>7</v>
      </c>
      <c r="C6" s="2">
        <v>330</v>
      </c>
      <c r="D6" s="2">
        <v>323.08445262736552</v>
      </c>
      <c r="E6" s="2">
        <v>310.23624003784653</v>
      </c>
    </row>
    <row r="7" spans="1:5" x14ac:dyDescent="0.4">
      <c r="A7" s="9" t="s">
        <v>49</v>
      </c>
      <c r="B7" s="9" t="s">
        <v>6</v>
      </c>
      <c r="C7" s="2">
        <v>170</v>
      </c>
      <c r="D7" s="2">
        <v>173.93725346280294</v>
      </c>
      <c r="E7" s="2">
        <v>174.61637094943211</v>
      </c>
    </row>
    <row r="8" spans="1:5" x14ac:dyDescent="0.4">
      <c r="A8" s="9" t="s">
        <v>49</v>
      </c>
      <c r="B8" s="9" t="s">
        <v>8</v>
      </c>
      <c r="C8" s="2">
        <v>190</v>
      </c>
      <c r="D8" s="2">
        <v>193.58905204369898</v>
      </c>
      <c r="E8" s="2">
        <v>192.44464657602836</v>
      </c>
    </row>
    <row r="9" spans="1:5" x14ac:dyDescent="0.4">
      <c r="A9" s="9" t="s">
        <v>49</v>
      </c>
      <c r="B9" s="9" t="s">
        <v>10</v>
      </c>
      <c r="C9" s="2">
        <v>120</v>
      </c>
      <c r="D9" s="2">
        <v>113.51565196122225</v>
      </c>
      <c r="E9" s="2">
        <v>111.07593220982227</v>
      </c>
    </row>
    <row r="10" spans="1:5" x14ac:dyDescent="0.4">
      <c r="A10" s="9" t="s">
        <v>49</v>
      </c>
      <c r="B10" s="9" t="s">
        <v>9</v>
      </c>
      <c r="C10" s="2">
        <v>80</v>
      </c>
      <c r="D10" s="2">
        <v>82.884790721185453</v>
      </c>
      <c r="E10" s="2">
        <v>83.717056191718797</v>
      </c>
    </row>
    <row r="11" spans="1:5" x14ac:dyDescent="0.4">
      <c r="A11" s="9" t="s">
        <v>49</v>
      </c>
      <c r="B11" s="9" t="s">
        <v>11</v>
      </c>
      <c r="C11" s="2">
        <v>100</v>
      </c>
      <c r="D11" s="2">
        <v>103.59808438643971</v>
      </c>
      <c r="E11" s="2">
        <v>103.98780439766183</v>
      </c>
    </row>
    <row r="12" spans="1:5" x14ac:dyDescent="0.4">
      <c r="A12" s="9" t="s">
        <v>50</v>
      </c>
      <c r="B12" s="9" t="s">
        <v>1</v>
      </c>
      <c r="C12" s="2">
        <v>159.99999999918313</v>
      </c>
      <c r="D12" s="2">
        <v>167.70274989280097</v>
      </c>
      <c r="E12" s="2">
        <v>149.14891789438266</v>
      </c>
    </row>
    <row r="13" spans="1:5" x14ac:dyDescent="0.4">
      <c r="A13" s="9" t="s">
        <v>50</v>
      </c>
      <c r="B13" s="9" t="s">
        <v>19</v>
      </c>
      <c r="C13" s="2">
        <v>1.5333333333325783</v>
      </c>
      <c r="D13" s="2">
        <v>1.4225104593823144</v>
      </c>
      <c r="E13" s="2">
        <v>1.6919335338734605</v>
      </c>
    </row>
    <row r="14" spans="1:5" x14ac:dyDescent="0.4">
      <c r="A14" s="9" t="s">
        <v>50</v>
      </c>
      <c r="B14" s="9" t="s">
        <v>3</v>
      </c>
      <c r="C14" s="2">
        <v>459.99999999694802</v>
      </c>
      <c r="D14" s="2">
        <v>447.29796708363443</v>
      </c>
      <c r="E14" s="2">
        <v>473.15635446268715</v>
      </c>
    </row>
    <row r="15" spans="1:5" x14ac:dyDescent="0.4">
      <c r="A15" s="9" t="s">
        <v>50</v>
      </c>
      <c r="B15" s="9" t="s">
        <v>4</v>
      </c>
      <c r="C15" s="2">
        <v>619.99999999621616</v>
      </c>
      <c r="D15" s="2">
        <v>618.81857545230787</v>
      </c>
      <c r="E15" s="2">
        <v>616.26869914820088</v>
      </c>
    </row>
    <row r="16" spans="1:5" x14ac:dyDescent="0.4">
      <c r="A16" s="9" t="s">
        <v>50</v>
      </c>
      <c r="B16" s="9" t="s">
        <v>7</v>
      </c>
      <c r="C16" s="2">
        <v>329.99999999998823</v>
      </c>
      <c r="D16" s="2">
        <v>326.62550692073972</v>
      </c>
      <c r="E16" s="2">
        <v>305.20537816052888</v>
      </c>
    </row>
    <row r="17" spans="1:5" x14ac:dyDescent="0.4">
      <c r="A17" s="9" t="s">
        <v>50</v>
      </c>
      <c r="B17" s="9" t="s">
        <v>6</v>
      </c>
      <c r="C17" s="2">
        <v>170.00000001222662</v>
      </c>
      <c r="D17" s="2">
        <v>172.23998013021017</v>
      </c>
      <c r="E17" s="2">
        <v>177.06523000431025</v>
      </c>
    </row>
    <row r="18" spans="1:5" x14ac:dyDescent="0.4">
      <c r="A18" s="9" t="s">
        <v>50</v>
      </c>
      <c r="B18" s="9" t="s">
        <v>8</v>
      </c>
      <c r="C18" s="2">
        <v>190.00000000106994</v>
      </c>
      <c r="D18" s="2">
        <v>191.42530631525287</v>
      </c>
      <c r="E18" s="2">
        <v>195.52259759257862</v>
      </c>
    </row>
    <row r="19" spans="1:5" x14ac:dyDescent="0.4">
      <c r="A19" s="9" t="s">
        <v>50</v>
      </c>
      <c r="B19" s="9" t="s">
        <v>10</v>
      </c>
      <c r="C19" s="2">
        <v>119.99999999962859</v>
      </c>
      <c r="D19" s="2">
        <v>110.59316809978336</v>
      </c>
      <c r="E19" s="2">
        <v>115.12261377136062</v>
      </c>
    </row>
    <row r="20" spans="1:5" x14ac:dyDescent="0.4">
      <c r="A20" s="9" t="s">
        <v>50</v>
      </c>
      <c r="B20" s="9" t="s">
        <v>9</v>
      </c>
      <c r="C20" s="2">
        <v>79.999999999430514</v>
      </c>
      <c r="D20" s="2">
        <v>80.758830989035644</v>
      </c>
      <c r="E20" s="2">
        <v>86.754783852423699</v>
      </c>
    </row>
    <row r="21" spans="1:5" x14ac:dyDescent="0.4">
      <c r="A21" s="9" t="s">
        <v>50</v>
      </c>
      <c r="B21" s="9" t="s">
        <v>11</v>
      </c>
      <c r="C21" s="2">
        <v>99.999999999453976</v>
      </c>
      <c r="D21" s="2">
        <v>100.94492704606</v>
      </c>
      <c r="E21" s="2">
        <v>107.75493674786185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21"/>
  <sheetViews>
    <sheetView workbookViewId="0">
      <selection activeCell="H20" sqref="H20"/>
    </sheetView>
  </sheetViews>
  <sheetFormatPr defaultRowHeight="18.75" x14ac:dyDescent="0.4"/>
  <cols>
    <col min="1" max="1" width="8.75" style="2" customWidth="1"/>
    <col min="2" max="16384" width="9" style="2"/>
  </cols>
  <sheetData>
    <row r="1" spans="1:5" x14ac:dyDescent="0.4">
      <c r="C1" s="9" t="s">
        <v>38</v>
      </c>
      <c r="D1" s="9" t="s">
        <v>39</v>
      </c>
      <c r="E1" s="9"/>
    </row>
    <row r="2" spans="1:5" x14ac:dyDescent="0.4">
      <c r="A2" s="9" t="s">
        <v>49</v>
      </c>
      <c r="B2" s="9" t="s">
        <v>1</v>
      </c>
      <c r="C2" s="2">
        <v>0</v>
      </c>
      <c r="D2" s="2">
        <v>0</v>
      </c>
    </row>
    <row r="3" spans="1:5" x14ac:dyDescent="0.4">
      <c r="A3" s="9" t="s">
        <v>49</v>
      </c>
      <c r="B3" s="9" t="s">
        <v>19</v>
      </c>
      <c r="C3" s="2">
        <v>-7.2366324931941728</v>
      </c>
      <c r="D3" s="2">
        <v>10.359825423216051</v>
      </c>
    </row>
    <row r="4" spans="1:5" x14ac:dyDescent="0.4">
      <c r="A4" s="9" t="s">
        <v>49</v>
      </c>
      <c r="B4" s="9" t="s">
        <v>3</v>
      </c>
      <c r="C4" s="2">
        <v>-0.198687230883976</v>
      </c>
      <c r="D4" s="2">
        <v>-0.7457798684008865</v>
      </c>
    </row>
    <row r="5" spans="1:5" x14ac:dyDescent="0.4">
      <c r="A5" s="9" t="s">
        <v>49</v>
      </c>
      <c r="B5" s="9" t="s">
        <v>4</v>
      </c>
      <c r="C5" s="2">
        <v>0</v>
      </c>
      <c r="D5" s="2">
        <v>0</v>
      </c>
    </row>
    <row r="6" spans="1:5" x14ac:dyDescent="0.4">
      <c r="A6" s="9" t="s">
        <v>49</v>
      </c>
      <c r="B6" s="9" t="s">
        <v>7</v>
      </c>
      <c r="C6" s="2">
        <v>-2.0956204159498393</v>
      </c>
      <c r="D6" s="2">
        <v>-5.989018170349536</v>
      </c>
    </row>
    <row r="7" spans="1:5" x14ac:dyDescent="0.4">
      <c r="A7" s="9" t="s">
        <v>49</v>
      </c>
      <c r="B7" s="9" t="s">
        <v>6</v>
      </c>
      <c r="C7" s="2">
        <v>2.3160314487076228</v>
      </c>
      <c r="D7" s="2">
        <v>2.7155123231953571</v>
      </c>
    </row>
    <row r="8" spans="1:5" x14ac:dyDescent="0.4">
      <c r="A8" s="9" t="s">
        <v>49</v>
      </c>
      <c r="B8" s="9" t="s">
        <v>8</v>
      </c>
      <c r="C8" s="2">
        <v>1.8889747598415774</v>
      </c>
      <c r="D8" s="2">
        <v>1.2866560926465098</v>
      </c>
    </row>
    <row r="9" spans="1:5" x14ac:dyDescent="0.4">
      <c r="A9" s="9" t="s">
        <v>49</v>
      </c>
      <c r="B9" s="9" t="s">
        <v>10</v>
      </c>
      <c r="C9" s="2">
        <v>-5.4036233656481247</v>
      </c>
      <c r="D9" s="2">
        <v>-7.4367231584814402</v>
      </c>
    </row>
    <row r="10" spans="1:5" x14ac:dyDescent="0.4">
      <c r="A10" s="9" t="s">
        <v>49</v>
      </c>
      <c r="B10" s="9" t="s">
        <v>9</v>
      </c>
      <c r="C10" s="2">
        <v>3.6059884014818078</v>
      </c>
      <c r="D10" s="2">
        <v>4.6463202396485048</v>
      </c>
    </row>
    <row r="11" spans="1:5" x14ac:dyDescent="0.4">
      <c r="A11" s="9" t="s">
        <v>49</v>
      </c>
      <c r="B11" s="9" t="s">
        <v>11</v>
      </c>
      <c r="C11" s="2">
        <v>3.598084386439715</v>
      </c>
      <c r="D11" s="2">
        <v>3.9878043976618427</v>
      </c>
    </row>
    <row r="12" spans="1:5" x14ac:dyDescent="0.4">
      <c r="A12" s="9" t="s">
        <v>50</v>
      </c>
      <c r="B12" s="9" t="s">
        <v>1</v>
      </c>
      <c r="C12" s="2">
        <v>4.8142186835357315</v>
      </c>
      <c r="D12" s="2">
        <v>-6.7819263155349141</v>
      </c>
    </row>
    <row r="13" spans="1:5" x14ac:dyDescent="0.4">
      <c r="A13" s="9" t="s">
        <v>50</v>
      </c>
      <c r="B13" s="9" t="s">
        <v>19</v>
      </c>
      <c r="C13" s="2">
        <v>-7.2275787358903383</v>
      </c>
      <c r="D13" s="2">
        <v>10.343491339627843</v>
      </c>
    </row>
    <row r="14" spans="1:5" x14ac:dyDescent="0.4">
      <c r="A14" s="9" t="s">
        <v>50</v>
      </c>
      <c r="B14" s="9" t="s">
        <v>3</v>
      </c>
      <c r="C14" s="2">
        <v>-2.7613115029125779</v>
      </c>
      <c r="D14" s="2">
        <v>2.8600770577883461</v>
      </c>
    </row>
    <row r="15" spans="1:5" x14ac:dyDescent="0.4">
      <c r="A15" s="9" t="s">
        <v>50</v>
      </c>
      <c r="B15" s="9" t="s">
        <v>4</v>
      </c>
      <c r="C15" s="2">
        <v>-0.19055234579282709</v>
      </c>
      <c r="D15" s="2">
        <v>-0.60182271742549309</v>
      </c>
    </row>
    <row r="16" spans="1:5" x14ac:dyDescent="0.4">
      <c r="A16" s="9" t="s">
        <v>50</v>
      </c>
      <c r="B16" s="9" t="s">
        <v>7</v>
      </c>
      <c r="C16" s="2">
        <v>-1.0225736603783675</v>
      </c>
      <c r="D16" s="2">
        <v>-7.5135217695334049</v>
      </c>
    </row>
    <row r="17" spans="1:4" x14ac:dyDescent="0.4">
      <c r="A17" s="9" t="s">
        <v>50</v>
      </c>
      <c r="B17" s="9" t="s">
        <v>6</v>
      </c>
      <c r="C17" s="2">
        <v>1.3176353634249738</v>
      </c>
      <c r="D17" s="2">
        <v>4.1560176421032269</v>
      </c>
    </row>
    <row r="18" spans="1:4" x14ac:dyDescent="0.4">
      <c r="A18" s="9" t="s">
        <v>50</v>
      </c>
      <c r="B18" s="9" t="s">
        <v>8</v>
      </c>
      <c r="C18" s="2">
        <v>0.75016121798678892</v>
      </c>
      <c r="D18" s="2">
        <v>2.9066303113039815</v>
      </c>
    </row>
    <row r="19" spans="1:4" x14ac:dyDescent="0.4">
      <c r="A19" s="9" t="s">
        <v>50</v>
      </c>
      <c r="B19" s="9" t="s">
        <v>10</v>
      </c>
      <c r="C19" s="2">
        <v>-7.839026583228625</v>
      </c>
      <c r="D19" s="2">
        <v>-4.0644885235692207</v>
      </c>
    </row>
    <row r="20" spans="1:4" x14ac:dyDescent="0.4">
      <c r="A20" s="9" t="s">
        <v>50</v>
      </c>
      <c r="B20" s="9" t="s">
        <v>9</v>
      </c>
      <c r="C20" s="2">
        <v>0.94853873701317148</v>
      </c>
      <c r="D20" s="2">
        <v>8.4434798163015792</v>
      </c>
    </row>
    <row r="21" spans="1:4" x14ac:dyDescent="0.4">
      <c r="A21" s="9" t="s">
        <v>50</v>
      </c>
      <c r="B21" s="9" t="s">
        <v>11</v>
      </c>
      <c r="C21" s="2">
        <v>0.94492704661117699</v>
      </c>
      <c r="D21" s="2">
        <v>7.7549367484502252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2</vt:i4>
      </vt:variant>
    </vt:vector>
  </HeadingPairs>
  <TitlesOfParts>
    <vt:vector size="8" baseType="lpstr">
      <vt:lpstr>変化率 (A)</vt:lpstr>
      <vt:lpstr>変化率 (B)</vt:lpstr>
      <vt:lpstr>results_B</vt:lpstr>
      <vt:lpstr>results_pc_B</vt:lpstr>
      <vt:lpstr>results_A</vt:lpstr>
      <vt:lpstr>results_pc_A</vt:lpstr>
      <vt:lpstr>'変化率 (A)'!Print_Area</vt:lpstr>
      <vt:lpstr>'変化率 (B)'!Print_Area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</dc:creator>
  <cp:lastModifiedBy>査読者3</cp:lastModifiedBy>
  <cp:lastPrinted>2022-01-20T15:40:53Z</cp:lastPrinted>
  <dcterms:created xsi:type="dcterms:W3CDTF">2017-03-02T10:10:06Z</dcterms:created>
  <dcterms:modified xsi:type="dcterms:W3CDTF">2022-01-20T15:40:58Z</dcterms:modified>
</cp:coreProperties>
</file>