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hue\uni\9semestre\iaa\"/>
    </mc:Choice>
  </mc:AlternateContent>
  <xr:revisionPtr revIDLastSave="0" documentId="13_ncr:1_{CEFD3734-E402-4F48-ACB0-DB571742F287}" xr6:coauthVersionLast="45" xr6:coauthVersionMax="45" xr10:uidLastSave="{00000000-0000-0000-0000-000000000000}"/>
  <bookViews>
    <workbookView xWindow="-108" yWindow="-108" windowWidth="23256" windowHeight="13176" activeTab="4" xr2:uid="{75A45C1E-E3FD-4525-BAAD-0446E515CCAC}"/>
  </bookViews>
  <sheets>
    <sheet name="Hoja1" sheetId="1" r:id="rId1"/>
    <sheet name="TEST" sheetId="4" r:id="rId2"/>
    <sheet name="beta test" sheetId="2" r:id="rId3"/>
    <sheet name="max_T test" sheetId="3" r:id="rId4"/>
    <sheet name="max_T tes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4" l="1"/>
  <c r="J9" i="4"/>
  <c r="J10" i="4"/>
  <c r="J11" i="4"/>
  <c r="J12" i="4"/>
  <c r="J13" i="4"/>
  <c r="J14" i="4"/>
  <c r="J15" i="4"/>
  <c r="I8" i="4"/>
  <c r="I9" i="4"/>
  <c r="I10" i="4"/>
  <c r="I11" i="4"/>
  <c r="I12" i="4"/>
  <c r="I13" i="4"/>
  <c r="I14" i="4"/>
  <c r="I15" i="4"/>
  <c r="J7" i="4"/>
  <c r="I7" i="4"/>
  <c r="J9" i="5" l="1"/>
  <c r="J8" i="5"/>
  <c r="J7" i="5"/>
  <c r="J6" i="5"/>
  <c r="J5" i="5"/>
  <c r="J4" i="5"/>
  <c r="J9" i="3"/>
  <c r="J8" i="3"/>
  <c r="J7" i="3"/>
  <c r="J6" i="3"/>
  <c r="J5" i="3"/>
  <c r="J4" i="3"/>
  <c r="J4" i="2"/>
  <c r="J5" i="2"/>
  <c r="J6" i="2"/>
  <c r="J7" i="2"/>
  <c r="J8" i="2"/>
  <c r="J9" i="2"/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AB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D18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F3" i="1"/>
  <c r="G3" i="1" s="1"/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4" i="1"/>
  <c r="L5" i="1"/>
  <c r="L6" i="1"/>
  <c r="L7" i="1"/>
  <c r="L8" i="1"/>
  <c r="L9" i="1"/>
  <c r="L10" i="1"/>
  <c r="L11" i="1"/>
  <c r="L12" i="1"/>
  <c r="L13" i="1"/>
  <c r="L14" i="1"/>
  <c r="L15" i="1"/>
  <c r="L3" i="1"/>
  <c r="D3" i="1"/>
</calcChain>
</file>

<file path=xl/sharedStrings.xml><?xml version="1.0" encoding="utf-8"?>
<sst xmlns="http://schemas.openxmlformats.org/spreadsheetml/2006/main" count="398" uniqueCount="304">
  <si>
    <t>Instance</t>
  </si>
  <si>
    <t xml:space="preserve">  sol </t>
  </si>
  <si>
    <t xml:space="preserve">4 1 1.0 </t>
  </si>
  <si>
    <t xml:space="preserve">4 1 1.5 </t>
  </si>
  <si>
    <t xml:space="preserve">4 1 2.0 </t>
  </si>
  <si>
    <t xml:space="preserve">4 1 2.5 </t>
  </si>
  <si>
    <t xml:space="preserve">4 1 3.0 </t>
  </si>
  <si>
    <t xml:space="preserve">4 3 1.0 </t>
  </si>
  <si>
    <t xml:space="preserve">4 3 1.5 </t>
  </si>
  <si>
    <t xml:space="preserve">4 3 2.0 </t>
  </si>
  <si>
    <t xml:space="preserve">4 3 2.5 </t>
  </si>
  <si>
    <t xml:space="preserve">4 3 3.0 </t>
  </si>
  <si>
    <t xml:space="preserve">4 5 1.0 </t>
  </si>
  <si>
    <t xml:space="preserve">4 5 1.5 </t>
  </si>
  <si>
    <t xml:space="preserve">4 5 2.0 </t>
  </si>
  <si>
    <t xml:space="preserve">4 5 2.5 </t>
  </si>
  <si>
    <t xml:space="preserve">4 5 3.0 </t>
  </si>
  <si>
    <t xml:space="preserve">4 7 1.0 </t>
  </si>
  <si>
    <t xml:space="preserve">4 7 1.5 </t>
  </si>
  <si>
    <t xml:space="preserve">4 7 2.0 </t>
  </si>
  <si>
    <t xml:space="preserve">4 7 2.5 </t>
  </si>
  <si>
    <t xml:space="preserve">4 7 3.0 </t>
  </si>
  <si>
    <t xml:space="preserve">6 1 1.0 </t>
  </si>
  <si>
    <t xml:space="preserve">6 1 1.5 </t>
  </si>
  <si>
    <t xml:space="preserve">6 1 2.0 </t>
  </si>
  <si>
    <t xml:space="preserve">6 1 2.5 </t>
  </si>
  <si>
    <t xml:space="preserve">6 1 3.0 </t>
  </si>
  <si>
    <t xml:space="preserve">6 3 1.0 </t>
  </si>
  <si>
    <t xml:space="preserve">6 3 1.5 </t>
  </si>
  <si>
    <t xml:space="preserve">6 3 2.0 </t>
  </si>
  <si>
    <t xml:space="preserve">6 3 2.5 </t>
  </si>
  <si>
    <t xml:space="preserve">6 3 3.0 </t>
  </si>
  <si>
    <t xml:space="preserve">6 5 1.0 </t>
  </si>
  <si>
    <t xml:space="preserve">6 5 1.5 </t>
  </si>
  <si>
    <t xml:space="preserve">6 5 2.0 </t>
  </si>
  <si>
    <t xml:space="preserve">6 5 2.5 </t>
  </si>
  <si>
    <t xml:space="preserve">6 5 3.0 </t>
  </si>
  <si>
    <t xml:space="preserve">6 7 1.0 </t>
  </si>
  <si>
    <t xml:space="preserve">6 7 1.5 </t>
  </si>
  <si>
    <t xml:space="preserve">6 7 2.0 </t>
  </si>
  <si>
    <t xml:space="preserve">6 7 2.5 </t>
  </si>
  <si>
    <t xml:space="preserve">6 7 3.0 </t>
  </si>
  <si>
    <t xml:space="preserve">8 1 1.0 </t>
  </si>
  <si>
    <t xml:space="preserve">8 1 1.5 </t>
  </si>
  <si>
    <t xml:space="preserve">8 1 2.0 </t>
  </si>
  <si>
    <t xml:space="preserve">8 1 2.5 </t>
  </si>
  <si>
    <t xml:space="preserve">8 1 3.0 </t>
  </si>
  <si>
    <t xml:space="preserve">8 3 1.0  </t>
  </si>
  <si>
    <t xml:space="preserve">8 3 1.5  </t>
  </si>
  <si>
    <t xml:space="preserve">8 3 2.0  </t>
  </si>
  <si>
    <t xml:space="preserve">8 3 2.5  </t>
  </si>
  <si>
    <t xml:space="preserve">8 3 3.0  </t>
  </si>
  <si>
    <t xml:space="preserve">8 5 1.0  </t>
  </si>
  <si>
    <t xml:space="preserve">8 5 1.5  </t>
  </si>
  <si>
    <t xml:space="preserve">8 5 2.0  </t>
  </si>
  <si>
    <t xml:space="preserve">8 5 2.5  </t>
  </si>
  <si>
    <t xml:space="preserve">8 5 3.0  </t>
  </si>
  <si>
    <t xml:space="preserve">8 7 1.0  </t>
  </si>
  <si>
    <t xml:space="preserve">8 7 1.5  </t>
  </si>
  <si>
    <t xml:space="preserve">8 7 2.0  </t>
  </si>
  <si>
    <t xml:space="preserve">8 7 2.5  </t>
  </si>
  <si>
    <t xml:space="preserve">8 7 3.0  </t>
  </si>
  <si>
    <t xml:space="preserve">10 1 1.0 </t>
  </si>
  <si>
    <t xml:space="preserve">10 1 1.5 </t>
  </si>
  <si>
    <t xml:space="preserve">10 1 2.0 </t>
  </si>
  <si>
    <t xml:space="preserve">10 1 2.5 </t>
  </si>
  <si>
    <t xml:space="preserve">10 1 3.0 </t>
  </si>
  <si>
    <t xml:space="preserve">10 3 1.0 </t>
  </si>
  <si>
    <t xml:space="preserve">10 3 1.5 </t>
  </si>
  <si>
    <t xml:space="preserve">10 3 2.0 </t>
  </si>
  <si>
    <t xml:space="preserve">10 3 2.5 </t>
  </si>
  <si>
    <t xml:space="preserve">10 3 3.0 </t>
  </si>
  <si>
    <t xml:space="preserve">10 5 1.0 </t>
  </si>
  <si>
    <t xml:space="preserve">10 5 1.5 </t>
  </si>
  <si>
    <t xml:space="preserve">10 5 2.0 </t>
  </si>
  <si>
    <t xml:space="preserve">10 5 2.5 </t>
  </si>
  <si>
    <t xml:space="preserve">10 5 3.0 </t>
  </si>
  <si>
    <t xml:space="preserve">10 7 1.0 </t>
  </si>
  <si>
    <t xml:space="preserve">10 7 1.5 </t>
  </si>
  <si>
    <t xml:space="preserve">10 7 2.0 </t>
  </si>
  <si>
    <t xml:space="preserve">10 7 2.5 </t>
  </si>
  <si>
    <t xml:space="preserve">10 7 3.0 </t>
  </si>
  <si>
    <t xml:space="preserve">12 1 1.0 </t>
  </si>
  <si>
    <t xml:space="preserve">12 1 1.5 </t>
  </si>
  <si>
    <t xml:space="preserve">12 1 2.0 </t>
  </si>
  <si>
    <t xml:space="preserve">12 1 2.5 </t>
  </si>
  <si>
    <t xml:space="preserve">12 1 3.0 </t>
  </si>
  <si>
    <t xml:space="preserve">12 3 1.0 </t>
  </si>
  <si>
    <t xml:space="preserve">12 3 1.5 </t>
  </si>
  <si>
    <t xml:space="preserve">12 3 2.0 </t>
  </si>
  <si>
    <t xml:space="preserve">12 3 2.5 </t>
  </si>
  <si>
    <t xml:space="preserve">12 3 3.0 </t>
  </si>
  <si>
    <t xml:space="preserve">12 5 1.0 </t>
  </si>
  <si>
    <t xml:space="preserve">12 5 1.5 </t>
  </si>
  <si>
    <t xml:space="preserve">12 5 2.0 </t>
  </si>
  <si>
    <t xml:space="preserve">12 5 2.5 </t>
  </si>
  <si>
    <t xml:space="preserve">12 5 3.0 </t>
  </si>
  <si>
    <t xml:space="preserve">12 7 1.0 </t>
  </si>
  <si>
    <t xml:space="preserve">12 7 1.5 </t>
  </si>
  <si>
    <t xml:space="preserve">12 7 2.0 </t>
  </si>
  <si>
    <t xml:space="preserve">12 7 2.5 </t>
  </si>
  <si>
    <t xml:space="preserve">12 7 3.0 </t>
  </si>
  <si>
    <t xml:space="preserve">14 1 1.0 </t>
  </si>
  <si>
    <t xml:space="preserve">14 1 1.5 </t>
  </si>
  <si>
    <t xml:space="preserve">14 1 2.0 </t>
  </si>
  <si>
    <t xml:space="preserve">14 1 2.5 </t>
  </si>
  <si>
    <t xml:space="preserve">14 1 3.0 </t>
  </si>
  <si>
    <t xml:space="preserve">14 3 1.0 </t>
  </si>
  <si>
    <t xml:space="preserve">14 3 1.5 </t>
  </si>
  <si>
    <t xml:space="preserve">14 3 2.0 </t>
  </si>
  <si>
    <t xml:space="preserve">14 3 2.5 </t>
  </si>
  <si>
    <t xml:space="preserve">14 3 3.0 </t>
  </si>
  <si>
    <t xml:space="preserve">14 5 1.0 </t>
  </si>
  <si>
    <t xml:space="preserve">14 5 1.5 </t>
  </si>
  <si>
    <t xml:space="preserve">14 5 2.0 </t>
  </si>
  <si>
    <t xml:space="preserve">14 5 2.5 </t>
  </si>
  <si>
    <t xml:space="preserve">14 5 3.0 </t>
  </si>
  <si>
    <t xml:space="preserve">14 7 1.0 </t>
  </si>
  <si>
    <t xml:space="preserve">14 7 1.5 </t>
  </si>
  <si>
    <t xml:space="preserve">14 7 2.0 </t>
  </si>
  <si>
    <t xml:space="preserve">14 7 2.5 </t>
  </si>
  <si>
    <t xml:space="preserve">14 7 3.0 </t>
  </si>
  <si>
    <t xml:space="preserve">16 1 1.0 </t>
  </si>
  <si>
    <t xml:space="preserve">16 1 1.5 </t>
  </si>
  <si>
    <t xml:space="preserve">16 1 2.0 </t>
  </si>
  <si>
    <t xml:space="preserve">16 1 2.5 </t>
  </si>
  <si>
    <t xml:space="preserve">16 1 3.0 </t>
  </si>
  <si>
    <t xml:space="preserve">16 3 1.0 </t>
  </si>
  <si>
    <t xml:space="preserve">16 3 1.5 </t>
  </si>
  <si>
    <t xml:space="preserve">16 3 2.0 </t>
  </si>
  <si>
    <t xml:space="preserve">16 3 2.5 </t>
  </si>
  <si>
    <t xml:space="preserve">16 3 3.0 </t>
  </si>
  <si>
    <t xml:space="preserve">16 5 1.0 </t>
  </si>
  <si>
    <t xml:space="preserve">16 5 1.5 </t>
  </si>
  <si>
    <t xml:space="preserve">16 5 2.0 </t>
  </si>
  <si>
    <t xml:space="preserve">16 5 2.5 </t>
  </si>
  <si>
    <t xml:space="preserve">16 5 3.0 </t>
  </si>
  <si>
    <t xml:space="preserve">16 7 1.0 </t>
  </si>
  <si>
    <t xml:space="preserve">16 7 1.5 </t>
  </si>
  <si>
    <t xml:space="preserve">16 7 2.0 </t>
  </si>
  <si>
    <t xml:space="preserve">16 7 2.5 </t>
  </si>
  <si>
    <t xml:space="preserve">16 7 3.0 </t>
  </si>
  <si>
    <t xml:space="preserve">18 1 1.0 </t>
  </si>
  <si>
    <t xml:space="preserve">18 1 1.5 </t>
  </si>
  <si>
    <t xml:space="preserve">18 1 2.0 </t>
  </si>
  <si>
    <t xml:space="preserve">18 1 2.5 </t>
  </si>
  <si>
    <t xml:space="preserve">18 1 3.0 </t>
  </si>
  <si>
    <t xml:space="preserve">18 3 1.0 </t>
  </si>
  <si>
    <t xml:space="preserve">18 3 1.5 </t>
  </si>
  <si>
    <t xml:space="preserve">18 3 2.0 </t>
  </si>
  <si>
    <t xml:space="preserve">18 3 2.5 </t>
  </si>
  <si>
    <t xml:space="preserve">18 3 3.0 </t>
  </si>
  <si>
    <t xml:space="preserve">18 5 1.0 </t>
  </si>
  <si>
    <t xml:space="preserve">18 5 1.5 </t>
  </si>
  <si>
    <t xml:space="preserve">18 5 2.0 </t>
  </si>
  <si>
    <t xml:space="preserve">18 5 2.5 </t>
  </si>
  <si>
    <t xml:space="preserve">18 5 3.0 </t>
  </si>
  <si>
    <t xml:space="preserve">18 7 1.0 </t>
  </si>
  <si>
    <t xml:space="preserve">18 7 1.5 </t>
  </si>
  <si>
    <t xml:space="preserve">18 7 2.0 </t>
  </si>
  <si>
    <t xml:space="preserve">18 7 2.5 </t>
  </si>
  <si>
    <t xml:space="preserve">18 7 3.0 </t>
  </si>
  <si>
    <t xml:space="preserve">20 1 1.0 </t>
  </si>
  <si>
    <t xml:space="preserve">20 1 1.5 </t>
  </si>
  <si>
    <t xml:space="preserve">20 1 2.0 </t>
  </si>
  <si>
    <t xml:space="preserve">20 1 2.5 </t>
  </si>
  <si>
    <t xml:space="preserve">20 1 3.0 </t>
  </si>
  <si>
    <t xml:space="preserve">20 3 1.0 </t>
  </si>
  <si>
    <t xml:space="preserve">20 3 1.5 </t>
  </si>
  <si>
    <t xml:space="preserve">20 3 2.0 </t>
  </si>
  <si>
    <t xml:space="preserve">20 3 2.5 </t>
  </si>
  <si>
    <t xml:space="preserve">20 3 3.0 </t>
  </si>
  <si>
    <t xml:space="preserve">20 5 1.0 </t>
  </si>
  <si>
    <t xml:space="preserve">20 5 1.5 </t>
  </si>
  <si>
    <t xml:space="preserve">20 5 2.0 </t>
  </si>
  <si>
    <t xml:space="preserve">20 5 2.5 </t>
  </si>
  <si>
    <t xml:space="preserve">20 5 3.0 </t>
  </si>
  <si>
    <t xml:space="preserve">20 7 1.0 </t>
  </si>
  <si>
    <t xml:space="preserve">20 7 1.5 </t>
  </si>
  <si>
    <t xml:space="preserve">20 7 2.0 </t>
  </si>
  <si>
    <t xml:space="preserve">20 7 2.5 </t>
  </si>
  <si>
    <t xml:space="preserve">20 7 3.0 </t>
  </si>
  <si>
    <t xml:space="preserve"> -1,00 0  </t>
  </si>
  <si>
    <t>dif</t>
  </si>
  <si>
    <t xml:space="preserve">RISKLEVEL1.0-22  </t>
  </si>
  <si>
    <t xml:space="preserve">RISKLEVEL1.0-26  </t>
  </si>
  <si>
    <t xml:space="preserve">RISKLEVEL1.0-30  </t>
  </si>
  <si>
    <t xml:space="preserve">RISKLEVEL1.0-36  </t>
  </si>
  <si>
    <t xml:space="preserve">RISKLEVEL1.0-45  </t>
  </si>
  <si>
    <t xml:space="preserve">RISKLEVEL1.0-51  </t>
  </si>
  <si>
    <t xml:space="preserve">RISKLEVEL1.0-72  </t>
  </si>
  <si>
    <t xml:space="preserve">RISKLEVEL1.0-101 </t>
  </si>
  <si>
    <t xml:space="preserve">RISKLEVEL1.0-121 </t>
  </si>
  <si>
    <t xml:space="preserve">RISKLEVEL1.0-135 </t>
  </si>
  <si>
    <t xml:space="preserve">RISKLEVEL1.0-151 </t>
  </si>
  <si>
    <t xml:space="preserve">RISKLEVEL1.0-200 </t>
  </si>
  <si>
    <t xml:space="preserve">RISKLEVEL1.0-256 </t>
  </si>
  <si>
    <t xml:space="preserve">RISKLEVEL1.0-301 </t>
  </si>
  <si>
    <t xml:space="preserve">RISKLEVEL1.5-22  </t>
  </si>
  <si>
    <t xml:space="preserve">RISKLEVEL1.5-26  </t>
  </si>
  <si>
    <t xml:space="preserve">RISKLEVEL1.5-30  </t>
  </si>
  <si>
    <t xml:space="preserve">RISKLEVEL1.5-36  </t>
  </si>
  <si>
    <t xml:space="preserve">RISKLEVEL1.5-45  </t>
  </si>
  <si>
    <t xml:space="preserve">RISKLEVEL1.5-51  </t>
  </si>
  <si>
    <t xml:space="preserve">RISKLEVEL1.5-72  </t>
  </si>
  <si>
    <t xml:space="preserve">RISKLEVEL1.5-101 </t>
  </si>
  <si>
    <t xml:space="preserve">RISKLEVEL1.5-121 </t>
  </si>
  <si>
    <t xml:space="preserve">RISKLEVEL1.5-135 </t>
  </si>
  <si>
    <t xml:space="preserve">RISKLEVEL1.5-151 </t>
  </si>
  <si>
    <t xml:space="preserve">RISKLEVEL1.5-200 </t>
  </si>
  <si>
    <t xml:space="preserve">RISKLEVEL1.5-256 </t>
  </si>
  <si>
    <t xml:space="preserve">RISKLEVEL1.5-301 </t>
  </si>
  <si>
    <t xml:space="preserve">RISKLEVEL2.0-22  </t>
  </si>
  <si>
    <t xml:space="preserve">RISKLEVEL2.0-26  </t>
  </si>
  <si>
    <t xml:space="preserve">RISKLEVEL2.0-30  </t>
  </si>
  <si>
    <t xml:space="preserve">RISKLEVEL2.0-36  </t>
  </si>
  <si>
    <t xml:space="preserve">RISKLEVEL2.0-45  </t>
  </si>
  <si>
    <t xml:space="preserve">RISKLEVEL2.0-51  </t>
  </si>
  <si>
    <t xml:space="preserve">RISKLEVEL2.0-72  </t>
  </si>
  <si>
    <t xml:space="preserve">RISKLEVEL2.0-101 </t>
  </si>
  <si>
    <t xml:space="preserve">RISKLEVEL2.0-121 </t>
  </si>
  <si>
    <t xml:space="preserve">RISKLEVEL2.0-135 </t>
  </si>
  <si>
    <t xml:space="preserve">RISKLEVEL2.0-151 </t>
  </si>
  <si>
    <t xml:space="preserve">RISKLEVEL2.0-200 </t>
  </si>
  <si>
    <t xml:space="preserve">RISKLEVEL2.0-256 </t>
  </si>
  <si>
    <t xml:space="preserve">RISKLEVEL2.0-301 </t>
  </si>
  <si>
    <t xml:space="preserve">RISKLEVEL2.5-22  </t>
  </si>
  <si>
    <t xml:space="preserve">RISKLEVEL2.5-26  </t>
  </si>
  <si>
    <t xml:space="preserve">RISKLEVEL2.5-30  </t>
  </si>
  <si>
    <t xml:space="preserve">RISKLEVEL2.5-36  </t>
  </si>
  <si>
    <t xml:space="preserve">RISKLEVEL2.5-45  </t>
  </si>
  <si>
    <t xml:space="preserve">RISKLEVEL2.5-51  </t>
  </si>
  <si>
    <t xml:space="preserve">RISKLEVEL2.5-72  </t>
  </si>
  <si>
    <t xml:space="preserve">RISKLEVEL2.5-101 </t>
  </si>
  <si>
    <t xml:space="preserve">RISKLEVEL2.5-121 </t>
  </si>
  <si>
    <t xml:space="preserve">RISKLEVEL2.5-135 </t>
  </si>
  <si>
    <t xml:space="preserve">RISKLEVEL2.5-151 </t>
  </si>
  <si>
    <t xml:space="preserve">RISKLEVEL2.5-200 </t>
  </si>
  <si>
    <t xml:space="preserve">RISKLEVEL2.5-256 </t>
  </si>
  <si>
    <t xml:space="preserve">RISKLEVEL2.5-301 </t>
  </si>
  <si>
    <t xml:space="preserve">RISKLEVEL3.0-22  </t>
  </si>
  <si>
    <t xml:space="preserve">RISKLEVEL3.0-26  </t>
  </si>
  <si>
    <t xml:space="preserve">RISKLEVEL3.0-30  </t>
  </si>
  <si>
    <t xml:space="preserve">RISKLEVEL3.0-36  </t>
  </si>
  <si>
    <t xml:space="preserve">RISKLEVEL3.0-45  </t>
  </si>
  <si>
    <t xml:space="preserve">RISKLEVEL3.0-51  </t>
  </si>
  <si>
    <t xml:space="preserve">RISKLEVEL3.0-72  </t>
  </si>
  <si>
    <t xml:space="preserve">RISKLEVEL3.0-101 </t>
  </si>
  <si>
    <t xml:space="preserve">RISKLEVEL3.0-121 </t>
  </si>
  <si>
    <t xml:space="preserve">RISKLEVEL3.0-135 </t>
  </si>
  <si>
    <t xml:space="preserve">RISKLEVEL3.0-151 </t>
  </si>
  <si>
    <t xml:space="preserve">RISKLEVEL3.0-200 </t>
  </si>
  <si>
    <t xml:space="preserve">RISKLEVEL3.0-256 </t>
  </si>
  <si>
    <t xml:space="preserve">RISKLEVEL3.0-301 </t>
  </si>
  <si>
    <t>SET V</t>
  </si>
  <si>
    <t>SET O</t>
  </si>
  <si>
    <t>SET S</t>
  </si>
  <si>
    <t>Fuzzy GRASP with Path Relinking for the</t>
  </si>
  <si>
    <t>risk-constrained cash-in-transit vehicle routing problem</t>
  </si>
  <si>
    <t>https://doi.org/doi:10.1016/j.asoc.2018.05.022</t>
  </si>
  <si>
    <t>SET R</t>
  </si>
  <si>
    <t>greedy</t>
  </si>
  <si>
    <t>sa</t>
  </si>
  <si>
    <t>diff</t>
  </si>
  <si>
    <t>b</t>
  </si>
  <si>
    <t>10.txt</t>
  </si>
  <si>
    <t>73.txt</t>
  </si>
  <si>
    <t>249.txt</t>
  </si>
  <si>
    <t>12.txt</t>
  </si>
  <si>
    <t>20.txt</t>
  </si>
  <si>
    <t>31.txt</t>
  </si>
  <si>
    <t>209.txt</t>
  </si>
  <si>
    <t>45.txt</t>
  </si>
  <si>
    <t>101.txt</t>
  </si>
  <si>
    <t>301.txt</t>
  </si>
  <si>
    <t>6.txt</t>
  </si>
  <si>
    <t>SUMA</t>
  </si>
  <si>
    <t>beta</t>
  </si>
  <si>
    <t>0.6</t>
  </si>
  <si>
    <t>0.7</t>
  </si>
  <si>
    <t>0.8</t>
  </si>
  <si>
    <t>0.9</t>
  </si>
  <si>
    <t>0.985</t>
  </si>
  <si>
    <t>0.99</t>
  </si>
  <si>
    <t>18_7_2.5.txt</t>
  </si>
  <si>
    <t>30_2.5.txt</t>
  </si>
  <si>
    <t>200_2.5.txt</t>
  </si>
  <si>
    <t>151_3.0.txt</t>
  </si>
  <si>
    <t>37.txt</t>
  </si>
  <si>
    <t>337.txt</t>
  </si>
  <si>
    <t>55.txt</t>
  </si>
  <si>
    <t>FILENAME</t>
  </si>
  <si>
    <t>GREEDY</t>
  </si>
  <si>
    <t>SA</t>
  </si>
  <si>
    <t>Literature</t>
  </si>
  <si>
    <t>6_7_3.0.txt</t>
  </si>
  <si>
    <t>SA Average</t>
  </si>
  <si>
    <t>SA Best</t>
  </si>
  <si>
    <t>Filename</t>
  </si>
  <si>
    <t>45_2.5.txt</t>
  </si>
  <si>
    <t>101_2.5.txt</t>
  </si>
  <si>
    <t>301_2.5.txt</t>
  </si>
  <si>
    <t>12_7_2.5</t>
  </si>
  <si>
    <t>20_7_3.0.txt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</si>
</sst>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CE9178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3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9" fontId="0" fillId="0" borderId="0" xfId="1" applyFont="1"/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1" applyNumberFormat="1" applyFont="1"/>
    <xf numFmtId="3" fontId="1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2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Hipervínculo" xfId="2" builtinId="8"/>
    <cellStyle name="Normal" xfId="0" builtinId="0"/>
    <cellStyle name="Porcentaje" xfId="1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'beta test'!$I$4:$I$9</c:f>
              <c:strCache>
                <c:ptCount val="6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0.985</c:v>
                </c:pt>
                <c:pt idx="5">
                  <c:v>0.99</c:v>
                </c:pt>
              </c:strCache>
            </c:strRef>
          </c:cat>
          <c:val>
            <c:numRef>
              <c:f>'beta test'!$J$4:$J$9</c:f>
              <c:numCache>
                <c:formatCode>#,##0</c:formatCode>
                <c:ptCount val="6"/>
                <c:pt idx="0">
                  <c:v>29641.106999999996</c:v>
                </c:pt>
                <c:pt idx="1">
                  <c:v>30296.625900000003</c:v>
                </c:pt>
                <c:pt idx="2">
                  <c:v>25744.854699999996</c:v>
                </c:pt>
                <c:pt idx="3">
                  <c:v>20551.130599999997</c:v>
                </c:pt>
                <c:pt idx="4">
                  <c:v>17514.730099999997</c:v>
                </c:pt>
                <c:pt idx="5">
                  <c:v>16912.774700000002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7-4C10-BEC4-F5317F48C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68528"/>
        <c:axId val="502969488"/>
      </c:lineChart>
      <c:catAx>
        <c:axId val="50296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β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2969488"/>
        <c:crosses val="autoZero"/>
        <c:auto val="1"/>
        <c:lblAlgn val="ctr"/>
        <c:lblOffset val="100"/>
        <c:noMultiLvlLbl val="0"/>
      </c:catAx>
      <c:valAx>
        <c:axId val="50296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Overall FO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296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'max_T test'!$I$4:$I$9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'max_T test'!$J$4:$J$9</c:f>
              <c:numCache>
                <c:formatCode>#,##0</c:formatCode>
                <c:ptCount val="6"/>
                <c:pt idx="0">
                  <c:v>17268.069</c:v>
                </c:pt>
                <c:pt idx="1">
                  <c:v>16092.608799999998</c:v>
                </c:pt>
                <c:pt idx="2">
                  <c:v>16631.054100000001</c:v>
                </c:pt>
                <c:pt idx="3">
                  <c:v>17552.474999999999</c:v>
                </c:pt>
                <c:pt idx="4">
                  <c:v>16025.647100000002</c:v>
                </c:pt>
                <c:pt idx="5">
                  <c:v>16912.774700000002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05-4770-B5AD-A9AC0FA0F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68528"/>
        <c:axId val="502969488"/>
      </c:lineChart>
      <c:catAx>
        <c:axId val="50296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2969488"/>
        <c:crosses val="autoZero"/>
        <c:auto val="1"/>
        <c:lblAlgn val="ctr"/>
        <c:lblOffset val="100"/>
        <c:noMultiLvlLbl val="0"/>
      </c:catAx>
      <c:valAx>
        <c:axId val="5029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Overall</a:t>
                </a:r>
                <a:r>
                  <a:rPr lang="es-CL" baseline="0"/>
                  <a:t> FO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296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'max_T test2'!$I$4:$I$9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'max_T test2'!$J$4:$J$9</c:f>
              <c:numCache>
                <c:formatCode>#,##0</c:formatCode>
                <c:ptCount val="6"/>
                <c:pt idx="0">
                  <c:v>16176.574200000001</c:v>
                </c:pt>
                <c:pt idx="1">
                  <c:v>16385.2857</c:v>
                </c:pt>
                <c:pt idx="2">
                  <c:v>17474.4391</c:v>
                </c:pt>
                <c:pt idx="3">
                  <c:v>15795.4357</c:v>
                </c:pt>
                <c:pt idx="4">
                  <c:v>15581.597900000001</c:v>
                </c:pt>
                <c:pt idx="5">
                  <c:v>17514.730099999997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F-40B4-B6BC-A1A7F3C7A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68528"/>
        <c:axId val="502969488"/>
      </c:lineChart>
      <c:catAx>
        <c:axId val="50296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2969488"/>
        <c:crosses val="autoZero"/>
        <c:auto val="1"/>
        <c:lblAlgn val="ctr"/>
        <c:lblOffset val="100"/>
        <c:noMultiLvlLbl val="0"/>
      </c:catAx>
      <c:valAx>
        <c:axId val="50296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Overall</a:t>
                </a:r>
                <a:r>
                  <a:rPr lang="es-CL" baseline="0"/>
                  <a:t> FO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296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274320</xdr:colOff>
      <xdr:row>2</xdr:row>
      <xdr:rowOff>19050</xdr:rowOff>
    </xdr:from>
    <xdr:to>
      <xdr:col>16</xdr:col>
      <xdr:colOff>91440</xdr:colOff>
      <xdr:row>17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EBD571-0B69-44B9-9984-E860E33C5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274320</xdr:colOff>
      <xdr:row>2</xdr:row>
      <xdr:rowOff>19050</xdr:rowOff>
    </xdr:from>
    <xdr:to>
      <xdr:col>16</xdr:col>
      <xdr:colOff>91440</xdr:colOff>
      <xdr:row>17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6FA665-9006-4A0B-A4C5-65802D3C2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365760</xdr:colOff>
      <xdr:row>1</xdr:row>
      <xdr:rowOff>26670</xdr:rowOff>
    </xdr:from>
    <xdr:to>
      <xdr:col>16</xdr:col>
      <xdr:colOff>182880</xdr:colOff>
      <xdr:row>16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921EDB-3F3E-4553-9813-E660E0005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doi:10.1016/j.asoc.2018.05.02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4FAC-89C1-4910-88F3-98A8382E7BA6}">
  <dimension ref="A1:AB182"/>
  <sheetViews>
    <sheetView topLeftCell="A23" zoomScale="92" workbookViewId="0">
      <selection activeCell="B42" sqref="B42"/>
    </sheetView>
  </sheetViews>
  <sheetFormatPr baseColWidth="10" defaultRowHeight="14.4" x14ac:dyDescent="0.3"/>
  <cols>
    <col min="4" max="4" width="11.21875" bestFit="1" customWidth="1"/>
    <col min="5" max="5" width="11.21875" style="3" customWidth="1"/>
    <col min="6" max="6" width="11.21875" customWidth="1"/>
    <col min="7" max="7" width="11.5546875" bestFit="1" customWidth="1"/>
    <col min="9" max="9" width="20.21875" customWidth="1"/>
    <col min="10" max="10" width="13.77734375" style="6" customWidth="1"/>
    <col min="11" max="11" width="10.88671875" customWidth="1"/>
    <col min="20" max="20" width="11.5546875" style="3"/>
  </cols>
  <sheetData>
    <row r="1" spans="1:28" x14ac:dyDescent="0.3">
      <c r="A1" s="15" t="s">
        <v>260</v>
      </c>
      <c r="B1" s="15"/>
      <c r="C1" s="15"/>
      <c r="D1" s="15"/>
      <c r="E1" s="9"/>
      <c r="F1" s="8"/>
      <c r="G1" s="8"/>
      <c r="I1" s="14" t="s">
        <v>254</v>
      </c>
      <c r="J1" s="14"/>
      <c r="K1" s="14"/>
      <c r="L1" s="14"/>
      <c r="M1" s="7"/>
      <c r="N1" s="7"/>
      <c r="P1" s="15" t="s">
        <v>255</v>
      </c>
      <c r="Q1" s="15"/>
      <c r="R1" s="15"/>
      <c r="S1" s="15"/>
      <c r="T1" s="9"/>
      <c r="U1" s="8"/>
      <c r="W1" s="15" t="s">
        <v>256</v>
      </c>
      <c r="X1" s="15"/>
      <c r="Y1" s="15"/>
      <c r="Z1" s="15"/>
      <c r="AA1" s="15"/>
    </row>
    <row r="2" spans="1:28" x14ac:dyDescent="0.3">
      <c r="A2" t="s">
        <v>0</v>
      </c>
      <c r="B2" t="s">
        <v>1</v>
      </c>
      <c r="C2" t="s">
        <v>261</v>
      </c>
      <c r="D2" t="s">
        <v>183</v>
      </c>
      <c r="E2" s="3" t="s">
        <v>262</v>
      </c>
      <c r="F2" t="s">
        <v>183</v>
      </c>
      <c r="G2" t="s">
        <v>264</v>
      </c>
      <c r="I2" t="s">
        <v>0</v>
      </c>
      <c r="J2" t="s">
        <v>1</v>
      </c>
      <c r="K2" t="s">
        <v>261</v>
      </c>
      <c r="L2" t="s">
        <v>183</v>
      </c>
      <c r="M2" t="s">
        <v>262</v>
      </c>
      <c r="N2" t="s">
        <v>263</v>
      </c>
      <c r="P2" t="s">
        <v>0</v>
      </c>
      <c r="Q2" t="s">
        <v>1</v>
      </c>
      <c r="R2" t="s">
        <v>261</v>
      </c>
      <c r="S2" t="s">
        <v>183</v>
      </c>
      <c r="T2" s="3" t="s">
        <v>262</v>
      </c>
      <c r="U2" t="s">
        <v>263</v>
      </c>
      <c r="W2" t="s">
        <v>0</v>
      </c>
      <c r="X2" t="s">
        <v>1</v>
      </c>
      <c r="Y2" t="s">
        <v>261</v>
      </c>
      <c r="Z2" t="s">
        <v>183</v>
      </c>
      <c r="AA2" t="s">
        <v>262</v>
      </c>
      <c r="AB2" t="s">
        <v>263</v>
      </c>
    </row>
    <row r="3" spans="1:28" x14ac:dyDescent="0.3">
      <c r="A3" t="s">
        <v>2</v>
      </c>
      <c r="B3" s="3">
        <v>343.05</v>
      </c>
      <c r="C3" s="3">
        <v>343.04700000000003</v>
      </c>
      <c r="D3" s="5">
        <f>(B3-C3)/B3</f>
        <v>8.7450808919571563E-6</v>
      </c>
      <c r="E3" s="10">
        <v>343.04700000000003</v>
      </c>
      <c r="F3" s="5">
        <f>(B3-E3)/B3</f>
        <v>8.7450808919571563E-6</v>
      </c>
      <c r="G3" s="5" t="str">
        <f>IF(D3&lt;F3,"sa","greedy")</f>
        <v>greedy</v>
      </c>
      <c r="I3" t="s">
        <v>184</v>
      </c>
      <c r="J3" s="3">
        <v>782.5</v>
      </c>
      <c r="K3" s="3">
        <v>574.69000000000005</v>
      </c>
      <c r="L3" s="5">
        <f t="shared" ref="L3:L34" si="0">(J3-K3)/J3</f>
        <v>0.26557188498402551</v>
      </c>
      <c r="M3" s="5"/>
      <c r="N3" s="5"/>
      <c r="P3">
        <v>10</v>
      </c>
      <c r="Q3">
        <v>26.83</v>
      </c>
      <c r="R3" s="1">
        <v>36.8001</v>
      </c>
      <c r="S3" s="5">
        <f t="shared" ref="S3:S36" si="1">(Q3-R3)/Q3</f>
        <v>-0.37160268356317566</v>
      </c>
      <c r="T3" s="10">
        <v>34.2331</v>
      </c>
      <c r="U3" s="5">
        <f>(Q3-T3)/Q3</f>
        <v>-0.27592620201267248</v>
      </c>
      <c r="W3">
        <v>10</v>
      </c>
      <c r="X3">
        <v>19.98</v>
      </c>
      <c r="Y3">
        <v>30.9285</v>
      </c>
      <c r="Z3" s="5">
        <f>(X3-Y3)/X3</f>
        <v>-0.54797297297297287</v>
      </c>
      <c r="AA3">
        <v>24.894200000000001</v>
      </c>
      <c r="AB3" s="5">
        <f>(X3-AA3)/AA3</f>
        <v>-0.19740341123635227</v>
      </c>
    </row>
    <row r="4" spans="1:28" x14ac:dyDescent="0.3">
      <c r="A4" t="s">
        <v>3</v>
      </c>
      <c r="B4" s="3">
        <v>343.05</v>
      </c>
      <c r="C4" s="3">
        <v>343.04700000000003</v>
      </c>
      <c r="D4" s="5">
        <f t="shared" ref="D4:D67" si="2">(B4-C4)/B4</f>
        <v>8.7450808919571563E-6</v>
      </c>
      <c r="E4" s="10">
        <v>343.04700000000003</v>
      </c>
      <c r="F4" s="5">
        <f t="shared" ref="F4:F67" si="3">(B4-E4)/B4</f>
        <v>8.7450808919571563E-6</v>
      </c>
      <c r="G4" s="5" t="str">
        <f t="shared" ref="G4:G67" si="4">IF(D4&lt;F4,"sa","greedy")</f>
        <v>greedy</v>
      </c>
      <c r="I4" t="s">
        <v>185</v>
      </c>
      <c r="J4" s="3">
        <v>872.44</v>
      </c>
      <c r="K4" s="3">
        <v>607.20299999999997</v>
      </c>
      <c r="L4" s="5">
        <f t="shared" si="0"/>
        <v>0.30401746824996567</v>
      </c>
      <c r="M4" s="5"/>
      <c r="N4" s="5"/>
      <c r="P4">
        <v>13</v>
      </c>
      <c r="Q4">
        <v>35.78</v>
      </c>
      <c r="R4">
        <v>42.500599999999999</v>
      </c>
      <c r="S4" s="5">
        <f t="shared" si="1"/>
        <v>-0.18783119060927886</v>
      </c>
      <c r="T4" s="10">
        <v>43.616500000000002</v>
      </c>
      <c r="U4" s="5">
        <f t="shared" ref="U4:U36" si="5">(Q4-T4)/Q4</f>
        <v>-0.21901900503074345</v>
      </c>
      <c r="W4">
        <v>13</v>
      </c>
      <c r="X4">
        <v>26.65</v>
      </c>
      <c r="Y4">
        <v>38.795699999999997</v>
      </c>
      <c r="Z4" s="5">
        <f t="shared" ref="Z4:Z36" si="6">(X4-Y4)/X4</f>
        <v>-0.45574859287054403</v>
      </c>
      <c r="AA4">
        <v>25.688199999999998</v>
      </c>
      <c r="AB4" s="5">
        <f t="shared" ref="AB4:AB36" si="7">(X4-AA4)/X4</f>
        <v>3.6090056285178244E-2</v>
      </c>
    </row>
    <row r="5" spans="1:28" x14ac:dyDescent="0.3">
      <c r="A5" t="s">
        <v>4</v>
      </c>
      <c r="B5" s="3">
        <v>343.05</v>
      </c>
      <c r="C5" s="3">
        <v>343.04700000000003</v>
      </c>
      <c r="D5" s="5">
        <f t="shared" si="2"/>
        <v>8.7450808919571563E-6</v>
      </c>
      <c r="E5" s="10">
        <v>343.04700000000003</v>
      </c>
      <c r="F5" s="5">
        <f t="shared" si="3"/>
        <v>8.7450808919571563E-6</v>
      </c>
      <c r="G5" s="5" t="str">
        <f t="shared" si="4"/>
        <v>greedy</v>
      </c>
      <c r="I5" t="s">
        <v>186</v>
      </c>
      <c r="J5" s="3">
        <v>656.03</v>
      </c>
      <c r="K5" s="3">
        <v>635.89700000000005</v>
      </c>
      <c r="L5" s="5">
        <f t="shared" si="0"/>
        <v>3.0689145313476406E-2</v>
      </c>
      <c r="M5" s="5"/>
      <c r="N5" s="5"/>
      <c r="P5">
        <v>16</v>
      </c>
      <c r="Q5">
        <v>38.83</v>
      </c>
      <c r="R5">
        <v>49.415700000000001</v>
      </c>
      <c r="S5" s="5">
        <f t="shared" si="1"/>
        <v>-0.27261653360803512</v>
      </c>
      <c r="T5" s="10">
        <v>52.458500000000001</v>
      </c>
      <c r="U5" s="5">
        <f t="shared" si="5"/>
        <v>-0.35097862477465885</v>
      </c>
      <c r="W5">
        <v>16</v>
      </c>
      <c r="X5">
        <v>35.409999999999997</v>
      </c>
      <c r="Y5">
        <v>52.668999999999997</v>
      </c>
      <c r="Z5" s="5">
        <f t="shared" si="6"/>
        <v>-0.48740468794125957</v>
      </c>
      <c r="AA5">
        <v>33.5458</v>
      </c>
      <c r="AB5" s="5">
        <f t="shared" si="7"/>
        <v>5.2646145156735297E-2</v>
      </c>
    </row>
    <row r="6" spans="1:28" x14ac:dyDescent="0.3">
      <c r="A6" t="s">
        <v>5</v>
      </c>
      <c r="B6" s="3">
        <v>343.05</v>
      </c>
      <c r="C6" s="3">
        <v>343.04700000000003</v>
      </c>
      <c r="D6" s="5">
        <f t="shared" si="2"/>
        <v>8.7450808919571563E-6</v>
      </c>
      <c r="E6" s="10">
        <v>343.04700000000003</v>
      </c>
      <c r="F6" s="5">
        <f t="shared" si="3"/>
        <v>8.7450808919571563E-6</v>
      </c>
      <c r="G6" s="5" t="str">
        <f t="shared" si="4"/>
        <v>greedy</v>
      </c>
      <c r="I6" t="s">
        <v>187</v>
      </c>
      <c r="J6" s="3">
        <v>953.57</v>
      </c>
      <c r="K6" s="3">
        <v>709.11199999999997</v>
      </c>
      <c r="L6" s="5">
        <f t="shared" si="0"/>
        <v>0.25636083349937611</v>
      </c>
      <c r="M6" s="5"/>
      <c r="N6" s="5"/>
      <c r="P6">
        <v>19</v>
      </c>
      <c r="Q6">
        <v>52.44</v>
      </c>
      <c r="R6">
        <v>50.551000000000002</v>
      </c>
      <c r="S6" s="5">
        <f t="shared" si="1"/>
        <v>3.6022120518687945E-2</v>
      </c>
      <c r="T6" s="10">
        <v>49.986199999999997</v>
      </c>
      <c r="U6" s="5">
        <f t="shared" si="5"/>
        <v>4.6792524790236482E-2</v>
      </c>
      <c r="W6">
        <v>19</v>
      </c>
      <c r="X6">
        <v>38.18</v>
      </c>
      <c r="Y6">
        <v>51.464700000000001</v>
      </c>
      <c r="Z6" s="5">
        <f t="shared" si="6"/>
        <v>-0.34794918805657415</v>
      </c>
      <c r="AA6">
        <v>27.608599999999999</v>
      </c>
      <c r="AB6" s="5">
        <f t="shared" si="7"/>
        <v>0.27688318491356734</v>
      </c>
    </row>
    <row r="7" spans="1:28" x14ac:dyDescent="0.3">
      <c r="A7" t="s">
        <v>6</v>
      </c>
      <c r="B7" s="3">
        <v>286.13</v>
      </c>
      <c r="C7" s="3">
        <v>286.12799999999999</v>
      </c>
      <c r="D7" s="5">
        <f t="shared" si="2"/>
        <v>6.9898297976778025E-6</v>
      </c>
      <c r="E7" s="10">
        <v>286.12799999999999</v>
      </c>
      <c r="F7" s="5">
        <f t="shared" si="3"/>
        <v>6.9898297976778025E-6</v>
      </c>
      <c r="G7" s="5" t="str">
        <f t="shared" si="4"/>
        <v>greedy</v>
      </c>
      <c r="I7" t="s">
        <v>188</v>
      </c>
      <c r="J7" s="3">
        <v>891.79</v>
      </c>
      <c r="K7" s="3">
        <v>851.27</v>
      </c>
      <c r="L7" s="5">
        <f t="shared" si="0"/>
        <v>4.5436705950952561E-2</v>
      </c>
      <c r="M7" s="5"/>
      <c r="N7" s="5"/>
      <c r="P7">
        <v>21</v>
      </c>
      <c r="Q7">
        <v>51.78</v>
      </c>
      <c r="R7">
        <v>71.070700000000002</v>
      </c>
      <c r="S7" s="5">
        <f t="shared" si="1"/>
        <v>-0.37255117806102744</v>
      </c>
      <c r="T7" s="10">
        <v>56.1312</v>
      </c>
      <c r="U7" s="5">
        <f t="shared" si="5"/>
        <v>-8.4032444959443772E-2</v>
      </c>
      <c r="W7">
        <v>21</v>
      </c>
      <c r="X7">
        <v>47.22</v>
      </c>
      <c r="Y7" s="2">
        <v>65.69</v>
      </c>
      <c r="Z7" s="5">
        <f t="shared" si="6"/>
        <v>-0.39114781872088095</v>
      </c>
      <c r="AA7">
        <v>49.165399999999998</v>
      </c>
      <c r="AB7" s="5">
        <f t="shared" si="7"/>
        <v>-4.1198644642100789E-2</v>
      </c>
    </row>
    <row r="8" spans="1:28" x14ac:dyDescent="0.3">
      <c r="A8" t="s">
        <v>7</v>
      </c>
      <c r="B8" s="3">
        <v>343.05</v>
      </c>
      <c r="C8" s="3">
        <v>343.04700000000003</v>
      </c>
      <c r="D8" s="5">
        <f t="shared" si="2"/>
        <v>8.7450808919571563E-6</v>
      </c>
      <c r="E8" s="10">
        <v>343.04700000000003</v>
      </c>
      <c r="F8" s="5">
        <f t="shared" si="3"/>
        <v>8.7450808919571563E-6</v>
      </c>
      <c r="G8" s="5" t="str">
        <f t="shared" si="4"/>
        <v>greedy</v>
      </c>
      <c r="I8" t="s">
        <v>189</v>
      </c>
      <c r="J8" s="3">
        <v>1442</v>
      </c>
      <c r="K8" s="3">
        <v>1006.38</v>
      </c>
      <c r="L8" s="5">
        <f t="shared" si="0"/>
        <v>0.30209431345353677</v>
      </c>
      <c r="M8" s="5"/>
      <c r="N8" s="5"/>
      <c r="P8">
        <v>25</v>
      </c>
      <c r="Q8">
        <v>64.88</v>
      </c>
      <c r="R8">
        <v>66.904200000000003</v>
      </c>
      <c r="S8" s="5">
        <f t="shared" si="1"/>
        <v>-3.1199136868064237E-2</v>
      </c>
      <c r="T8" s="10">
        <v>58.482300000000002</v>
      </c>
      <c r="U8" s="5">
        <f t="shared" si="5"/>
        <v>9.8608199753390774E-2</v>
      </c>
      <c r="W8">
        <v>25</v>
      </c>
      <c r="X8">
        <v>49.72</v>
      </c>
      <c r="Y8">
        <v>64.592500000000001</v>
      </c>
      <c r="Z8" s="5">
        <f t="shared" si="6"/>
        <v>-0.29912510056315372</v>
      </c>
      <c r="AA8">
        <v>46.527999999999999</v>
      </c>
      <c r="AB8" s="5">
        <f t="shared" si="7"/>
        <v>6.4199517296862435E-2</v>
      </c>
    </row>
    <row r="9" spans="1:28" x14ac:dyDescent="0.3">
      <c r="A9" t="s">
        <v>8</v>
      </c>
      <c r="B9" s="3">
        <v>343.05</v>
      </c>
      <c r="C9" s="3">
        <v>343.04700000000003</v>
      </c>
      <c r="D9" s="5">
        <f t="shared" si="2"/>
        <v>8.7450808919571563E-6</v>
      </c>
      <c r="E9" s="10">
        <v>343.04700000000003</v>
      </c>
      <c r="F9" s="5">
        <f t="shared" si="3"/>
        <v>8.7450808919571563E-6</v>
      </c>
      <c r="G9" s="5" t="str">
        <f t="shared" si="4"/>
        <v>greedy</v>
      </c>
      <c r="I9" t="s">
        <v>190</v>
      </c>
      <c r="J9" s="3">
        <v>348.81</v>
      </c>
      <c r="K9" s="3">
        <v>394.76600000000002</v>
      </c>
      <c r="L9" s="5">
        <f t="shared" si="0"/>
        <v>-0.13175080989650531</v>
      </c>
      <c r="M9" s="5"/>
      <c r="N9" s="5"/>
      <c r="P9">
        <v>28</v>
      </c>
      <c r="Q9">
        <v>62.83</v>
      </c>
      <c r="R9">
        <v>85.415199999999999</v>
      </c>
      <c r="S9" s="5">
        <f t="shared" si="1"/>
        <v>-0.35946522361929018</v>
      </c>
      <c r="T9" s="10">
        <v>97.046099999999996</v>
      </c>
      <c r="U9" s="5">
        <f t="shared" si="5"/>
        <v>-0.54458220595257045</v>
      </c>
      <c r="W9">
        <v>28</v>
      </c>
      <c r="X9">
        <v>61.8</v>
      </c>
      <c r="Y9">
        <v>96.531300000000002</v>
      </c>
      <c r="Z9" s="5">
        <f t="shared" si="6"/>
        <v>-0.561995145631068</v>
      </c>
      <c r="AA9">
        <v>73.332800000000006</v>
      </c>
      <c r="AB9" s="5">
        <f t="shared" si="7"/>
        <v>-0.18661488673139173</v>
      </c>
    </row>
    <row r="10" spans="1:28" x14ac:dyDescent="0.3">
      <c r="A10" t="s">
        <v>9</v>
      </c>
      <c r="B10" s="3">
        <v>343.05</v>
      </c>
      <c r="C10" s="3">
        <v>343.04700000000003</v>
      </c>
      <c r="D10" s="5">
        <f t="shared" si="2"/>
        <v>8.7450808919571563E-6</v>
      </c>
      <c r="E10" s="10">
        <v>343.04700000000003</v>
      </c>
      <c r="F10" s="5">
        <f t="shared" si="3"/>
        <v>8.7450808919571563E-6</v>
      </c>
      <c r="G10" s="5" t="str">
        <f t="shared" si="4"/>
        <v>greedy</v>
      </c>
      <c r="I10" t="s">
        <v>191</v>
      </c>
      <c r="J10" s="3">
        <v>2195.91</v>
      </c>
      <c r="K10" s="3">
        <v>1617.07</v>
      </c>
      <c r="L10" s="5">
        <f t="shared" si="0"/>
        <v>0.26359914568447701</v>
      </c>
      <c r="M10" s="5"/>
      <c r="N10" s="5"/>
      <c r="P10">
        <v>31</v>
      </c>
      <c r="Q10">
        <v>77.66</v>
      </c>
      <c r="R10">
        <v>104.88</v>
      </c>
      <c r="S10" s="5">
        <f t="shared" si="1"/>
        <v>-0.35050218902910119</v>
      </c>
      <c r="T10" s="10">
        <v>99.975999999999999</v>
      </c>
      <c r="U10" s="5">
        <f t="shared" si="5"/>
        <v>-0.28735513778006699</v>
      </c>
      <c r="W10">
        <v>31</v>
      </c>
      <c r="X10">
        <v>70.02</v>
      </c>
      <c r="Y10">
        <v>85.896600000000007</v>
      </c>
      <c r="Z10" s="5">
        <f t="shared" si="6"/>
        <v>-0.22674378748928894</v>
      </c>
      <c r="AA10">
        <v>93.695499999999996</v>
      </c>
      <c r="AB10" s="5">
        <f t="shared" si="7"/>
        <v>-0.33812482147957729</v>
      </c>
    </row>
    <row r="11" spans="1:28" x14ac:dyDescent="0.3">
      <c r="A11" t="s">
        <v>10</v>
      </c>
      <c r="B11" s="3">
        <v>343.05</v>
      </c>
      <c r="C11" s="3">
        <v>343.04700000000003</v>
      </c>
      <c r="D11" s="5">
        <f t="shared" si="2"/>
        <v>8.7450808919571563E-6</v>
      </c>
      <c r="E11" s="10">
        <v>343.04700000000003</v>
      </c>
      <c r="F11" s="5">
        <f t="shared" si="3"/>
        <v>8.7450808919571563E-6</v>
      </c>
      <c r="G11" s="5" t="str">
        <f t="shared" si="4"/>
        <v>greedy</v>
      </c>
      <c r="I11" t="s">
        <v>192</v>
      </c>
      <c r="J11" s="3">
        <v>5967.02</v>
      </c>
      <c r="K11" s="3">
        <v>2326.87</v>
      </c>
      <c r="L11" s="5">
        <f t="shared" si="0"/>
        <v>0.61004488002386459</v>
      </c>
      <c r="M11" s="5"/>
      <c r="N11" s="5"/>
      <c r="P11">
        <v>37</v>
      </c>
      <c r="Q11">
        <v>83.78</v>
      </c>
      <c r="R11">
        <v>127.372</v>
      </c>
      <c r="S11" s="5">
        <f t="shared" si="1"/>
        <v>-0.52031511100501315</v>
      </c>
      <c r="T11" s="10">
        <v>155.63399999999999</v>
      </c>
      <c r="U11" s="5">
        <f t="shared" si="5"/>
        <v>-0.85765099068990192</v>
      </c>
      <c r="W11">
        <v>37</v>
      </c>
      <c r="X11">
        <v>82.39</v>
      </c>
      <c r="Y11">
        <v>152.72300000000001</v>
      </c>
      <c r="Z11" s="5">
        <f t="shared" si="6"/>
        <v>-0.85365942468746225</v>
      </c>
      <c r="AA11">
        <v>72.492699999999999</v>
      </c>
      <c r="AB11" s="5">
        <f t="shared" si="7"/>
        <v>0.12012744265080715</v>
      </c>
    </row>
    <row r="12" spans="1:28" x14ac:dyDescent="0.3">
      <c r="A12" t="s">
        <v>11</v>
      </c>
      <c r="B12" s="3">
        <v>286.13</v>
      </c>
      <c r="C12" s="3">
        <v>343.04700000000003</v>
      </c>
      <c r="D12" s="5">
        <f t="shared" si="2"/>
        <v>-0.19892007129626404</v>
      </c>
      <c r="E12" s="10">
        <v>286.12799999999999</v>
      </c>
      <c r="F12" s="5">
        <f t="shared" si="3"/>
        <v>6.9898297976778025E-6</v>
      </c>
      <c r="G12" s="5" t="str">
        <f t="shared" si="4"/>
        <v>sa</v>
      </c>
      <c r="I12" t="s">
        <v>193</v>
      </c>
      <c r="J12" s="3">
        <v>2116.38</v>
      </c>
      <c r="K12" s="3">
        <v>1758.89</v>
      </c>
      <c r="L12" s="5">
        <f t="shared" si="0"/>
        <v>0.16891579017000727</v>
      </c>
      <c r="M12" s="5"/>
      <c r="N12" s="5"/>
      <c r="P12">
        <v>40</v>
      </c>
      <c r="Q12">
        <v>86.83</v>
      </c>
      <c r="R12">
        <v>121.41500000000001</v>
      </c>
      <c r="S12" s="5">
        <f t="shared" si="1"/>
        <v>-0.39830703673845452</v>
      </c>
      <c r="T12" s="10">
        <v>164.79499999999999</v>
      </c>
      <c r="U12" s="5">
        <f t="shared" si="5"/>
        <v>-0.89790395024761016</v>
      </c>
      <c r="W12">
        <v>40</v>
      </c>
      <c r="X12">
        <v>98.59</v>
      </c>
      <c r="Y12">
        <v>149.548</v>
      </c>
      <c r="Z12" s="5">
        <f t="shared" si="6"/>
        <v>-0.51686783649457346</v>
      </c>
      <c r="AA12">
        <v>159.02199999999999</v>
      </c>
      <c r="AB12" s="5">
        <f t="shared" si="7"/>
        <v>-0.61296277512932329</v>
      </c>
    </row>
    <row r="13" spans="1:28" x14ac:dyDescent="0.3">
      <c r="A13" t="s">
        <v>12</v>
      </c>
      <c r="B13" s="3">
        <v>343.05</v>
      </c>
      <c r="C13" s="3">
        <v>343.04700000000003</v>
      </c>
      <c r="D13" s="5">
        <f t="shared" si="2"/>
        <v>8.7450808919571563E-6</v>
      </c>
      <c r="E13" s="10">
        <v>343.04700000000003</v>
      </c>
      <c r="F13" s="5">
        <f t="shared" si="3"/>
        <v>8.7450808919571563E-6</v>
      </c>
      <c r="G13" s="5" t="str">
        <f t="shared" si="4"/>
        <v>greedy</v>
      </c>
      <c r="I13" t="s">
        <v>194</v>
      </c>
      <c r="J13" s="3">
        <v>3058.27</v>
      </c>
      <c r="K13" s="3">
        <v>1924.91</v>
      </c>
      <c r="L13" s="5">
        <f t="shared" si="0"/>
        <v>0.37058860074486555</v>
      </c>
      <c r="M13" s="5"/>
      <c r="N13" s="5"/>
      <c r="P13">
        <v>41</v>
      </c>
      <c r="Q13">
        <v>101.98</v>
      </c>
      <c r="R13">
        <v>116.18600000000001</v>
      </c>
      <c r="S13" s="5">
        <f t="shared" si="1"/>
        <v>-0.13930182388703669</v>
      </c>
      <c r="T13" s="10">
        <v>137.953</v>
      </c>
      <c r="U13" s="5">
        <f t="shared" si="5"/>
        <v>-0.35274563639929396</v>
      </c>
      <c r="W13">
        <v>41</v>
      </c>
      <c r="X13">
        <v>88</v>
      </c>
      <c r="Y13">
        <v>111.372</v>
      </c>
      <c r="Z13" s="5">
        <f t="shared" si="6"/>
        <v>-0.2655909090909091</v>
      </c>
      <c r="AA13">
        <v>125.444</v>
      </c>
      <c r="AB13" s="5">
        <f t="shared" si="7"/>
        <v>-0.42550000000000004</v>
      </c>
    </row>
    <row r="14" spans="1:28" x14ac:dyDescent="0.3">
      <c r="A14" t="s">
        <v>13</v>
      </c>
      <c r="B14" s="3">
        <v>343.05</v>
      </c>
      <c r="C14" s="3">
        <v>343.04700000000003</v>
      </c>
      <c r="D14" s="5">
        <f t="shared" si="2"/>
        <v>8.7450808919571563E-6</v>
      </c>
      <c r="E14" s="10">
        <v>343.04700000000003</v>
      </c>
      <c r="F14" s="5">
        <f t="shared" si="3"/>
        <v>8.7450808919571563E-6</v>
      </c>
      <c r="G14" s="5" t="str">
        <f t="shared" si="4"/>
        <v>greedy</v>
      </c>
      <c r="I14" t="s">
        <v>195</v>
      </c>
      <c r="J14" s="3">
        <v>3991.58</v>
      </c>
      <c r="K14" s="3">
        <v>2214.5700000000002</v>
      </c>
      <c r="L14" s="5">
        <f t="shared" si="0"/>
        <v>0.44518962415885432</v>
      </c>
      <c r="M14" s="5"/>
      <c r="N14" s="5"/>
      <c r="P14">
        <v>49</v>
      </c>
      <c r="Q14">
        <v>101.29</v>
      </c>
      <c r="R14">
        <v>84.084100000000007</v>
      </c>
      <c r="S14" s="5">
        <f t="shared" si="1"/>
        <v>0.16986770658505282</v>
      </c>
      <c r="T14" s="10">
        <v>122.535</v>
      </c>
      <c r="U14" s="5">
        <f t="shared" si="5"/>
        <v>-0.2097442985487214</v>
      </c>
      <c r="W14">
        <v>49</v>
      </c>
      <c r="X14">
        <v>81.739999999999995</v>
      </c>
      <c r="Y14">
        <v>98.794300000000007</v>
      </c>
      <c r="Z14" s="5">
        <f t="shared" si="6"/>
        <v>-0.20864081233178386</v>
      </c>
      <c r="AA14">
        <v>78.148499999999999</v>
      </c>
      <c r="AB14" s="5">
        <f t="shared" si="7"/>
        <v>4.3938096403229709E-2</v>
      </c>
    </row>
    <row r="15" spans="1:28" x14ac:dyDescent="0.3">
      <c r="A15" t="s">
        <v>14</v>
      </c>
      <c r="B15" s="3">
        <v>343.05</v>
      </c>
      <c r="C15" s="3">
        <v>343.04700000000003</v>
      </c>
      <c r="D15" s="5">
        <f t="shared" si="2"/>
        <v>8.7450808919571563E-6</v>
      </c>
      <c r="E15" s="10">
        <v>343.04700000000003</v>
      </c>
      <c r="F15" s="5">
        <f t="shared" si="3"/>
        <v>8.7450808919571563E-6</v>
      </c>
      <c r="G15" s="5" t="str">
        <f t="shared" si="4"/>
        <v>greedy</v>
      </c>
      <c r="I15" t="s">
        <v>196</v>
      </c>
      <c r="J15" s="3">
        <v>83956.13</v>
      </c>
      <c r="K15" s="3">
        <v>29331.8</v>
      </c>
      <c r="L15" s="5">
        <f t="shared" si="0"/>
        <v>0.65062944182872651</v>
      </c>
      <c r="M15" s="5"/>
      <c r="N15" s="5"/>
      <c r="P15">
        <v>52</v>
      </c>
      <c r="Q15">
        <v>110.83</v>
      </c>
      <c r="R15">
        <v>157.41399999999999</v>
      </c>
      <c r="S15" s="5">
        <f t="shared" si="1"/>
        <v>-0.42031940810249924</v>
      </c>
      <c r="T15" s="10">
        <v>231.67</v>
      </c>
      <c r="U15" s="5">
        <f t="shared" si="5"/>
        <v>-1.0903185058197238</v>
      </c>
      <c r="W15">
        <v>52</v>
      </c>
      <c r="X15">
        <v>118.71</v>
      </c>
      <c r="Y15">
        <v>206.51599999999999</v>
      </c>
      <c r="Z15" s="5">
        <f t="shared" si="6"/>
        <v>-0.73966809872799255</v>
      </c>
      <c r="AA15">
        <v>221.857</v>
      </c>
      <c r="AB15" s="5">
        <f t="shared" si="7"/>
        <v>-0.86889899755707189</v>
      </c>
    </row>
    <row r="16" spans="1:28" x14ac:dyDescent="0.3">
      <c r="A16" t="s">
        <v>15</v>
      </c>
      <c r="B16" s="3">
        <v>343.05</v>
      </c>
      <c r="C16" s="3">
        <v>343.04700000000003</v>
      </c>
      <c r="D16" s="5">
        <f t="shared" si="2"/>
        <v>8.7450808919571563E-6</v>
      </c>
      <c r="E16" s="10">
        <v>343.04700000000003</v>
      </c>
      <c r="F16" s="5">
        <f t="shared" si="3"/>
        <v>8.7450808919571563E-6</v>
      </c>
      <c r="G16" s="5" t="str">
        <f t="shared" si="4"/>
        <v>greedy</v>
      </c>
      <c r="I16" t="s">
        <v>197</v>
      </c>
      <c r="J16" s="3">
        <v>25084.58</v>
      </c>
      <c r="K16" s="3">
        <v>15245</v>
      </c>
      <c r="L16" s="5">
        <f t="shared" si="0"/>
        <v>0.39225611909786812</v>
      </c>
      <c r="M16" s="5"/>
      <c r="N16" s="5"/>
      <c r="P16">
        <v>53</v>
      </c>
      <c r="Q16">
        <v>115.78</v>
      </c>
      <c r="R16">
        <v>181.31899999999999</v>
      </c>
      <c r="S16" s="5">
        <f t="shared" si="1"/>
        <v>-0.56606495076869912</v>
      </c>
      <c r="T16" s="10">
        <v>271.25099999999998</v>
      </c>
      <c r="U16" s="5">
        <f t="shared" si="5"/>
        <v>-1.3428139575056139</v>
      </c>
      <c r="W16">
        <v>53</v>
      </c>
      <c r="X16">
        <v>123.11</v>
      </c>
      <c r="Y16">
        <v>188.91800000000001</v>
      </c>
      <c r="Z16" s="5">
        <f t="shared" si="6"/>
        <v>-0.53454634067094475</v>
      </c>
      <c r="AA16">
        <v>286.51600000000002</v>
      </c>
      <c r="AB16" s="5">
        <f t="shared" si="7"/>
        <v>-1.3273170335472342</v>
      </c>
    </row>
    <row r="17" spans="1:28" x14ac:dyDescent="0.3">
      <c r="A17" t="s">
        <v>16</v>
      </c>
      <c r="B17" s="3">
        <v>286.13</v>
      </c>
      <c r="C17" s="4">
        <v>286.12799999999999</v>
      </c>
      <c r="D17" s="5">
        <f t="shared" si="2"/>
        <v>6.9898297976778025E-6</v>
      </c>
      <c r="E17" s="10">
        <v>286.12799999999999</v>
      </c>
      <c r="F17" s="5">
        <f t="shared" si="3"/>
        <v>6.9898297976778025E-6</v>
      </c>
      <c r="G17" s="5" t="str">
        <f t="shared" si="4"/>
        <v>greedy</v>
      </c>
      <c r="I17" t="s">
        <v>198</v>
      </c>
      <c r="J17" s="3">
        <v>578.19000000000005</v>
      </c>
      <c r="K17" s="3">
        <v>6473.4059999999999</v>
      </c>
      <c r="L17" s="5">
        <f t="shared" si="0"/>
        <v>-10.19598401909407</v>
      </c>
      <c r="M17" s="5"/>
      <c r="N17" s="5"/>
      <c r="P17">
        <v>55</v>
      </c>
      <c r="Q17">
        <v>125.66</v>
      </c>
      <c r="R17">
        <v>193.48500000000001</v>
      </c>
      <c r="S17" s="5">
        <f t="shared" si="1"/>
        <v>-0.53975011936972794</v>
      </c>
      <c r="T17" s="10">
        <v>256.416</v>
      </c>
      <c r="U17" s="5">
        <f t="shared" si="5"/>
        <v>-1.0405538755371637</v>
      </c>
      <c r="W17">
        <v>55</v>
      </c>
      <c r="X17">
        <v>132.93</v>
      </c>
      <c r="Y17">
        <v>203.155</v>
      </c>
      <c r="Z17" s="5">
        <f t="shared" si="6"/>
        <v>-0.52828556383058745</v>
      </c>
      <c r="AA17">
        <v>283.803</v>
      </c>
      <c r="AB17" s="5">
        <f t="shared" si="7"/>
        <v>-1.1349808169713382</v>
      </c>
    </row>
    <row r="18" spans="1:28" x14ac:dyDescent="0.3">
      <c r="A18" t="s">
        <v>17</v>
      </c>
      <c r="B18" s="3">
        <v>343.05</v>
      </c>
      <c r="C18" s="3">
        <v>343.04700000000003</v>
      </c>
      <c r="D18" s="5">
        <f t="shared" si="2"/>
        <v>8.7450808919571563E-6</v>
      </c>
      <c r="E18" s="10">
        <v>343.04700000000003</v>
      </c>
      <c r="F18" s="5">
        <f t="shared" si="3"/>
        <v>8.7450808919571563E-6</v>
      </c>
      <c r="G18" s="5" t="str">
        <f t="shared" si="4"/>
        <v>greedy</v>
      </c>
      <c r="I18" t="s">
        <v>199</v>
      </c>
      <c r="J18" s="3">
        <v>680.85</v>
      </c>
      <c r="K18" s="3">
        <v>544.43899999999996</v>
      </c>
      <c r="L18" s="5">
        <f t="shared" si="0"/>
        <v>0.20035396930307711</v>
      </c>
      <c r="M18" s="5"/>
      <c r="N18" s="5"/>
      <c r="P18">
        <v>64</v>
      </c>
      <c r="Q18">
        <v>134.83000000000001</v>
      </c>
      <c r="R18">
        <v>193.417</v>
      </c>
      <c r="S18" s="5">
        <f t="shared" si="1"/>
        <v>-0.43452495735370456</v>
      </c>
      <c r="T18" s="10">
        <v>323.02100000000002</v>
      </c>
      <c r="U18" s="5">
        <f t="shared" si="5"/>
        <v>-1.3957650374545723</v>
      </c>
      <c r="W18">
        <v>64</v>
      </c>
      <c r="X18">
        <v>150.6</v>
      </c>
      <c r="Y18">
        <v>270.63900000000001</v>
      </c>
      <c r="Z18" s="5">
        <f t="shared" si="6"/>
        <v>-0.79707171314741054</v>
      </c>
      <c r="AA18">
        <v>240.95500000000001</v>
      </c>
      <c r="AB18" s="5">
        <f t="shared" si="7"/>
        <v>-0.59996679946879161</v>
      </c>
    </row>
    <row r="19" spans="1:28" x14ac:dyDescent="0.3">
      <c r="A19" t="s">
        <v>18</v>
      </c>
      <c r="B19" s="3">
        <v>332.93</v>
      </c>
      <c r="C19" s="3">
        <v>332.93299999999999</v>
      </c>
      <c r="D19" s="5">
        <f t="shared" si="2"/>
        <v>-9.0109031928210215E-6</v>
      </c>
      <c r="E19" s="10">
        <v>332.93299999999999</v>
      </c>
      <c r="F19" s="5">
        <f t="shared" si="3"/>
        <v>-9.0109031928210215E-6</v>
      </c>
      <c r="G19" s="5" t="str">
        <f t="shared" si="4"/>
        <v>greedy</v>
      </c>
      <c r="I19" t="s">
        <v>200</v>
      </c>
      <c r="J19" s="3">
        <v>514.34</v>
      </c>
      <c r="K19" s="3">
        <v>643.476</v>
      </c>
      <c r="L19" s="5">
        <f t="shared" si="0"/>
        <v>-0.25107127580977556</v>
      </c>
      <c r="M19" s="5"/>
      <c r="N19" s="5"/>
      <c r="P19">
        <v>69</v>
      </c>
      <c r="Q19">
        <v>147.78</v>
      </c>
      <c r="R19">
        <v>230.995</v>
      </c>
      <c r="S19" s="5">
        <f t="shared" si="1"/>
        <v>-0.563100554878874</v>
      </c>
      <c r="T19" s="10">
        <v>478.05799999999999</v>
      </c>
      <c r="U19" s="5">
        <f t="shared" si="5"/>
        <v>-2.2349303017999729</v>
      </c>
      <c r="W19">
        <v>69</v>
      </c>
      <c r="X19">
        <v>166.12</v>
      </c>
      <c r="Y19">
        <v>253.40600000000001</v>
      </c>
      <c r="Z19" s="5">
        <f t="shared" si="6"/>
        <v>-0.52543944136768606</v>
      </c>
      <c r="AA19">
        <v>347.53699999999998</v>
      </c>
      <c r="AB19" s="5">
        <f t="shared" si="7"/>
        <v>-1.0920840356368888</v>
      </c>
    </row>
    <row r="20" spans="1:28" x14ac:dyDescent="0.3">
      <c r="A20" t="s">
        <v>19</v>
      </c>
      <c r="B20" s="3">
        <v>286.13</v>
      </c>
      <c r="C20" s="3">
        <v>286.12799999999999</v>
      </c>
      <c r="D20" s="5">
        <f t="shared" si="2"/>
        <v>6.9898297976778025E-6</v>
      </c>
      <c r="E20" s="10">
        <v>286.12799999999999</v>
      </c>
      <c r="F20" s="5">
        <f t="shared" si="3"/>
        <v>6.9898297976778025E-6</v>
      </c>
      <c r="G20" s="5" t="str">
        <f t="shared" si="4"/>
        <v>greedy</v>
      </c>
      <c r="I20" t="s">
        <v>201</v>
      </c>
      <c r="J20" s="3">
        <v>749.84</v>
      </c>
      <c r="K20" s="3">
        <v>686.26400000000001</v>
      </c>
      <c r="L20" s="5">
        <f t="shared" si="0"/>
        <v>8.4786087698709087E-2</v>
      </c>
      <c r="M20" s="5"/>
      <c r="N20" s="5"/>
      <c r="P20">
        <v>73</v>
      </c>
      <c r="Q20">
        <v>167.55</v>
      </c>
      <c r="R20">
        <v>243.05799999999999</v>
      </c>
      <c r="S20" s="5">
        <f t="shared" si="1"/>
        <v>-0.45065950462548476</v>
      </c>
      <c r="T20" s="10">
        <v>357.822</v>
      </c>
      <c r="U20" s="5">
        <f t="shared" si="5"/>
        <v>-1.1356132497761862</v>
      </c>
      <c r="W20">
        <v>73</v>
      </c>
      <c r="X20">
        <v>162.33000000000001</v>
      </c>
      <c r="Y20">
        <v>248.815</v>
      </c>
      <c r="Z20" s="5">
        <f t="shared" si="6"/>
        <v>-0.53277274687365228</v>
      </c>
      <c r="AA20">
        <v>378.26900000000001</v>
      </c>
      <c r="AB20" s="5">
        <f t="shared" si="7"/>
        <v>-1.3302470276597054</v>
      </c>
    </row>
    <row r="21" spans="1:28" x14ac:dyDescent="0.3">
      <c r="A21" t="s">
        <v>20</v>
      </c>
      <c r="B21" s="3">
        <v>286.13</v>
      </c>
      <c r="C21" s="3">
        <v>286.12799999999999</v>
      </c>
      <c r="D21" s="5">
        <f t="shared" si="2"/>
        <v>6.9898297976778025E-6</v>
      </c>
      <c r="E21" s="10">
        <v>286.12799999999999</v>
      </c>
      <c r="F21" s="5">
        <f t="shared" si="3"/>
        <v>6.9898297976778025E-6</v>
      </c>
      <c r="G21" s="5" t="str">
        <f t="shared" si="4"/>
        <v>greedy</v>
      </c>
      <c r="I21" t="s">
        <v>202</v>
      </c>
      <c r="J21" s="3">
        <v>776.36</v>
      </c>
      <c r="K21" s="3">
        <v>952.91499999999996</v>
      </c>
      <c r="L21" s="5">
        <f t="shared" si="0"/>
        <v>-0.22741382863619963</v>
      </c>
      <c r="M21" s="5"/>
      <c r="N21" s="5"/>
      <c r="P21">
        <v>79</v>
      </c>
      <c r="Q21">
        <v>173.66</v>
      </c>
      <c r="R21">
        <v>286.63099999999997</v>
      </c>
      <c r="S21" s="5">
        <f t="shared" si="1"/>
        <v>-0.65052977081653796</v>
      </c>
      <c r="T21" s="10">
        <v>431.35500000000002</v>
      </c>
      <c r="U21" s="5">
        <f t="shared" si="5"/>
        <v>-1.4839053322584363</v>
      </c>
      <c r="W21">
        <v>79</v>
      </c>
      <c r="X21">
        <v>197.16</v>
      </c>
      <c r="Y21">
        <v>318.67599999999999</v>
      </c>
      <c r="Z21" s="5">
        <f t="shared" si="6"/>
        <v>-0.616331913166971</v>
      </c>
      <c r="AA21">
        <v>562.66300000000001</v>
      </c>
      <c r="AB21" s="5">
        <f t="shared" si="7"/>
        <v>-1.8538395212010552</v>
      </c>
    </row>
    <row r="22" spans="1:28" x14ac:dyDescent="0.3">
      <c r="A22" t="s">
        <v>21</v>
      </c>
      <c r="B22" s="3">
        <v>286.13</v>
      </c>
      <c r="C22" s="3">
        <v>286.12799999999999</v>
      </c>
      <c r="D22" s="5">
        <f t="shared" si="2"/>
        <v>6.9898297976778025E-6</v>
      </c>
      <c r="E22" s="10">
        <v>286.12799999999999</v>
      </c>
      <c r="F22" s="5">
        <f t="shared" si="3"/>
        <v>6.9898297976778025E-6</v>
      </c>
      <c r="G22" s="5" t="str">
        <f t="shared" si="4"/>
        <v>greedy</v>
      </c>
      <c r="I22" t="s">
        <v>203</v>
      </c>
      <c r="J22" s="3">
        <v>1084.04</v>
      </c>
      <c r="K22" s="3">
        <v>934.18200000000002</v>
      </c>
      <c r="L22" s="5">
        <f t="shared" si="0"/>
        <v>0.13824028633629751</v>
      </c>
      <c r="M22" s="5"/>
      <c r="N22" s="5"/>
      <c r="P22">
        <v>81</v>
      </c>
      <c r="Q22">
        <v>176.33</v>
      </c>
      <c r="R22">
        <v>150.96600000000001</v>
      </c>
      <c r="S22" s="5">
        <f t="shared" si="1"/>
        <v>0.14384392899676743</v>
      </c>
      <c r="T22" s="10">
        <v>238.49799999999999</v>
      </c>
      <c r="U22" s="5">
        <f t="shared" si="5"/>
        <v>-0.35256621108149477</v>
      </c>
      <c r="W22">
        <v>81</v>
      </c>
      <c r="X22">
        <v>135.44999999999999</v>
      </c>
      <c r="Y22">
        <v>196.25899999999999</v>
      </c>
      <c r="Z22" s="5">
        <f t="shared" si="6"/>
        <v>-0.44894056847545222</v>
      </c>
      <c r="AA22">
        <v>258.45400000000001</v>
      </c>
      <c r="AB22" s="5">
        <f t="shared" si="7"/>
        <v>-0.90811369509043949</v>
      </c>
    </row>
    <row r="23" spans="1:28" x14ac:dyDescent="0.3">
      <c r="A23" t="s">
        <v>22</v>
      </c>
      <c r="B23" s="3">
        <v>594.64</v>
      </c>
      <c r="C23" s="3">
        <v>645.16700000000003</v>
      </c>
      <c r="D23" s="5">
        <f t="shared" si="2"/>
        <v>-8.4970738598143483E-2</v>
      </c>
      <c r="E23" s="10">
        <v>594.64300000000003</v>
      </c>
      <c r="F23" s="5">
        <f t="shared" si="3"/>
        <v>-5.0450692856900748E-6</v>
      </c>
      <c r="G23" s="5" t="str">
        <f t="shared" si="4"/>
        <v>sa</v>
      </c>
      <c r="I23" t="s">
        <v>204</v>
      </c>
      <c r="J23" s="3">
        <v>291.06</v>
      </c>
      <c r="K23" s="3">
        <v>317.97000000000003</v>
      </c>
      <c r="L23" s="5">
        <f t="shared" si="0"/>
        <v>-9.2455163883735397E-2</v>
      </c>
      <c r="M23" s="5"/>
      <c r="N23" s="5"/>
      <c r="P23">
        <v>85</v>
      </c>
      <c r="Q23">
        <v>179.78</v>
      </c>
      <c r="R23">
        <v>284.81799999999998</v>
      </c>
      <c r="S23" s="5">
        <f t="shared" si="1"/>
        <v>-0.58425853821337181</v>
      </c>
      <c r="T23" s="10">
        <v>716.56200000000001</v>
      </c>
      <c r="U23" s="5">
        <f t="shared" si="5"/>
        <v>-2.9857714984981647</v>
      </c>
      <c r="W23">
        <v>85</v>
      </c>
      <c r="X23">
        <v>201.18</v>
      </c>
      <c r="Y23">
        <v>383.60199999999998</v>
      </c>
      <c r="Z23" s="5">
        <f t="shared" si="6"/>
        <v>-0.90676011531961409</v>
      </c>
      <c r="AA23">
        <v>756.024</v>
      </c>
      <c r="AB23" s="5">
        <f t="shared" si="7"/>
        <v>-2.757948106173576</v>
      </c>
    </row>
    <row r="24" spans="1:28" x14ac:dyDescent="0.3">
      <c r="A24" t="s">
        <v>23</v>
      </c>
      <c r="B24" s="3">
        <v>594.34</v>
      </c>
      <c r="C24" s="3">
        <v>645.16700000000003</v>
      </c>
      <c r="D24" s="5">
        <f t="shared" si="2"/>
        <v>-8.5518390147053869E-2</v>
      </c>
      <c r="E24" s="10">
        <v>645.16700000000003</v>
      </c>
      <c r="F24" s="5">
        <f t="shared" si="3"/>
        <v>-8.5518390147053869E-2</v>
      </c>
      <c r="G24" s="5" t="str">
        <f t="shared" si="4"/>
        <v>greedy</v>
      </c>
      <c r="I24" t="s">
        <v>205</v>
      </c>
      <c r="J24" s="3">
        <v>1664.93</v>
      </c>
      <c r="K24" s="3">
        <v>1332.22</v>
      </c>
      <c r="L24" s="5">
        <f t="shared" si="0"/>
        <v>0.19983422726480995</v>
      </c>
      <c r="M24" s="5"/>
      <c r="N24" s="5"/>
      <c r="P24">
        <v>94</v>
      </c>
      <c r="Q24">
        <v>194.83</v>
      </c>
      <c r="R24">
        <v>439.87099999999998</v>
      </c>
      <c r="S24" s="5">
        <f t="shared" si="1"/>
        <v>-1.2577169840373656</v>
      </c>
      <c r="T24" s="10">
        <v>878.83399999999995</v>
      </c>
      <c r="U24" s="5">
        <f t="shared" si="5"/>
        <v>-3.510773494841656</v>
      </c>
      <c r="W24">
        <v>94</v>
      </c>
      <c r="X24">
        <v>212.48</v>
      </c>
      <c r="Y24">
        <v>395.56099999999998</v>
      </c>
      <c r="Z24" s="5">
        <f t="shared" si="6"/>
        <v>-0.86163874246987948</v>
      </c>
      <c r="AA24">
        <v>799.31399999999996</v>
      </c>
      <c r="AB24" s="5">
        <f t="shared" si="7"/>
        <v>-2.7618317018072287</v>
      </c>
    </row>
    <row r="25" spans="1:28" x14ac:dyDescent="0.3">
      <c r="A25" t="s">
        <v>24</v>
      </c>
      <c r="B25" s="3">
        <v>438.51</v>
      </c>
      <c r="C25" s="3">
        <v>594.64300000000003</v>
      </c>
      <c r="D25" s="5">
        <f t="shared" si="2"/>
        <v>-0.35605345374107783</v>
      </c>
      <c r="E25" s="10">
        <v>463.23</v>
      </c>
      <c r="F25" s="5">
        <f t="shared" si="3"/>
        <v>-5.6372716699733254E-2</v>
      </c>
      <c r="G25" s="5" t="str">
        <f t="shared" si="4"/>
        <v>sa</v>
      </c>
      <c r="I25" t="s">
        <v>206</v>
      </c>
      <c r="J25" s="3">
        <v>4051.77</v>
      </c>
      <c r="K25" s="3">
        <v>1805.5</v>
      </c>
      <c r="L25" s="5">
        <f t="shared" si="0"/>
        <v>0.55439227794272627</v>
      </c>
      <c r="M25" s="5"/>
      <c r="N25" s="5"/>
      <c r="P25">
        <v>103</v>
      </c>
      <c r="Q25">
        <v>221.66</v>
      </c>
      <c r="R25">
        <v>328.49200000000002</v>
      </c>
      <c r="S25" s="5">
        <f t="shared" si="1"/>
        <v>-0.48196336731931799</v>
      </c>
      <c r="T25" s="10">
        <v>831.79899999999998</v>
      </c>
      <c r="U25" s="5">
        <f t="shared" si="5"/>
        <v>-2.7525895515654608</v>
      </c>
      <c r="W25">
        <v>103</v>
      </c>
      <c r="X25">
        <v>246.76</v>
      </c>
      <c r="Y25">
        <v>373.988</v>
      </c>
      <c r="Z25" s="5">
        <f t="shared" si="6"/>
        <v>-0.51559409952990765</v>
      </c>
      <c r="AA25">
        <v>724.22</v>
      </c>
      <c r="AB25" s="5">
        <f t="shared" si="7"/>
        <v>-1.9349165180742425</v>
      </c>
    </row>
    <row r="26" spans="1:28" x14ac:dyDescent="0.3">
      <c r="A26" t="s">
        <v>25</v>
      </c>
      <c r="B26" s="3">
        <v>387.99</v>
      </c>
      <c r="C26" s="3">
        <v>534.96100000000001</v>
      </c>
      <c r="D26" s="5">
        <f t="shared" si="2"/>
        <v>-0.37880100002577388</v>
      </c>
      <c r="E26" s="10">
        <v>390.19400000000002</v>
      </c>
      <c r="F26" s="5">
        <f t="shared" si="3"/>
        <v>-5.6805587772880946E-3</v>
      </c>
      <c r="G26" s="5" t="str">
        <f t="shared" si="4"/>
        <v>sa</v>
      </c>
      <c r="I26" t="s">
        <v>207</v>
      </c>
      <c r="J26" s="3">
        <v>1597.77</v>
      </c>
      <c r="K26" s="3">
        <v>1382</v>
      </c>
      <c r="L26" s="5">
        <f t="shared" si="0"/>
        <v>0.1350444682275922</v>
      </c>
      <c r="M26" s="5"/>
      <c r="N26" s="5"/>
      <c r="P26">
        <v>105</v>
      </c>
      <c r="Q26">
        <v>231.55</v>
      </c>
      <c r="R26">
        <v>390.71199999999999</v>
      </c>
      <c r="S26" s="5">
        <f t="shared" si="1"/>
        <v>-0.68737637659252848</v>
      </c>
      <c r="T26" s="10">
        <v>718.49800000000005</v>
      </c>
      <c r="U26" s="5">
        <f t="shared" si="5"/>
        <v>-2.1029928741092636</v>
      </c>
      <c r="W26">
        <v>105</v>
      </c>
      <c r="X26">
        <v>245.09</v>
      </c>
      <c r="Y26">
        <v>395.05200000000002</v>
      </c>
      <c r="Z26" s="5">
        <f t="shared" si="6"/>
        <v>-0.61186502917295693</v>
      </c>
      <c r="AA26">
        <v>523.06600000000003</v>
      </c>
      <c r="AB26" s="5">
        <f t="shared" si="7"/>
        <v>-1.1341792810804194</v>
      </c>
    </row>
    <row r="27" spans="1:28" x14ac:dyDescent="0.3">
      <c r="A27" t="s">
        <v>26</v>
      </c>
      <c r="B27" s="3">
        <v>387.68</v>
      </c>
      <c r="C27" s="3">
        <v>492.09399999999999</v>
      </c>
      <c r="D27" s="5">
        <f t="shared" si="2"/>
        <v>-0.2693303755674783</v>
      </c>
      <c r="E27" s="10">
        <v>387.68299999999999</v>
      </c>
      <c r="F27" s="5">
        <f t="shared" si="3"/>
        <v>-7.7383408996747383E-6</v>
      </c>
      <c r="G27" s="5" t="str">
        <f t="shared" si="4"/>
        <v>sa</v>
      </c>
      <c r="I27" t="s">
        <v>208</v>
      </c>
      <c r="J27" s="3">
        <v>2256.89</v>
      </c>
      <c r="K27" s="3">
        <v>1714.71</v>
      </c>
      <c r="L27" s="5">
        <f t="shared" si="0"/>
        <v>0.24023324131880591</v>
      </c>
      <c r="M27" s="5"/>
      <c r="N27" s="5"/>
      <c r="P27">
        <v>125</v>
      </c>
      <c r="Q27">
        <v>259.77999999999997</v>
      </c>
      <c r="R27">
        <v>414.654</v>
      </c>
      <c r="S27" s="5">
        <f t="shared" si="1"/>
        <v>-0.59617368542612992</v>
      </c>
      <c r="T27" s="10">
        <v>1098.6600000000001</v>
      </c>
      <c r="U27" s="5">
        <f t="shared" si="5"/>
        <v>-3.2291939333282014</v>
      </c>
      <c r="W27">
        <v>125</v>
      </c>
      <c r="X27">
        <v>283.31</v>
      </c>
      <c r="Y27">
        <v>519.447</v>
      </c>
      <c r="Z27" s="5">
        <f t="shared" si="6"/>
        <v>-0.83349334651088913</v>
      </c>
      <c r="AA27">
        <v>1436.39</v>
      </c>
      <c r="AB27" s="5">
        <f t="shared" si="7"/>
        <v>-4.0700292965303033</v>
      </c>
    </row>
    <row r="28" spans="1:28" x14ac:dyDescent="0.3">
      <c r="A28" t="s">
        <v>27</v>
      </c>
      <c r="B28" s="3">
        <v>645.16999999999996</v>
      </c>
      <c r="C28" s="3">
        <v>645.16700000000003</v>
      </c>
      <c r="D28" s="5">
        <f t="shared" si="2"/>
        <v>4.6499372257374946E-6</v>
      </c>
      <c r="E28" s="10">
        <v>645.16700000000003</v>
      </c>
      <c r="F28" s="5">
        <f t="shared" si="3"/>
        <v>4.6499372257374946E-6</v>
      </c>
      <c r="G28" s="5" t="str">
        <f t="shared" si="4"/>
        <v>greedy</v>
      </c>
      <c r="I28" t="s">
        <v>209</v>
      </c>
      <c r="J28" s="3">
        <v>2905.64</v>
      </c>
      <c r="K28" s="3">
        <v>1951.15</v>
      </c>
      <c r="L28" s="5">
        <f t="shared" si="0"/>
        <v>0.32849561542379641</v>
      </c>
      <c r="M28" s="5"/>
      <c r="N28" s="5"/>
      <c r="P28">
        <v>127</v>
      </c>
      <c r="Q28">
        <v>269.67</v>
      </c>
      <c r="R28">
        <v>402.99299999999999</v>
      </c>
      <c r="S28" s="5">
        <f t="shared" si="1"/>
        <v>-0.49439314717988642</v>
      </c>
      <c r="T28" s="10">
        <v>1174.94</v>
      </c>
      <c r="U28" s="5">
        <f t="shared" si="5"/>
        <v>-3.3569547966032554</v>
      </c>
      <c r="W28">
        <v>127</v>
      </c>
      <c r="X28">
        <v>307.26</v>
      </c>
      <c r="Y28">
        <v>526.18899999999996</v>
      </c>
      <c r="Z28" s="5">
        <f t="shared" si="6"/>
        <v>-0.71252034107921625</v>
      </c>
      <c r="AA28">
        <v>1521.7</v>
      </c>
      <c r="AB28" s="5">
        <f t="shared" si="7"/>
        <v>-3.9524832389507263</v>
      </c>
    </row>
    <row r="29" spans="1:28" x14ac:dyDescent="0.3">
      <c r="A29" t="s">
        <v>28</v>
      </c>
      <c r="B29" s="3">
        <v>594.34</v>
      </c>
      <c r="C29" s="3">
        <v>645.16700000000003</v>
      </c>
      <c r="D29" s="5">
        <f t="shared" si="2"/>
        <v>-8.5518390147053869E-2</v>
      </c>
      <c r="E29" s="10">
        <v>594.33500000000004</v>
      </c>
      <c r="F29" s="5">
        <f t="shared" si="3"/>
        <v>8.4126930712983351E-6</v>
      </c>
      <c r="G29" s="5" t="str">
        <f t="shared" si="4"/>
        <v>sa</v>
      </c>
      <c r="I29" t="s">
        <v>210</v>
      </c>
      <c r="J29" s="3">
        <v>58430.71</v>
      </c>
      <c r="K29" s="3">
        <v>17722</v>
      </c>
      <c r="L29" s="5">
        <f t="shared" si="0"/>
        <v>0.69670058775599342</v>
      </c>
      <c r="M29" s="5"/>
      <c r="N29" s="5"/>
      <c r="P29">
        <v>137</v>
      </c>
      <c r="Q29">
        <v>295.55</v>
      </c>
      <c r="R29">
        <v>499.91800000000001</v>
      </c>
      <c r="S29" s="5">
        <f t="shared" si="1"/>
        <v>-0.6914836745051598</v>
      </c>
      <c r="T29" s="10">
        <v>1057.92</v>
      </c>
      <c r="U29" s="5">
        <f t="shared" si="5"/>
        <v>-2.579495855185248</v>
      </c>
      <c r="W29">
        <v>137</v>
      </c>
      <c r="X29">
        <v>336.21</v>
      </c>
      <c r="Y29">
        <v>475.10899999999998</v>
      </c>
      <c r="Z29" s="5">
        <f t="shared" si="6"/>
        <v>-0.41313167365634579</v>
      </c>
      <c r="AA29">
        <v>1010.82</v>
      </c>
      <c r="AB29" s="5">
        <f t="shared" si="7"/>
        <v>-2.0065137860265909</v>
      </c>
    </row>
    <row r="30" spans="1:28" x14ac:dyDescent="0.3">
      <c r="A30" t="s">
        <v>29</v>
      </c>
      <c r="B30" s="3">
        <v>445.44</v>
      </c>
      <c r="C30" s="3">
        <v>594.64300000000003</v>
      </c>
      <c r="D30" s="5">
        <f t="shared" si="2"/>
        <v>-0.33495644755747134</v>
      </c>
      <c r="E30" s="10">
        <v>513.75400000000002</v>
      </c>
      <c r="F30" s="5">
        <f t="shared" si="3"/>
        <v>-0.15336296695402304</v>
      </c>
      <c r="G30" s="5" t="str">
        <f t="shared" si="4"/>
        <v>sa</v>
      </c>
      <c r="I30" t="s">
        <v>211</v>
      </c>
      <c r="J30" s="3">
        <v>18608.89</v>
      </c>
      <c r="K30" s="3">
        <v>13402.5</v>
      </c>
      <c r="L30" s="5">
        <f t="shared" si="0"/>
        <v>0.2797797181884572</v>
      </c>
      <c r="M30" s="5"/>
      <c r="N30" s="5"/>
      <c r="O30" s="1"/>
      <c r="P30">
        <v>145</v>
      </c>
      <c r="Q30">
        <v>339.97</v>
      </c>
      <c r="R30">
        <v>356.40699999999998</v>
      </c>
      <c r="S30" s="5">
        <f t="shared" si="1"/>
        <v>-4.8348383680912883E-2</v>
      </c>
      <c r="T30" s="10">
        <v>789.63</v>
      </c>
      <c r="U30" s="5">
        <f t="shared" si="5"/>
        <v>-1.3226461158337499</v>
      </c>
      <c r="W30">
        <v>145</v>
      </c>
      <c r="X30">
        <v>282.60000000000002</v>
      </c>
      <c r="Y30">
        <v>422.733</v>
      </c>
      <c r="Z30" s="5">
        <f t="shared" si="6"/>
        <v>-0.49587048832271752</v>
      </c>
      <c r="AA30">
        <v>692.38499999999999</v>
      </c>
      <c r="AB30" s="5">
        <f t="shared" si="7"/>
        <v>-1.4500530785562631</v>
      </c>
    </row>
    <row r="31" spans="1:28" x14ac:dyDescent="0.3">
      <c r="A31" t="s">
        <v>30</v>
      </c>
      <c r="B31" s="3">
        <v>387.99</v>
      </c>
      <c r="C31" s="3">
        <v>534.96100000000001</v>
      </c>
      <c r="D31" s="5">
        <f t="shared" si="2"/>
        <v>-0.37880100002577388</v>
      </c>
      <c r="E31" s="10">
        <v>487.20600000000002</v>
      </c>
      <c r="F31" s="5">
        <f t="shared" si="3"/>
        <v>-0.25571793087450712</v>
      </c>
      <c r="G31" s="5" t="str">
        <f t="shared" si="4"/>
        <v>sa</v>
      </c>
      <c r="I31" t="s">
        <v>212</v>
      </c>
      <c r="J31" s="3">
        <v>496.68</v>
      </c>
      <c r="K31" s="3">
        <v>519.93499999999995</v>
      </c>
      <c r="L31" s="5">
        <f t="shared" si="0"/>
        <v>-4.6820890714343116E-2</v>
      </c>
      <c r="M31" s="5"/>
      <c r="N31" s="5"/>
      <c r="P31">
        <v>169</v>
      </c>
      <c r="Q31">
        <v>359.55</v>
      </c>
      <c r="R31">
        <v>553.34400000000005</v>
      </c>
      <c r="S31" s="5">
        <f t="shared" si="1"/>
        <v>-0.53899040467250736</v>
      </c>
      <c r="T31" s="10">
        <v>1622.73</v>
      </c>
      <c r="U31" s="5">
        <f t="shared" si="5"/>
        <v>-3.5132248644138508</v>
      </c>
      <c r="W31">
        <v>169</v>
      </c>
      <c r="X31">
        <v>415.88</v>
      </c>
      <c r="Y31">
        <v>589.11400000000003</v>
      </c>
      <c r="Z31" s="5">
        <f t="shared" si="6"/>
        <v>-0.41654804270462642</v>
      </c>
      <c r="AA31">
        <v>1393.39</v>
      </c>
      <c r="AB31" s="5">
        <f t="shared" si="7"/>
        <v>-2.3504616716360491</v>
      </c>
    </row>
    <row r="32" spans="1:28" x14ac:dyDescent="0.3">
      <c r="A32" t="s">
        <v>31</v>
      </c>
      <c r="B32" s="3">
        <v>387.68</v>
      </c>
      <c r="C32" s="3">
        <v>492.09399999999999</v>
      </c>
      <c r="D32" s="5">
        <f t="shared" si="2"/>
        <v>-0.2693303755674783</v>
      </c>
      <c r="E32" s="10">
        <v>387.68299999999999</v>
      </c>
      <c r="F32" s="5">
        <f t="shared" si="3"/>
        <v>-7.7383408996747383E-6</v>
      </c>
      <c r="G32" s="5" t="str">
        <f t="shared" si="4"/>
        <v>sa</v>
      </c>
      <c r="I32" t="s">
        <v>213</v>
      </c>
      <c r="J32" s="3">
        <v>566.46</v>
      </c>
      <c r="K32" s="3">
        <v>508.24700000000001</v>
      </c>
      <c r="L32" s="5">
        <f t="shared" si="0"/>
        <v>0.10276630300462525</v>
      </c>
      <c r="M32" s="5"/>
      <c r="N32" s="5"/>
      <c r="P32">
        <v>187</v>
      </c>
      <c r="Q32">
        <v>389.67</v>
      </c>
      <c r="R32">
        <v>593.404</v>
      </c>
      <c r="S32" s="5">
        <f t="shared" si="1"/>
        <v>-0.52283727256396428</v>
      </c>
      <c r="T32" s="10">
        <v>1853.73</v>
      </c>
      <c r="U32" s="5">
        <f t="shared" si="5"/>
        <v>-3.7571791515898063</v>
      </c>
      <c r="W32">
        <v>187</v>
      </c>
      <c r="X32">
        <v>424.89</v>
      </c>
      <c r="Y32">
        <v>763.96600000000001</v>
      </c>
      <c r="Z32" s="5">
        <f t="shared" si="6"/>
        <v>-0.79803243192355677</v>
      </c>
      <c r="AA32">
        <v>2060</v>
      </c>
      <c r="AB32" s="5">
        <f t="shared" si="7"/>
        <v>-3.8483136811880727</v>
      </c>
    </row>
    <row r="33" spans="1:28" x14ac:dyDescent="0.3">
      <c r="A33" t="s">
        <v>32</v>
      </c>
      <c r="B33" s="3">
        <v>594.64</v>
      </c>
      <c r="C33" s="3">
        <v>645.16700000000003</v>
      </c>
      <c r="D33" s="5">
        <f t="shared" si="2"/>
        <v>-8.4970738598143483E-2</v>
      </c>
      <c r="E33" s="10">
        <v>594.64300000000003</v>
      </c>
      <c r="F33" s="5">
        <f t="shared" si="3"/>
        <v>-5.0450692856900748E-6</v>
      </c>
      <c r="G33" s="5" t="str">
        <f t="shared" si="4"/>
        <v>sa</v>
      </c>
      <c r="I33" t="s">
        <v>214</v>
      </c>
      <c r="J33" s="3">
        <v>488.97</v>
      </c>
      <c r="K33" s="3">
        <v>551.221</v>
      </c>
      <c r="L33" s="5">
        <f t="shared" si="0"/>
        <v>-0.12731046894492498</v>
      </c>
      <c r="M33" s="5"/>
      <c r="N33" s="5"/>
      <c r="P33">
        <v>209</v>
      </c>
      <c r="Q33">
        <v>511.23</v>
      </c>
      <c r="R33">
        <v>591.04100000000005</v>
      </c>
      <c r="S33" s="5">
        <f t="shared" si="1"/>
        <v>-0.15611564266572781</v>
      </c>
      <c r="T33" s="10">
        <v>1599.42</v>
      </c>
      <c r="U33" s="5">
        <f t="shared" si="5"/>
        <v>-2.1285722668857461</v>
      </c>
      <c r="W33">
        <v>209</v>
      </c>
      <c r="X33">
        <v>477.12</v>
      </c>
      <c r="Y33">
        <v>657.24400000000003</v>
      </c>
      <c r="Z33" s="5">
        <f t="shared" si="6"/>
        <v>-0.37752347417840382</v>
      </c>
      <c r="AA33">
        <v>1651.86</v>
      </c>
      <c r="AB33" s="5">
        <f t="shared" si="7"/>
        <v>-2.4621478873239431</v>
      </c>
    </row>
    <row r="34" spans="1:28" x14ac:dyDescent="0.3">
      <c r="A34" t="s">
        <v>33</v>
      </c>
      <c r="B34" s="3">
        <v>594.34</v>
      </c>
      <c r="C34" s="3">
        <v>645.16700000000003</v>
      </c>
      <c r="D34" s="5">
        <f t="shared" si="2"/>
        <v>-8.5518390147053869E-2</v>
      </c>
      <c r="E34" s="10">
        <v>645.16700000000003</v>
      </c>
      <c r="F34" s="5">
        <f t="shared" si="3"/>
        <v>-8.5518390147053869E-2</v>
      </c>
      <c r="G34" s="5" t="str">
        <f t="shared" si="4"/>
        <v>greedy</v>
      </c>
      <c r="I34" t="s">
        <v>215</v>
      </c>
      <c r="J34" s="3">
        <v>660.22</v>
      </c>
      <c r="K34" s="3">
        <v>663.64200000000005</v>
      </c>
      <c r="L34" s="5">
        <f t="shared" si="0"/>
        <v>-5.1831207779225487E-3</v>
      </c>
      <c r="M34" s="5"/>
      <c r="N34" s="5"/>
      <c r="P34">
        <v>249</v>
      </c>
      <c r="Q34">
        <v>529.78</v>
      </c>
      <c r="R34">
        <v>768.90700000000004</v>
      </c>
      <c r="S34" s="5">
        <f t="shared" si="1"/>
        <v>-0.45137038015780151</v>
      </c>
      <c r="T34" s="10">
        <v>3284.98</v>
      </c>
      <c r="U34" s="5">
        <f t="shared" si="5"/>
        <v>-5.2006493261353768</v>
      </c>
      <c r="W34">
        <v>249</v>
      </c>
      <c r="X34">
        <v>599.98</v>
      </c>
      <c r="Y34">
        <v>1018.52</v>
      </c>
      <c r="Z34" s="5">
        <f t="shared" si="6"/>
        <v>-0.69758991966398876</v>
      </c>
      <c r="AA34">
        <v>2915.17</v>
      </c>
      <c r="AB34" s="5">
        <f t="shared" si="7"/>
        <v>-3.8587786259541983</v>
      </c>
    </row>
    <row r="35" spans="1:28" x14ac:dyDescent="0.3">
      <c r="A35" t="s">
        <v>34</v>
      </c>
      <c r="B35" s="3">
        <v>387.99</v>
      </c>
      <c r="C35" s="3">
        <v>594.64300000000003</v>
      </c>
      <c r="D35" s="5">
        <f t="shared" si="2"/>
        <v>-0.53262455217917992</v>
      </c>
      <c r="E35" s="10">
        <v>387.99</v>
      </c>
      <c r="F35" s="5">
        <f t="shared" si="3"/>
        <v>0</v>
      </c>
      <c r="G35" s="5" t="str">
        <f t="shared" si="4"/>
        <v>sa</v>
      </c>
      <c r="I35" t="s">
        <v>216</v>
      </c>
      <c r="J35" s="3">
        <v>735.57</v>
      </c>
      <c r="K35" s="3">
        <v>826.78800000000001</v>
      </c>
      <c r="L35" s="5">
        <f t="shared" ref="L35:L66" si="8">(J35-K35)/J35</f>
        <v>-0.12400995146620981</v>
      </c>
      <c r="M35" s="5"/>
      <c r="N35" s="5"/>
      <c r="P35">
        <v>273</v>
      </c>
      <c r="Q35">
        <v>654.66</v>
      </c>
      <c r="R35">
        <v>836.13599999999997</v>
      </c>
      <c r="S35" s="5">
        <f t="shared" si="1"/>
        <v>-0.27720648886444871</v>
      </c>
      <c r="T35" s="10">
        <v>2297.54</v>
      </c>
      <c r="U35" s="5">
        <f t="shared" si="5"/>
        <v>-2.5095163901872732</v>
      </c>
      <c r="W35">
        <v>273</v>
      </c>
      <c r="X35">
        <v>675.02</v>
      </c>
      <c r="Y35">
        <v>945.25199999999995</v>
      </c>
      <c r="Z35" s="5">
        <f t="shared" si="6"/>
        <v>-0.40033184201949568</v>
      </c>
      <c r="AA35">
        <v>2681.7</v>
      </c>
      <c r="AB35" s="5">
        <f t="shared" si="7"/>
        <v>-2.9727711771503067</v>
      </c>
    </row>
    <row r="36" spans="1:28" x14ac:dyDescent="0.3">
      <c r="A36" t="s">
        <v>35</v>
      </c>
      <c r="B36" s="3">
        <v>387.99</v>
      </c>
      <c r="C36" s="3">
        <v>492.09399999999999</v>
      </c>
      <c r="D36" s="5">
        <f t="shared" si="2"/>
        <v>-0.26831619371633286</v>
      </c>
      <c r="E36" s="10">
        <v>387.99</v>
      </c>
      <c r="F36" s="5">
        <f t="shared" si="3"/>
        <v>0</v>
      </c>
      <c r="G36" s="5" t="str">
        <f t="shared" si="4"/>
        <v>sa</v>
      </c>
      <c r="I36" t="s">
        <v>217</v>
      </c>
      <c r="J36" s="3">
        <v>904.63</v>
      </c>
      <c r="K36" s="3">
        <v>837.33399999999995</v>
      </c>
      <c r="L36" s="5">
        <f t="shared" si="8"/>
        <v>7.4390634845185377E-2</v>
      </c>
      <c r="M36" s="5"/>
      <c r="N36" s="5"/>
      <c r="P36">
        <v>337</v>
      </c>
      <c r="Q36">
        <v>816.7</v>
      </c>
      <c r="R36">
        <v>1093.01</v>
      </c>
      <c r="S36" s="5">
        <f t="shared" si="1"/>
        <v>-0.33832496632790487</v>
      </c>
      <c r="T36" s="10">
        <v>3461.45</v>
      </c>
      <c r="U36" s="5">
        <f t="shared" si="5"/>
        <v>-3.2383372107260926</v>
      </c>
      <c r="W36">
        <v>337</v>
      </c>
      <c r="X36">
        <v>845.55</v>
      </c>
      <c r="Y36">
        <v>1224.92</v>
      </c>
      <c r="Z36" s="5">
        <f t="shared" si="6"/>
        <v>-0.44866654840044956</v>
      </c>
      <c r="AA36">
        <v>4034.95</v>
      </c>
      <c r="AB36" s="5">
        <f t="shared" si="7"/>
        <v>-3.7719827331322806</v>
      </c>
    </row>
    <row r="37" spans="1:28" x14ac:dyDescent="0.3">
      <c r="A37" t="s">
        <v>36</v>
      </c>
      <c r="B37" s="3">
        <v>387.68</v>
      </c>
      <c r="C37" s="3">
        <v>492.09399999999999</v>
      </c>
      <c r="D37" s="5">
        <f t="shared" si="2"/>
        <v>-0.2693303755674783</v>
      </c>
      <c r="E37" s="10">
        <v>182</v>
      </c>
      <c r="F37" s="5">
        <f t="shared" si="3"/>
        <v>0.53054065208419321</v>
      </c>
      <c r="G37" s="5" t="str">
        <f t="shared" si="4"/>
        <v>sa</v>
      </c>
      <c r="I37" t="s">
        <v>218</v>
      </c>
      <c r="J37" s="3">
        <v>262.02</v>
      </c>
      <c r="K37" s="3">
        <v>356.59500000000003</v>
      </c>
      <c r="L37" s="5">
        <f t="shared" si="8"/>
        <v>-0.36094572933363883</v>
      </c>
      <c r="M37" s="5"/>
      <c r="N37" s="5"/>
      <c r="Z37" s="5"/>
    </row>
    <row r="38" spans="1:28" x14ac:dyDescent="0.3">
      <c r="A38" t="s">
        <v>37</v>
      </c>
      <c r="B38" s="3">
        <v>534.96</v>
      </c>
      <c r="C38" s="3">
        <v>553.53499999999997</v>
      </c>
      <c r="D38" s="5">
        <f t="shared" si="2"/>
        <v>-3.4722222222222092E-2</v>
      </c>
      <c r="E38" s="10">
        <v>534.96100000000001</v>
      </c>
      <c r="F38" s="5">
        <f t="shared" si="3"/>
        <v>-1.8692986391063874E-6</v>
      </c>
      <c r="G38" s="5" t="str">
        <f t="shared" si="4"/>
        <v>sa</v>
      </c>
      <c r="I38" t="s">
        <v>219</v>
      </c>
      <c r="J38" s="3">
        <v>1403.88</v>
      </c>
      <c r="K38" s="3">
        <v>1302.3499999999999</v>
      </c>
      <c r="L38" s="5">
        <f t="shared" si="8"/>
        <v>7.23209960965326E-2</v>
      </c>
      <c r="M38" s="5"/>
      <c r="N38" s="5"/>
      <c r="P38" s="13" t="s">
        <v>259</v>
      </c>
    </row>
    <row r="39" spans="1:28" x14ac:dyDescent="0.3">
      <c r="A39" t="s">
        <v>38</v>
      </c>
      <c r="B39" s="3">
        <v>445.44</v>
      </c>
      <c r="C39" s="3">
        <v>553.53499999999997</v>
      </c>
      <c r="D39" s="5">
        <f t="shared" si="2"/>
        <v>-0.24267016882183901</v>
      </c>
      <c r="E39" s="10">
        <v>445.43599999999998</v>
      </c>
      <c r="F39" s="5">
        <f t="shared" si="3"/>
        <v>8.9798850575141427E-6</v>
      </c>
      <c r="G39" s="5" t="str">
        <f t="shared" si="4"/>
        <v>sa</v>
      </c>
      <c r="I39" t="s">
        <v>220</v>
      </c>
      <c r="J39" s="3">
        <v>3129.77</v>
      </c>
      <c r="K39" s="3">
        <v>1516.31</v>
      </c>
      <c r="L39" s="5">
        <f t="shared" si="8"/>
        <v>0.51552030979912267</v>
      </c>
      <c r="M39" s="5"/>
      <c r="N39" s="5"/>
      <c r="P39" t="s">
        <v>257</v>
      </c>
    </row>
    <row r="40" spans="1:28" x14ac:dyDescent="0.3">
      <c r="A40" t="s">
        <v>39</v>
      </c>
      <c r="B40" s="3">
        <v>362.88</v>
      </c>
      <c r="C40" s="3">
        <v>492.09399999999999</v>
      </c>
      <c r="D40" s="5">
        <f t="shared" si="2"/>
        <v>-0.35607914462081131</v>
      </c>
      <c r="E40" s="10">
        <v>387.99</v>
      </c>
      <c r="F40" s="5">
        <f t="shared" si="3"/>
        <v>-6.9196428571428603E-2</v>
      </c>
      <c r="G40" s="5" t="str">
        <f t="shared" si="4"/>
        <v>sa</v>
      </c>
      <c r="I40" t="s">
        <v>221</v>
      </c>
      <c r="J40" s="3">
        <v>1403.02</v>
      </c>
      <c r="K40" s="3">
        <v>1472.97</v>
      </c>
      <c r="L40" s="5">
        <f t="shared" si="8"/>
        <v>-4.9856737608872326E-2</v>
      </c>
      <c r="M40" s="5"/>
      <c r="N40" s="5"/>
      <c r="P40" t="s">
        <v>258</v>
      </c>
    </row>
    <row r="41" spans="1:28" x14ac:dyDescent="0.3">
      <c r="A41" t="s">
        <v>40</v>
      </c>
      <c r="B41" s="3">
        <v>360.68</v>
      </c>
      <c r="C41" s="3">
        <v>377.07400000000001</v>
      </c>
      <c r="D41" s="5">
        <f t="shared" si="2"/>
        <v>-4.5453033159587458E-2</v>
      </c>
      <c r="E41" s="10">
        <v>408.03300000000002</v>
      </c>
      <c r="F41" s="5">
        <f t="shared" si="3"/>
        <v>-0.13128812243539983</v>
      </c>
      <c r="G41" s="5" t="str">
        <f t="shared" si="4"/>
        <v>greedy</v>
      </c>
      <c r="I41" t="s">
        <v>222</v>
      </c>
      <c r="J41" s="3">
        <v>1903.87</v>
      </c>
      <c r="K41" s="3">
        <v>1657</v>
      </c>
      <c r="L41" s="5">
        <f t="shared" si="8"/>
        <v>0.12966746679132499</v>
      </c>
      <c r="M41" s="5"/>
      <c r="N41" s="5"/>
    </row>
    <row r="42" spans="1:28" x14ac:dyDescent="0.3">
      <c r="A42" t="s">
        <v>41</v>
      </c>
      <c r="B42" s="3">
        <v>358.63</v>
      </c>
      <c r="C42" s="3">
        <v>387.99</v>
      </c>
      <c r="D42" s="5">
        <f t="shared" si="2"/>
        <v>-8.1867105373225932E-2</v>
      </c>
      <c r="E42" s="10">
        <v>394.91300000000001</v>
      </c>
      <c r="F42" s="5">
        <f t="shared" si="3"/>
        <v>-0.10117112344198761</v>
      </c>
      <c r="G42" s="5" t="str">
        <f t="shared" si="4"/>
        <v>greedy</v>
      </c>
      <c r="I42" t="s">
        <v>223</v>
      </c>
      <c r="J42" s="3">
        <v>2382.1799999999998</v>
      </c>
      <c r="K42" s="3">
        <v>1861.17</v>
      </c>
      <c r="L42" s="5">
        <f t="shared" si="8"/>
        <v>0.21871143238546198</v>
      </c>
      <c r="M42" s="5"/>
      <c r="N42" s="5"/>
    </row>
    <row r="43" spans="1:28" x14ac:dyDescent="0.3">
      <c r="A43" t="s">
        <v>42</v>
      </c>
      <c r="B43" s="3">
        <v>541.55999999999995</v>
      </c>
      <c r="C43" s="3">
        <v>601.803</v>
      </c>
      <c r="D43" s="5">
        <f t="shared" si="2"/>
        <v>-0.1112397518280524</v>
      </c>
      <c r="E43" s="10">
        <v>541.56200000000001</v>
      </c>
      <c r="F43" s="5">
        <f t="shared" si="3"/>
        <v>-3.6930349362330922E-6</v>
      </c>
      <c r="G43" s="5" t="str">
        <f t="shared" si="4"/>
        <v>sa</v>
      </c>
      <c r="I43" t="s">
        <v>224</v>
      </c>
      <c r="J43" s="3">
        <v>40034.400000000001</v>
      </c>
      <c r="K43" s="3">
        <v>15381.4</v>
      </c>
      <c r="L43" s="5">
        <f t="shared" si="8"/>
        <v>0.61579541594228959</v>
      </c>
      <c r="M43" s="5"/>
      <c r="N43" s="5"/>
    </row>
    <row r="44" spans="1:28" x14ac:dyDescent="0.3">
      <c r="A44" t="s">
        <v>43</v>
      </c>
      <c r="B44" s="3">
        <v>487.53</v>
      </c>
      <c r="C44" s="3">
        <v>601.803</v>
      </c>
      <c r="D44" s="5">
        <f t="shared" si="2"/>
        <v>-0.2343917297397084</v>
      </c>
      <c r="E44" s="10">
        <v>541.28399999999999</v>
      </c>
      <c r="F44" s="5">
        <f t="shared" si="3"/>
        <v>-0.11025783028736698</v>
      </c>
      <c r="G44" s="5" t="str">
        <f t="shared" si="4"/>
        <v>sa</v>
      </c>
      <c r="I44" t="s">
        <v>225</v>
      </c>
      <c r="J44" s="3">
        <v>15503.9</v>
      </c>
      <c r="K44" s="3">
        <v>12808.9</v>
      </c>
      <c r="L44" s="5">
        <f t="shared" si="8"/>
        <v>0.17382723056779262</v>
      </c>
      <c r="M44" s="5"/>
      <c r="N44" s="5"/>
    </row>
    <row r="45" spans="1:28" x14ac:dyDescent="0.3">
      <c r="A45" t="s">
        <v>44</v>
      </c>
      <c r="B45" s="3">
        <v>431.01</v>
      </c>
      <c r="C45" s="3">
        <v>601.803</v>
      </c>
      <c r="D45" s="5">
        <f t="shared" si="2"/>
        <v>-0.39626226769680523</v>
      </c>
      <c r="E45" s="10">
        <v>386.12200000000001</v>
      </c>
      <c r="F45" s="5">
        <f t="shared" si="3"/>
        <v>0.10414607549708818</v>
      </c>
      <c r="G45" s="5" t="str">
        <f t="shared" si="4"/>
        <v>sa</v>
      </c>
      <c r="I45" t="s">
        <v>226</v>
      </c>
      <c r="J45" s="3">
        <v>442.45</v>
      </c>
      <c r="K45" s="3">
        <v>431.16199999999998</v>
      </c>
      <c r="L45" s="5">
        <f t="shared" si="8"/>
        <v>2.5512487286699088E-2</v>
      </c>
      <c r="M45" s="5"/>
      <c r="N45" s="5"/>
    </row>
    <row r="46" spans="1:28" x14ac:dyDescent="0.3">
      <c r="A46" t="s">
        <v>45</v>
      </c>
      <c r="B46" s="3">
        <v>416.9</v>
      </c>
      <c r="C46" s="3">
        <v>520.202</v>
      </c>
      <c r="D46" s="5">
        <f t="shared" si="2"/>
        <v>-0.24778603981770214</v>
      </c>
      <c r="E46" s="10">
        <v>464.721</v>
      </c>
      <c r="F46" s="5">
        <f t="shared" si="3"/>
        <v>-0.11470616454785328</v>
      </c>
      <c r="G46" s="5" t="str">
        <f t="shared" si="4"/>
        <v>sa</v>
      </c>
      <c r="I46" t="s">
        <v>227</v>
      </c>
      <c r="J46" s="3">
        <v>535.14</v>
      </c>
      <c r="K46" s="3">
        <v>480.85500000000002</v>
      </c>
      <c r="L46" s="5">
        <f t="shared" si="8"/>
        <v>0.10144074447808045</v>
      </c>
      <c r="M46" s="5"/>
      <c r="N46" s="5"/>
    </row>
    <row r="47" spans="1:28" x14ac:dyDescent="0.3">
      <c r="A47" t="s">
        <v>46</v>
      </c>
      <c r="B47" s="3">
        <v>379.64</v>
      </c>
      <c r="C47" s="3">
        <v>431.01100000000002</v>
      </c>
      <c r="D47" s="5">
        <f t="shared" si="2"/>
        <v>-0.13531503529659689</v>
      </c>
      <c r="E47" s="10">
        <v>416.90199999999999</v>
      </c>
      <c r="F47" s="5">
        <f t="shared" si="3"/>
        <v>-9.815087978084501E-2</v>
      </c>
      <c r="G47" s="5" t="str">
        <f t="shared" si="4"/>
        <v>sa</v>
      </c>
      <c r="I47" t="s">
        <v>228</v>
      </c>
      <c r="J47" s="3">
        <v>477.66</v>
      </c>
      <c r="K47" s="3">
        <v>567.23599999999999</v>
      </c>
      <c r="L47" s="5">
        <f t="shared" si="8"/>
        <v>-0.18753087970522958</v>
      </c>
      <c r="M47" s="5"/>
      <c r="N47" s="5"/>
    </row>
    <row r="48" spans="1:28" x14ac:dyDescent="0.3">
      <c r="A48" t="s">
        <v>47</v>
      </c>
      <c r="B48" s="3">
        <v>658.32</v>
      </c>
      <c r="C48" s="3">
        <v>712.35299999999995</v>
      </c>
      <c r="D48" s="5">
        <f t="shared" si="2"/>
        <v>-8.2077105359095723E-2</v>
      </c>
      <c r="E48" s="10">
        <v>658.322</v>
      </c>
      <c r="F48" s="5">
        <f t="shared" si="3"/>
        <v>-3.0380362133198235E-6</v>
      </c>
      <c r="G48" s="5" t="str">
        <f t="shared" si="4"/>
        <v>sa</v>
      </c>
      <c r="I48" t="s">
        <v>229</v>
      </c>
      <c r="J48" s="3">
        <v>584.86</v>
      </c>
      <c r="K48" s="3">
        <v>616.45000000000005</v>
      </c>
      <c r="L48" s="5">
        <f t="shared" si="8"/>
        <v>-5.4012926170365613E-2</v>
      </c>
      <c r="M48" s="5"/>
      <c r="N48" s="5"/>
    </row>
    <row r="49" spans="1:14" x14ac:dyDescent="0.3">
      <c r="A49" t="s">
        <v>48</v>
      </c>
      <c r="B49" s="3">
        <v>487.53</v>
      </c>
      <c r="C49" s="3">
        <v>601.803</v>
      </c>
      <c r="D49" s="5">
        <f t="shared" si="2"/>
        <v>-0.2343917297397084</v>
      </c>
      <c r="E49" s="10">
        <v>541.28399999999999</v>
      </c>
      <c r="F49" s="5">
        <f t="shared" si="3"/>
        <v>-0.11025783028736698</v>
      </c>
      <c r="G49" s="5" t="str">
        <f t="shared" si="4"/>
        <v>sa</v>
      </c>
      <c r="I49" t="s">
        <v>230</v>
      </c>
      <c r="J49" s="3">
        <v>727.17</v>
      </c>
      <c r="K49" s="3">
        <v>969.08799999999997</v>
      </c>
      <c r="L49" s="5">
        <f t="shared" si="8"/>
        <v>-0.33268424164913296</v>
      </c>
      <c r="M49" s="5"/>
      <c r="N49" s="5"/>
    </row>
    <row r="50" spans="1:14" x14ac:dyDescent="0.3">
      <c r="A50" t="s">
        <v>49</v>
      </c>
      <c r="B50" s="3">
        <v>431.01</v>
      </c>
      <c r="C50" s="3">
        <v>601.803</v>
      </c>
      <c r="D50" s="5">
        <f t="shared" si="2"/>
        <v>-0.39626226769680523</v>
      </c>
      <c r="E50" s="10">
        <v>386.12200000000001</v>
      </c>
      <c r="F50" s="5">
        <f t="shared" si="3"/>
        <v>0.10414607549708818</v>
      </c>
      <c r="G50" s="5" t="str">
        <f t="shared" si="4"/>
        <v>sa</v>
      </c>
      <c r="I50" t="s">
        <v>231</v>
      </c>
      <c r="J50" s="3">
        <v>809.32</v>
      </c>
      <c r="K50" s="3">
        <v>838.94899999999996</v>
      </c>
      <c r="L50" s="5">
        <f t="shared" si="8"/>
        <v>-3.6609746453812958E-2</v>
      </c>
      <c r="M50" s="5"/>
      <c r="N50" s="5"/>
    </row>
    <row r="51" spans="1:14" x14ac:dyDescent="0.3">
      <c r="A51" t="s">
        <v>50</v>
      </c>
      <c r="B51" s="3">
        <v>416.9</v>
      </c>
      <c r="C51" s="3">
        <v>520.202</v>
      </c>
      <c r="D51" s="5">
        <f t="shared" si="2"/>
        <v>-0.24778603981770214</v>
      </c>
      <c r="E51" s="10">
        <v>393.95699999999999</v>
      </c>
      <c r="F51" s="5">
        <f t="shared" si="3"/>
        <v>5.5032381866154917E-2</v>
      </c>
      <c r="G51" s="5" t="str">
        <f t="shared" si="4"/>
        <v>sa</v>
      </c>
      <c r="I51" t="s">
        <v>232</v>
      </c>
      <c r="J51" s="3">
        <v>247.82</v>
      </c>
      <c r="K51" s="3">
        <v>354.30900000000003</v>
      </c>
      <c r="L51" s="5">
        <f t="shared" si="8"/>
        <v>-0.42970301024937468</v>
      </c>
      <c r="M51" s="5"/>
      <c r="N51" s="5"/>
    </row>
    <row r="52" spans="1:14" x14ac:dyDescent="0.3">
      <c r="A52" t="s">
        <v>51</v>
      </c>
      <c r="B52" s="3">
        <v>384.23</v>
      </c>
      <c r="C52" s="3">
        <v>416.90199999999999</v>
      </c>
      <c r="D52" s="5">
        <f t="shared" si="2"/>
        <v>-8.5032402467272117E-2</v>
      </c>
      <c r="E52" s="10">
        <v>438.262</v>
      </c>
      <c r="F52" s="5">
        <f t="shared" si="3"/>
        <v>-0.1406241053535642</v>
      </c>
      <c r="G52" s="5" t="str">
        <f t="shared" si="4"/>
        <v>greedy</v>
      </c>
      <c r="I52" t="s">
        <v>233</v>
      </c>
      <c r="J52" s="3">
        <v>1253.97</v>
      </c>
      <c r="K52" s="3">
        <v>1279.45</v>
      </c>
      <c r="L52" s="5">
        <f t="shared" si="8"/>
        <v>-2.0319465377959613E-2</v>
      </c>
      <c r="M52" s="5"/>
      <c r="N52" s="5"/>
    </row>
    <row r="53" spans="1:14" x14ac:dyDescent="0.3">
      <c r="A53" t="s">
        <v>52</v>
      </c>
      <c r="B53" s="3">
        <v>574.23</v>
      </c>
      <c r="C53" s="3">
        <v>658.322</v>
      </c>
      <c r="D53" s="5">
        <f t="shared" si="2"/>
        <v>-0.14644306288421013</v>
      </c>
      <c r="E53" s="10">
        <v>574.23299999999995</v>
      </c>
      <c r="F53" s="5">
        <f t="shared" si="3"/>
        <v>-5.2243874404490525E-6</v>
      </c>
      <c r="G53" s="5" t="str">
        <f t="shared" si="4"/>
        <v>sa</v>
      </c>
      <c r="I53" t="s">
        <v>234</v>
      </c>
      <c r="J53" s="3">
        <v>2631.68</v>
      </c>
      <c r="K53" s="3">
        <v>1623.63</v>
      </c>
      <c r="L53" s="5">
        <f t="shared" si="8"/>
        <v>0.38304429109922172</v>
      </c>
      <c r="M53" s="5"/>
      <c r="N53" s="5"/>
    </row>
    <row r="54" spans="1:14" x14ac:dyDescent="0.3">
      <c r="A54" t="s">
        <v>53</v>
      </c>
      <c r="B54" s="3">
        <v>487.53</v>
      </c>
      <c r="C54" s="3">
        <v>601.803</v>
      </c>
      <c r="D54" s="5">
        <f t="shared" si="2"/>
        <v>-0.2343917297397084</v>
      </c>
      <c r="E54" s="10">
        <v>487.53100000000001</v>
      </c>
      <c r="F54" s="5">
        <f t="shared" si="3"/>
        <v>-2.051155826376216E-6</v>
      </c>
      <c r="G54" s="5" t="str">
        <f t="shared" si="4"/>
        <v>sa</v>
      </c>
      <c r="I54" t="s">
        <v>235</v>
      </c>
      <c r="J54" s="3">
        <v>1221.79</v>
      </c>
      <c r="K54" s="3">
        <v>1528.4</v>
      </c>
      <c r="L54" s="5">
        <f t="shared" si="8"/>
        <v>-0.25095147283903135</v>
      </c>
      <c r="M54" s="5"/>
      <c r="N54" s="5"/>
    </row>
    <row r="55" spans="1:14" x14ac:dyDescent="0.3">
      <c r="A55" t="s">
        <v>54</v>
      </c>
      <c r="B55" s="3">
        <v>431.01</v>
      </c>
      <c r="C55" s="3">
        <v>520.202</v>
      </c>
      <c r="D55" s="5">
        <f t="shared" si="2"/>
        <v>-0.20693719403262106</v>
      </c>
      <c r="E55" s="10">
        <v>470.54199999999997</v>
      </c>
      <c r="F55" s="5">
        <f t="shared" si="3"/>
        <v>-9.1719449664740924E-2</v>
      </c>
      <c r="G55" s="5" t="str">
        <f t="shared" si="4"/>
        <v>sa</v>
      </c>
      <c r="I55" t="s">
        <v>236</v>
      </c>
      <c r="J55" s="3">
        <v>1633.43</v>
      </c>
      <c r="K55" s="3">
        <v>1579.71</v>
      </c>
      <c r="L55" s="5">
        <f t="shared" si="8"/>
        <v>3.2887849494621764E-2</v>
      </c>
      <c r="M55" s="5"/>
      <c r="N55" s="5"/>
    </row>
    <row r="56" spans="1:14" x14ac:dyDescent="0.3">
      <c r="A56" t="s">
        <v>55</v>
      </c>
      <c r="B56" s="3">
        <v>416.9</v>
      </c>
      <c r="C56" s="3">
        <v>520.202</v>
      </c>
      <c r="D56" s="5">
        <f t="shared" si="2"/>
        <v>-0.24778603981770214</v>
      </c>
      <c r="E56" s="10">
        <v>362.339</v>
      </c>
      <c r="F56" s="5">
        <f t="shared" si="3"/>
        <v>0.13087311105780758</v>
      </c>
      <c r="G56" s="5" t="str">
        <f t="shared" si="4"/>
        <v>sa</v>
      </c>
      <c r="I56" t="s">
        <v>237</v>
      </c>
      <c r="J56" s="3">
        <v>2057.0700000000002</v>
      </c>
      <c r="K56" s="3">
        <v>1713.85</v>
      </c>
      <c r="L56" s="5">
        <f t="shared" si="8"/>
        <v>0.1668489647897253</v>
      </c>
      <c r="M56" s="5"/>
      <c r="N56" s="5"/>
    </row>
    <row r="57" spans="1:14" x14ac:dyDescent="0.3">
      <c r="A57" t="s">
        <v>56</v>
      </c>
      <c r="B57" s="3">
        <v>379.64</v>
      </c>
      <c r="C57" s="3">
        <v>431.01100000000002</v>
      </c>
      <c r="D57" s="5">
        <f t="shared" si="2"/>
        <v>-0.13531503529659689</v>
      </c>
      <c r="E57" s="10">
        <v>384.23099999999999</v>
      </c>
      <c r="F57" s="5">
        <f t="shared" si="3"/>
        <v>-1.2093035507322748E-2</v>
      </c>
      <c r="G57" s="5" t="str">
        <f t="shared" si="4"/>
        <v>sa</v>
      </c>
      <c r="I57" t="s">
        <v>238</v>
      </c>
      <c r="J57" s="3">
        <v>31838</v>
      </c>
      <c r="K57" s="3">
        <v>13865.3</v>
      </c>
      <c r="L57" s="5">
        <f t="shared" si="8"/>
        <v>0.56450467994220743</v>
      </c>
      <c r="M57" s="5"/>
      <c r="N57" s="5"/>
    </row>
    <row r="58" spans="1:14" x14ac:dyDescent="0.3">
      <c r="A58" t="s">
        <v>57</v>
      </c>
      <c r="B58" s="3">
        <v>485.04</v>
      </c>
      <c r="C58" s="3">
        <v>574.23299999999995</v>
      </c>
      <c r="D58" s="5">
        <f t="shared" si="2"/>
        <v>-0.18388792676892612</v>
      </c>
      <c r="E58" s="10">
        <v>515.51499999999999</v>
      </c>
      <c r="F58" s="5">
        <f t="shared" si="3"/>
        <v>-6.2829869701467853E-2</v>
      </c>
      <c r="G58" s="5" t="str">
        <f t="shared" si="4"/>
        <v>sa</v>
      </c>
      <c r="I58" t="s">
        <v>239</v>
      </c>
      <c r="J58" s="3">
        <v>13606</v>
      </c>
      <c r="K58" s="3">
        <v>11634.7</v>
      </c>
      <c r="L58" s="5">
        <f t="shared" si="8"/>
        <v>0.14488460973100098</v>
      </c>
      <c r="M58" s="5"/>
      <c r="N58" s="5"/>
    </row>
    <row r="59" spans="1:14" x14ac:dyDescent="0.3">
      <c r="A59" t="s">
        <v>58</v>
      </c>
      <c r="B59" s="3">
        <v>416.9</v>
      </c>
      <c r="C59" s="3">
        <v>586.11400000000003</v>
      </c>
      <c r="D59" s="5">
        <f t="shared" si="2"/>
        <v>-0.40588630366994499</v>
      </c>
      <c r="E59" s="10">
        <v>564.15300000000002</v>
      </c>
      <c r="F59" s="5">
        <f t="shared" si="3"/>
        <v>-0.35320940273446882</v>
      </c>
      <c r="G59" s="5" t="str">
        <f t="shared" si="4"/>
        <v>sa</v>
      </c>
      <c r="I59" t="s">
        <v>240</v>
      </c>
      <c r="J59" s="3">
        <v>401.68</v>
      </c>
      <c r="K59" s="3">
        <v>431.16199999999998</v>
      </c>
      <c r="L59" s="5">
        <f t="shared" si="8"/>
        <v>-7.339673371838272E-2</v>
      </c>
      <c r="M59" s="5"/>
      <c r="N59" s="5"/>
    </row>
    <row r="60" spans="1:14" x14ac:dyDescent="0.3">
      <c r="A60" t="s">
        <v>59</v>
      </c>
      <c r="B60" s="3">
        <v>384.23</v>
      </c>
      <c r="C60" s="3">
        <v>431.01100000000002</v>
      </c>
      <c r="D60" s="5">
        <f t="shared" si="2"/>
        <v>-0.12175259610129351</v>
      </c>
      <c r="E60" s="10">
        <v>384.23099999999999</v>
      </c>
      <c r="F60" s="5">
        <f t="shared" si="3"/>
        <v>-2.6026078129671111E-6</v>
      </c>
      <c r="G60" s="5" t="str">
        <f t="shared" si="4"/>
        <v>sa</v>
      </c>
      <c r="I60" t="s">
        <v>241</v>
      </c>
      <c r="J60" s="3">
        <v>493.8</v>
      </c>
      <c r="K60" s="3">
        <v>480.85500000000002</v>
      </c>
      <c r="L60" s="5">
        <f t="shared" si="8"/>
        <v>2.6215066828675564E-2</v>
      </c>
      <c r="M60" s="5"/>
      <c r="N60" s="5"/>
    </row>
    <row r="61" spans="1:14" x14ac:dyDescent="0.3">
      <c r="A61" t="s">
        <v>60</v>
      </c>
      <c r="B61" s="3">
        <v>327.71</v>
      </c>
      <c r="C61" s="3">
        <v>431.01100000000002</v>
      </c>
      <c r="D61" s="5">
        <f t="shared" si="2"/>
        <v>-0.31522077446522856</v>
      </c>
      <c r="E61" s="10">
        <v>489.81400000000002</v>
      </c>
      <c r="F61" s="5">
        <f t="shared" si="3"/>
        <v>-0.49465686124927544</v>
      </c>
      <c r="G61" s="5" t="str">
        <f t="shared" si="4"/>
        <v>greedy</v>
      </c>
      <c r="I61" t="s">
        <v>242</v>
      </c>
      <c r="J61" s="3">
        <v>477.66</v>
      </c>
      <c r="K61" s="3">
        <v>567.23599999999999</v>
      </c>
      <c r="L61" s="5">
        <f t="shared" si="8"/>
        <v>-0.18753087970522958</v>
      </c>
      <c r="M61" s="5"/>
      <c r="N61" s="5"/>
    </row>
    <row r="62" spans="1:14" x14ac:dyDescent="0.3">
      <c r="A62" t="s">
        <v>61</v>
      </c>
      <c r="B62" s="3">
        <v>327.71</v>
      </c>
      <c r="C62" s="3">
        <v>431.01100000000002</v>
      </c>
      <c r="D62" s="5">
        <f t="shared" si="2"/>
        <v>-0.31522077446522856</v>
      </c>
      <c r="F62" s="5">
        <f t="shared" si="3"/>
        <v>1</v>
      </c>
      <c r="G62" s="5" t="str">
        <f t="shared" si="4"/>
        <v>sa</v>
      </c>
      <c r="I62" t="s">
        <v>243</v>
      </c>
      <c r="J62" s="3">
        <v>547.62</v>
      </c>
      <c r="K62" s="3">
        <v>616.45000000000005</v>
      </c>
      <c r="L62" s="5">
        <f t="shared" si="8"/>
        <v>-0.12568934662722334</v>
      </c>
      <c r="M62" s="5"/>
      <c r="N62" s="5"/>
    </row>
    <row r="63" spans="1:14" x14ac:dyDescent="0.3">
      <c r="A63" t="s">
        <v>62</v>
      </c>
      <c r="B63" s="3">
        <v>608.9</v>
      </c>
      <c r="C63" s="3">
        <v>670.11</v>
      </c>
      <c r="D63" s="5">
        <f t="shared" si="2"/>
        <v>-0.10052553785514869</v>
      </c>
      <c r="E63" s="10">
        <v>572.197</v>
      </c>
      <c r="F63" s="5">
        <f t="shared" si="3"/>
        <v>6.0277549679750332E-2</v>
      </c>
      <c r="G63" s="5" t="str">
        <f t="shared" si="4"/>
        <v>sa</v>
      </c>
      <c r="I63" t="s">
        <v>244</v>
      </c>
      <c r="J63" s="3">
        <v>705.95</v>
      </c>
      <c r="K63" s="3">
        <v>969.08799999999997</v>
      </c>
      <c r="L63" s="5">
        <f t="shared" si="8"/>
        <v>-0.37274311211842187</v>
      </c>
      <c r="M63" s="5"/>
      <c r="N63" s="5"/>
    </row>
    <row r="64" spans="1:14" x14ac:dyDescent="0.3">
      <c r="A64" t="s">
        <v>63</v>
      </c>
      <c r="B64" s="3">
        <v>540.57000000000005</v>
      </c>
      <c r="C64" s="3">
        <v>619.44000000000005</v>
      </c>
      <c r="D64" s="5">
        <f t="shared" si="2"/>
        <v>-0.14590154836561406</v>
      </c>
      <c r="E64" s="10">
        <v>556.32600000000002</v>
      </c>
      <c r="F64" s="5">
        <f t="shared" si="3"/>
        <v>-2.9147011487873856E-2</v>
      </c>
      <c r="G64" s="5" t="str">
        <f t="shared" si="4"/>
        <v>sa</v>
      </c>
      <c r="I64" t="s">
        <v>245</v>
      </c>
      <c r="J64" s="3">
        <v>751.34</v>
      </c>
      <c r="K64" s="3">
        <v>838.94899999999996</v>
      </c>
      <c r="L64" s="5">
        <f t="shared" si="8"/>
        <v>-0.11660366811297139</v>
      </c>
      <c r="M64" s="5"/>
      <c r="N64" s="5"/>
    </row>
    <row r="65" spans="1:14" x14ac:dyDescent="0.3">
      <c r="A65" t="s">
        <v>64</v>
      </c>
      <c r="B65" s="3">
        <v>466.03</v>
      </c>
      <c r="C65" s="3">
        <v>607.47400000000005</v>
      </c>
      <c r="D65" s="5">
        <f t="shared" si="2"/>
        <v>-0.30350835783104108</v>
      </c>
      <c r="E65" s="10">
        <v>403.49299999999999</v>
      </c>
      <c r="F65" s="5">
        <f t="shared" si="3"/>
        <v>0.13419093191425441</v>
      </c>
      <c r="G65" s="5" t="str">
        <f t="shared" si="4"/>
        <v>sa</v>
      </c>
      <c r="I65" t="s">
        <v>246</v>
      </c>
      <c r="J65" s="3">
        <v>239.85</v>
      </c>
      <c r="K65" s="3">
        <v>354.30900000000003</v>
      </c>
      <c r="L65" s="5">
        <f t="shared" si="8"/>
        <v>-0.47721075672295199</v>
      </c>
      <c r="M65" s="5"/>
      <c r="N65" s="5"/>
    </row>
    <row r="66" spans="1:14" x14ac:dyDescent="0.3">
      <c r="A66" t="s">
        <v>65</v>
      </c>
      <c r="B66" s="3">
        <v>422.8</v>
      </c>
      <c r="C66" s="3">
        <v>540.24199999999996</v>
      </c>
      <c r="D66" s="5">
        <f t="shared" si="2"/>
        <v>-0.2777719962157047</v>
      </c>
      <c r="E66" s="10">
        <v>422.79700000000003</v>
      </c>
      <c r="F66" s="5">
        <f t="shared" si="3"/>
        <v>7.0955534531360046E-6</v>
      </c>
      <c r="G66" s="5" t="str">
        <f t="shared" si="4"/>
        <v>sa</v>
      </c>
      <c r="I66" t="s">
        <v>247</v>
      </c>
      <c r="J66" s="3">
        <v>1142.54</v>
      </c>
      <c r="K66" s="3">
        <v>1279.45</v>
      </c>
      <c r="L66" s="5">
        <f t="shared" si="8"/>
        <v>-0.11982950268699571</v>
      </c>
      <c r="M66" s="5"/>
      <c r="N66" s="5"/>
    </row>
    <row r="67" spans="1:14" x14ac:dyDescent="0.3">
      <c r="A67" t="s">
        <v>66</v>
      </c>
      <c r="B67" s="3">
        <v>417.33</v>
      </c>
      <c r="C67" s="3">
        <v>466.74900000000002</v>
      </c>
      <c r="D67" s="5">
        <f t="shared" si="2"/>
        <v>-0.11841708000862637</v>
      </c>
      <c r="E67" s="10">
        <v>349.10899999999998</v>
      </c>
      <c r="F67" s="5">
        <f t="shared" si="3"/>
        <v>0.16347015551242425</v>
      </c>
      <c r="G67" s="5" t="str">
        <f t="shared" si="4"/>
        <v>sa</v>
      </c>
      <c r="I67" t="s">
        <v>248</v>
      </c>
      <c r="J67" s="3">
        <v>2271.9</v>
      </c>
      <c r="K67" s="3">
        <v>1623.63</v>
      </c>
      <c r="L67" s="5">
        <f t="shared" ref="L67" si="9">(J67-K67)/J67</f>
        <v>0.28534266472996167</v>
      </c>
      <c r="M67" s="5"/>
      <c r="N67" s="5"/>
    </row>
    <row r="68" spans="1:14" x14ac:dyDescent="0.3">
      <c r="A68" t="s">
        <v>67</v>
      </c>
      <c r="B68" s="3">
        <v>608.9</v>
      </c>
      <c r="C68" s="3">
        <v>670.11</v>
      </c>
      <c r="D68" s="5">
        <f t="shared" ref="D68:D131" si="10">(B68-C68)/B68</f>
        <v>-0.10052553785514869</v>
      </c>
      <c r="E68" s="10">
        <v>572.197</v>
      </c>
      <c r="F68" s="5">
        <f t="shared" ref="F68:F131" si="11">(B68-E68)/B68</f>
        <v>6.0277549679750332E-2</v>
      </c>
      <c r="G68" s="5" t="str">
        <f t="shared" ref="G68:G131" si="12">IF(D68&lt;F68,"sa","greedy")</f>
        <v>sa</v>
      </c>
      <c r="I68" t="s">
        <v>249</v>
      </c>
      <c r="J68" s="3">
        <v>1150.8900000000001</v>
      </c>
      <c r="K68" s="3">
        <v>1528.4</v>
      </c>
      <c r="L68" s="5">
        <f t="shared" ref="L68:L72" si="13">(J68-K68)/J68</f>
        <v>-0.32801570958128051</v>
      </c>
      <c r="M68" s="5"/>
      <c r="N68" s="5"/>
    </row>
    <row r="69" spans="1:14" x14ac:dyDescent="0.3">
      <c r="A69" t="s">
        <v>68</v>
      </c>
      <c r="B69" s="3">
        <v>534.25</v>
      </c>
      <c r="C69" s="3">
        <v>619.44000000000005</v>
      </c>
      <c r="D69" s="5">
        <f t="shared" si="10"/>
        <v>-0.15945718296677597</v>
      </c>
      <c r="E69" s="10">
        <v>538.10799999999995</v>
      </c>
      <c r="F69" s="5">
        <f t="shared" si="11"/>
        <v>-7.2213383247542295E-3</v>
      </c>
      <c r="G69" s="5" t="str">
        <f t="shared" si="12"/>
        <v>sa</v>
      </c>
      <c r="I69" t="s">
        <v>250</v>
      </c>
      <c r="J69" s="3">
        <v>1485.82</v>
      </c>
      <c r="K69" s="3">
        <v>1579.71</v>
      </c>
      <c r="L69" s="5">
        <f t="shared" si="13"/>
        <v>-6.3190696046627526E-2</v>
      </c>
      <c r="M69" s="5"/>
      <c r="N69" s="5"/>
    </row>
    <row r="70" spans="1:14" x14ac:dyDescent="0.3">
      <c r="A70" t="s">
        <v>69</v>
      </c>
      <c r="B70" s="3">
        <v>466.03</v>
      </c>
      <c r="C70" s="3">
        <v>607.47400000000005</v>
      </c>
      <c r="D70" s="5">
        <f t="shared" si="10"/>
        <v>-0.30350835783104108</v>
      </c>
      <c r="E70" s="10">
        <v>397.54199999999997</v>
      </c>
      <c r="F70" s="5">
        <f t="shared" si="11"/>
        <v>0.14696049610540093</v>
      </c>
      <c r="G70" s="5" t="str">
        <f t="shared" si="12"/>
        <v>sa</v>
      </c>
      <c r="I70" t="s">
        <v>251</v>
      </c>
      <c r="J70" s="3">
        <v>1862.87</v>
      </c>
      <c r="K70" s="3">
        <v>1713.85</v>
      </c>
      <c r="L70" s="5">
        <f t="shared" si="13"/>
        <v>7.9994846661334384E-2</v>
      </c>
      <c r="M70" s="5"/>
      <c r="N70" s="5"/>
    </row>
    <row r="71" spans="1:14" x14ac:dyDescent="0.3">
      <c r="A71" t="s">
        <v>70</v>
      </c>
      <c r="B71" s="3">
        <v>422.8</v>
      </c>
      <c r="C71" s="3">
        <v>540.24199999999996</v>
      </c>
      <c r="D71" s="5">
        <f t="shared" si="10"/>
        <v>-0.2777719962157047</v>
      </c>
      <c r="E71" s="10">
        <v>454.964</v>
      </c>
      <c r="F71" s="5">
        <f t="shared" si="11"/>
        <v>-7.607379375591293E-2</v>
      </c>
      <c r="G71" s="5" t="str">
        <f t="shared" si="12"/>
        <v>sa</v>
      </c>
      <c r="I71" t="s">
        <v>252</v>
      </c>
      <c r="J71" s="3">
        <v>26140.5</v>
      </c>
      <c r="K71" s="3">
        <v>13865.3</v>
      </c>
      <c r="L71" s="5">
        <f t="shared" si="13"/>
        <v>0.46958550907595498</v>
      </c>
      <c r="M71" s="5"/>
      <c r="N71" s="5"/>
    </row>
    <row r="72" spans="1:14" x14ac:dyDescent="0.3">
      <c r="A72" t="s">
        <v>71</v>
      </c>
      <c r="B72" s="3">
        <v>417.33</v>
      </c>
      <c r="C72" s="3">
        <v>466.74900000000002</v>
      </c>
      <c r="D72" s="5">
        <f t="shared" si="10"/>
        <v>-0.11841708000862637</v>
      </c>
      <c r="E72" s="10">
        <v>222.22300000000001</v>
      </c>
      <c r="F72" s="5">
        <f t="shared" si="11"/>
        <v>0.46751252006805161</v>
      </c>
      <c r="G72" s="5" t="str">
        <f t="shared" si="12"/>
        <v>sa</v>
      </c>
      <c r="I72" t="s">
        <v>253</v>
      </c>
      <c r="J72" s="3">
        <v>12216.3</v>
      </c>
      <c r="K72" s="3">
        <v>11634.7</v>
      </c>
      <c r="L72" s="5">
        <f t="shared" si="13"/>
        <v>4.7608523038890543E-2</v>
      </c>
      <c r="M72" s="5"/>
      <c r="N72" s="5"/>
    </row>
    <row r="73" spans="1:14" x14ac:dyDescent="0.3">
      <c r="A73" t="s">
        <v>72</v>
      </c>
      <c r="B73" s="3">
        <v>608.9</v>
      </c>
      <c r="C73" s="3">
        <v>670.11</v>
      </c>
      <c r="D73" s="5">
        <f t="shared" si="10"/>
        <v>-0.10052553785514869</v>
      </c>
      <c r="E73" s="10">
        <v>500.57900000000001</v>
      </c>
      <c r="F73" s="5">
        <f t="shared" si="11"/>
        <v>0.17789620627360811</v>
      </c>
      <c r="G73" s="5" t="str">
        <f t="shared" si="12"/>
        <v>sa</v>
      </c>
    </row>
    <row r="74" spans="1:14" x14ac:dyDescent="0.3">
      <c r="A74" t="s">
        <v>73</v>
      </c>
      <c r="B74" s="3">
        <v>481.99</v>
      </c>
      <c r="C74" s="3">
        <v>619.44000000000005</v>
      </c>
      <c r="D74" s="5">
        <f t="shared" si="10"/>
        <v>-0.28517189153301947</v>
      </c>
      <c r="E74" s="10">
        <v>486.714</v>
      </c>
      <c r="F74" s="5">
        <f t="shared" si="11"/>
        <v>-9.8010332164567508E-3</v>
      </c>
      <c r="G74" s="5" t="str">
        <f t="shared" si="12"/>
        <v>sa</v>
      </c>
    </row>
    <row r="75" spans="1:14" x14ac:dyDescent="0.3">
      <c r="A75" t="s">
        <v>74</v>
      </c>
      <c r="B75" s="3">
        <v>428.77</v>
      </c>
      <c r="C75" s="3">
        <v>607.47400000000005</v>
      </c>
      <c r="D75" s="5">
        <f t="shared" si="10"/>
        <v>-0.41678289059402496</v>
      </c>
      <c r="E75" s="10">
        <v>391.44600000000003</v>
      </c>
      <c r="F75" s="5">
        <f t="shared" si="11"/>
        <v>8.7049000629708134E-2</v>
      </c>
      <c r="G75" s="5" t="str">
        <f t="shared" si="12"/>
        <v>sa</v>
      </c>
    </row>
    <row r="76" spans="1:14" x14ac:dyDescent="0.3">
      <c r="A76" t="s">
        <v>75</v>
      </c>
      <c r="B76" s="3">
        <v>421.57</v>
      </c>
      <c r="C76" s="3">
        <v>540.24199999999996</v>
      </c>
      <c r="D76" s="5">
        <f t="shared" si="10"/>
        <v>-0.28150010674383846</v>
      </c>
      <c r="E76" s="10">
        <v>444.29</v>
      </c>
      <c r="F76" s="5">
        <f t="shared" si="11"/>
        <v>-5.3893778020257674E-2</v>
      </c>
      <c r="G76" s="5" t="str">
        <f t="shared" si="12"/>
        <v>sa</v>
      </c>
    </row>
    <row r="77" spans="1:14" x14ac:dyDescent="0.3">
      <c r="A77" t="s">
        <v>76</v>
      </c>
      <c r="B77" s="3">
        <v>412.43</v>
      </c>
      <c r="C77" s="3">
        <v>466.74900000000002</v>
      </c>
      <c r="D77" s="5">
        <f t="shared" si="10"/>
        <v>-0.13170477414349105</v>
      </c>
      <c r="E77" s="10">
        <v>290.69</v>
      </c>
      <c r="F77" s="5">
        <f t="shared" si="11"/>
        <v>0.29517736343137019</v>
      </c>
      <c r="G77" s="5" t="str">
        <f t="shared" si="12"/>
        <v>sa</v>
      </c>
    </row>
    <row r="78" spans="1:14" x14ac:dyDescent="0.3">
      <c r="A78" t="s">
        <v>77</v>
      </c>
      <c r="B78" s="3">
        <v>576.47</v>
      </c>
      <c r="C78" s="3">
        <v>597.96699999999998</v>
      </c>
      <c r="D78" s="5">
        <f t="shared" si="10"/>
        <v>-3.7290752337502307E-2</v>
      </c>
      <c r="E78" s="10">
        <v>622.04100000000005</v>
      </c>
      <c r="F78" s="5">
        <f t="shared" si="11"/>
        <v>-7.9051815358995303E-2</v>
      </c>
      <c r="G78" s="5" t="str">
        <f t="shared" si="12"/>
        <v>greedy</v>
      </c>
    </row>
    <row r="79" spans="1:14" x14ac:dyDescent="0.3">
      <c r="A79" t="s">
        <v>78</v>
      </c>
      <c r="B79" s="3">
        <v>468.5</v>
      </c>
      <c r="C79" s="3">
        <v>653.56600000000003</v>
      </c>
      <c r="D79" s="5">
        <f t="shared" si="10"/>
        <v>-0.39501814300960519</v>
      </c>
      <c r="E79" s="10">
        <v>371.67700000000002</v>
      </c>
      <c r="F79" s="5">
        <f t="shared" si="11"/>
        <v>0.20666595517609387</v>
      </c>
      <c r="G79" s="5" t="str">
        <f t="shared" si="12"/>
        <v>sa</v>
      </c>
    </row>
    <row r="80" spans="1:14" x14ac:dyDescent="0.3">
      <c r="A80" t="s">
        <v>79</v>
      </c>
      <c r="B80" s="3">
        <v>424.08</v>
      </c>
      <c r="C80" s="3">
        <v>547.29700000000003</v>
      </c>
      <c r="D80" s="5">
        <f t="shared" si="10"/>
        <v>-0.2905513110733825</v>
      </c>
      <c r="E80" s="10">
        <v>469.77</v>
      </c>
      <c r="F80" s="5">
        <f t="shared" si="11"/>
        <v>-0.10773910582908885</v>
      </c>
      <c r="G80" s="5" t="str">
        <f t="shared" si="12"/>
        <v>sa</v>
      </c>
    </row>
    <row r="81" spans="1:7" x14ac:dyDescent="0.3">
      <c r="A81" t="s">
        <v>80</v>
      </c>
      <c r="B81" s="3">
        <v>406.83</v>
      </c>
      <c r="C81" s="3">
        <v>547.29700000000003</v>
      </c>
      <c r="D81" s="5">
        <f t="shared" si="10"/>
        <v>-0.34527198092569389</v>
      </c>
      <c r="E81" s="10">
        <v>412.43299999999999</v>
      </c>
      <c r="F81" s="5">
        <f t="shared" si="11"/>
        <v>-1.3772337339920874E-2</v>
      </c>
      <c r="G81" s="5" t="str">
        <f t="shared" si="12"/>
        <v>sa</v>
      </c>
    </row>
    <row r="82" spans="1:7" x14ac:dyDescent="0.3">
      <c r="A82" t="s">
        <v>81</v>
      </c>
      <c r="B82" s="3">
        <v>406.83</v>
      </c>
      <c r="C82" s="3">
        <v>473.803</v>
      </c>
      <c r="D82" s="5">
        <f t="shared" si="10"/>
        <v>-0.16462158641201488</v>
      </c>
      <c r="E82" s="10">
        <v>453.51</v>
      </c>
      <c r="F82" s="5">
        <f t="shared" si="11"/>
        <v>-0.11474080082589781</v>
      </c>
      <c r="G82" s="5" t="str">
        <f t="shared" si="12"/>
        <v>sa</v>
      </c>
    </row>
    <row r="83" spans="1:7" x14ac:dyDescent="0.3">
      <c r="A83" t="s">
        <v>82</v>
      </c>
      <c r="B83" s="3">
        <v>1347.1</v>
      </c>
      <c r="C83" s="3">
        <v>1385.01</v>
      </c>
      <c r="D83" s="5">
        <f t="shared" si="10"/>
        <v>-2.8141934526018916E-2</v>
      </c>
      <c r="E83" s="10">
        <v>1347.19</v>
      </c>
      <c r="F83" s="5">
        <f t="shared" si="11"/>
        <v>-6.681018484161942E-5</v>
      </c>
      <c r="G83" s="5" t="str">
        <f t="shared" si="12"/>
        <v>sa</v>
      </c>
    </row>
    <row r="84" spans="1:7" x14ac:dyDescent="0.3">
      <c r="A84" t="s">
        <v>83</v>
      </c>
      <c r="B84" s="3">
        <v>1123.4000000000001</v>
      </c>
      <c r="C84" s="3">
        <v>1298.42</v>
      </c>
      <c r="D84" s="5">
        <f t="shared" si="10"/>
        <v>-0.1557949083140466</v>
      </c>
      <c r="E84" s="10">
        <v>1123.46</v>
      </c>
      <c r="F84" s="5">
        <f t="shared" si="11"/>
        <v>-5.340929321697118E-5</v>
      </c>
      <c r="G84" s="5" t="str">
        <f t="shared" si="12"/>
        <v>sa</v>
      </c>
    </row>
    <row r="85" spans="1:7" x14ac:dyDescent="0.3">
      <c r="A85" t="s">
        <v>84</v>
      </c>
      <c r="B85" s="3">
        <v>840.46</v>
      </c>
      <c r="C85" s="3">
        <v>1051.25</v>
      </c>
      <c r="D85" s="5">
        <f t="shared" si="10"/>
        <v>-0.2508031316183994</v>
      </c>
      <c r="E85" s="10">
        <v>687.67899999999997</v>
      </c>
      <c r="F85" s="5">
        <f t="shared" si="11"/>
        <v>0.18178259524546089</v>
      </c>
      <c r="G85" s="5" t="str">
        <f t="shared" si="12"/>
        <v>sa</v>
      </c>
    </row>
    <row r="86" spans="1:7" x14ac:dyDescent="0.3">
      <c r="A86" t="s">
        <v>85</v>
      </c>
      <c r="B86" s="3">
        <v>714.43</v>
      </c>
      <c r="C86" s="3">
        <v>892.86</v>
      </c>
      <c r="D86" s="5">
        <f t="shared" si="10"/>
        <v>-0.24975155018686235</v>
      </c>
      <c r="E86" s="10">
        <v>709.58299999999997</v>
      </c>
      <c r="F86" s="5">
        <f t="shared" si="11"/>
        <v>6.784429545231836E-3</v>
      </c>
      <c r="G86" s="5" t="str">
        <f t="shared" si="12"/>
        <v>sa</v>
      </c>
    </row>
    <row r="87" spans="1:7" x14ac:dyDescent="0.3">
      <c r="A87" t="s">
        <v>86</v>
      </c>
      <c r="B87" s="3">
        <v>594.74</v>
      </c>
      <c r="C87" s="3">
        <v>830.38900000000001</v>
      </c>
      <c r="D87" s="5">
        <f t="shared" si="10"/>
        <v>-0.39622187846790191</v>
      </c>
      <c r="E87" s="10">
        <v>607.84100000000001</v>
      </c>
      <c r="F87" s="5">
        <f t="shared" si="11"/>
        <v>-2.2028113125063052E-2</v>
      </c>
      <c r="G87" s="5" t="str">
        <f t="shared" si="12"/>
        <v>sa</v>
      </c>
    </row>
    <row r="88" spans="1:7" x14ac:dyDescent="0.3">
      <c r="A88" t="s">
        <v>87</v>
      </c>
      <c r="B88" s="3">
        <v>1345</v>
      </c>
      <c r="C88" s="3">
        <v>1385.01</v>
      </c>
      <c r="D88" s="5">
        <f t="shared" si="10"/>
        <v>-2.9747211895910775E-2</v>
      </c>
      <c r="E88" s="10">
        <v>1345.07</v>
      </c>
      <c r="F88" s="5">
        <f t="shared" si="11"/>
        <v>-5.2044609665380177E-5</v>
      </c>
      <c r="G88" s="5" t="str">
        <f t="shared" si="12"/>
        <v>sa</v>
      </c>
    </row>
    <row r="89" spans="1:7" x14ac:dyDescent="0.3">
      <c r="A89" t="s">
        <v>88</v>
      </c>
      <c r="B89" s="3">
        <v>1129.2</v>
      </c>
      <c r="C89" s="3">
        <v>1298.42</v>
      </c>
      <c r="D89" s="5">
        <f t="shared" si="10"/>
        <v>-0.14985830676585196</v>
      </c>
      <c r="E89" s="10">
        <v>1129.26</v>
      </c>
      <c r="F89" s="5">
        <f t="shared" si="11"/>
        <v>-5.3134962805477709E-5</v>
      </c>
      <c r="G89" s="5" t="str">
        <f t="shared" si="12"/>
        <v>sa</v>
      </c>
    </row>
    <row r="90" spans="1:7" x14ac:dyDescent="0.3">
      <c r="A90" t="s">
        <v>89</v>
      </c>
      <c r="B90" s="3">
        <v>839.27</v>
      </c>
      <c r="C90" s="3">
        <v>1051.25</v>
      </c>
      <c r="D90" s="5">
        <f t="shared" si="10"/>
        <v>-0.25257664398822788</v>
      </c>
      <c r="E90" s="10">
        <v>687.67899999999997</v>
      </c>
      <c r="F90" s="5">
        <f t="shared" si="11"/>
        <v>0.18062244569685562</v>
      </c>
      <c r="G90" s="5" t="str">
        <f t="shared" si="12"/>
        <v>sa</v>
      </c>
    </row>
    <row r="91" spans="1:7" x14ac:dyDescent="0.3">
      <c r="A91" t="s">
        <v>90</v>
      </c>
      <c r="B91" s="3">
        <v>714.43</v>
      </c>
      <c r="C91" s="3">
        <v>900.28899999999999</v>
      </c>
      <c r="D91" s="5">
        <f t="shared" si="10"/>
        <v>-0.26015004968996269</v>
      </c>
      <c r="E91" s="10">
        <v>399.16300000000001</v>
      </c>
      <c r="F91" s="5">
        <f t="shared" si="11"/>
        <v>0.44128466049857923</v>
      </c>
      <c r="G91" s="5" t="str">
        <f t="shared" si="12"/>
        <v>sa</v>
      </c>
    </row>
    <row r="92" spans="1:7" x14ac:dyDescent="0.3">
      <c r="A92" t="s">
        <v>91</v>
      </c>
      <c r="B92" s="3">
        <v>602.45000000000005</v>
      </c>
      <c r="C92" s="3">
        <v>830.38900000000001</v>
      </c>
      <c r="D92" s="5">
        <f t="shared" si="10"/>
        <v>-0.37835339032284826</v>
      </c>
      <c r="E92" s="10">
        <v>408.54</v>
      </c>
      <c r="F92" s="5">
        <f t="shared" si="11"/>
        <v>0.3218690347746701</v>
      </c>
      <c r="G92" s="5" t="str">
        <f t="shared" si="12"/>
        <v>sa</v>
      </c>
    </row>
    <row r="93" spans="1:7" x14ac:dyDescent="0.3">
      <c r="A93" t="s">
        <v>92</v>
      </c>
      <c r="B93" s="3">
        <v>-1</v>
      </c>
      <c r="C93" s="3">
        <v>-1</v>
      </c>
      <c r="D93" s="5">
        <f t="shared" si="10"/>
        <v>0</v>
      </c>
      <c r="E93" s="10">
        <v>-1</v>
      </c>
      <c r="F93" s="5">
        <f t="shared" si="11"/>
        <v>0</v>
      </c>
      <c r="G93" s="5" t="str">
        <f t="shared" si="12"/>
        <v>greedy</v>
      </c>
    </row>
    <row r="94" spans="1:7" x14ac:dyDescent="0.3">
      <c r="A94" t="s">
        <v>93</v>
      </c>
      <c r="B94" s="3">
        <v>995.93</v>
      </c>
      <c r="C94" s="3">
        <v>1298.42</v>
      </c>
      <c r="D94" s="5">
        <f t="shared" si="10"/>
        <v>-0.30372616549355891</v>
      </c>
      <c r="E94" s="10">
        <v>927.303</v>
      </c>
      <c r="F94" s="5">
        <f t="shared" si="11"/>
        <v>6.8907453335073712E-2</v>
      </c>
      <c r="G94" s="5" t="str">
        <f t="shared" si="12"/>
        <v>sa</v>
      </c>
    </row>
    <row r="95" spans="1:7" x14ac:dyDescent="0.3">
      <c r="A95" t="s">
        <v>94</v>
      </c>
      <c r="B95" s="3">
        <v>724.19</v>
      </c>
      <c r="C95" s="3">
        <v>1051.25</v>
      </c>
      <c r="D95" s="5">
        <f t="shared" si="10"/>
        <v>-0.45162181195542594</v>
      </c>
      <c r="E95" s="10">
        <v>731.23699999999997</v>
      </c>
      <c r="F95" s="5">
        <f t="shared" si="11"/>
        <v>-9.7308717325562503E-3</v>
      </c>
      <c r="G95" s="5" t="str">
        <f t="shared" si="12"/>
        <v>sa</v>
      </c>
    </row>
    <row r="96" spans="1:7" x14ac:dyDescent="0.3">
      <c r="A96" t="s">
        <v>95</v>
      </c>
      <c r="B96" s="3">
        <v>696.98</v>
      </c>
      <c r="C96" s="3">
        <v>804.81500000000005</v>
      </c>
      <c r="D96" s="5">
        <f t="shared" si="10"/>
        <v>-0.15471749548050165</v>
      </c>
      <c r="E96" s="10">
        <v>585.09</v>
      </c>
      <c r="F96" s="5">
        <f t="shared" si="11"/>
        <v>0.16053545295417371</v>
      </c>
      <c r="G96" s="5" t="str">
        <f t="shared" si="12"/>
        <v>sa</v>
      </c>
    </row>
    <row r="97" spans="1:7" x14ac:dyDescent="0.3">
      <c r="A97" t="s">
        <v>96</v>
      </c>
      <c r="B97" s="3">
        <v>595.28</v>
      </c>
      <c r="C97" s="3">
        <v>830.38900000000001</v>
      </c>
      <c r="D97" s="5">
        <f t="shared" si="10"/>
        <v>-0.39495531514581383</v>
      </c>
      <c r="E97" s="10">
        <v>556.16499999999996</v>
      </c>
      <c r="F97" s="5">
        <f t="shared" si="11"/>
        <v>6.5708574116382229E-2</v>
      </c>
      <c r="G97" s="5" t="str">
        <f t="shared" si="12"/>
        <v>sa</v>
      </c>
    </row>
    <row r="98" spans="1:7" x14ac:dyDescent="0.3">
      <c r="A98" t="s">
        <v>97</v>
      </c>
      <c r="B98" s="3">
        <v>-1</v>
      </c>
      <c r="C98" s="3">
        <v>-1</v>
      </c>
      <c r="D98" s="5">
        <f t="shared" si="10"/>
        <v>0</v>
      </c>
      <c r="E98" s="10">
        <v>-1</v>
      </c>
      <c r="F98" s="5">
        <f t="shared" si="11"/>
        <v>0</v>
      </c>
      <c r="G98" s="5" t="str">
        <f t="shared" si="12"/>
        <v>greedy</v>
      </c>
    </row>
    <row r="99" spans="1:7" x14ac:dyDescent="0.3">
      <c r="A99" t="s">
        <v>98</v>
      </c>
      <c r="B99" s="3">
        <v>911.37</v>
      </c>
      <c r="C99" s="3">
        <v>1199.18</v>
      </c>
      <c r="D99" s="5">
        <f t="shared" si="10"/>
        <v>-0.31579929117701927</v>
      </c>
      <c r="E99" s="10">
        <v>974.06100000000004</v>
      </c>
      <c r="F99" s="5">
        <f t="shared" si="11"/>
        <v>-6.8787649363046877E-2</v>
      </c>
      <c r="G99" s="5" t="str">
        <f t="shared" si="12"/>
        <v>sa</v>
      </c>
    </row>
    <row r="100" spans="1:7" x14ac:dyDescent="0.3">
      <c r="A100" t="s">
        <v>99</v>
      </c>
      <c r="B100" s="3">
        <v>717.18</v>
      </c>
      <c r="C100" s="3">
        <v>1051.58</v>
      </c>
      <c r="D100" s="5">
        <f t="shared" si="10"/>
        <v>-0.46627067124013499</v>
      </c>
      <c r="E100" s="10">
        <v>724.12300000000005</v>
      </c>
      <c r="F100" s="5">
        <f t="shared" si="11"/>
        <v>-9.6809726986253064E-3</v>
      </c>
      <c r="G100" s="5" t="str">
        <f t="shared" si="12"/>
        <v>sa</v>
      </c>
    </row>
    <row r="101" spans="1:7" x14ac:dyDescent="0.3">
      <c r="A101" t="s">
        <v>100</v>
      </c>
      <c r="B101" s="3">
        <v>656.27</v>
      </c>
      <c r="C101" s="3">
        <v>822.721</v>
      </c>
      <c r="D101" s="5">
        <f t="shared" si="10"/>
        <v>-0.2536318893138495</v>
      </c>
      <c r="E101" s="10">
        <v>568.43299999999999</v>
      </c>
      <c r="F101" s="5">
        <f t="shared" si="11"/>
        <v>0.13384277812485715</v>
      </c>
      <c r="G101" s="5" t="str">
        <f t="shared" si="12"/>
        <v>sa</v>
      </c>
    </row>
    <row r="102" spans="1:7" x14ac:dyDescent="0.3">
      <c r="A102" t="s">
        <v>101</v>
      </c>
      <c r="B102" s="3">
        <v>563.44000000000005</v>
      </c>
      <c r="C102" s="3">
        <v>804.81500000000005</v>
      </c>
      <c r="D102" s="5">
        <f t="shared" si="10"/>
        <v>-0.42839521510719858</v>
      </c>
      <c r="E102" s="10">
        <v>571.07899999999995</v>
      </c>
      <c r="F102" s="5">
        <f t="shared" si="11"/>
        <v>-1.355778787448512E-2</v>
      </c>
      <c r="G102" s="5" t="str">
        <f t="shared" si="12"/>
        <v>sa</v>
      </c>
    </row>
    <row r="103" spans="1:7" x14ac:dyDescent="0.3">
      <c r="A103" t="s">
        <v>102</v>
      </c>
      <c r="B103" s="3">
        <v>1026.92</v>
      </c>
      <c r="C103" s="3">
        <v>1107.1099999999999</v>
      </c>
      <c r="D103" s="5">
        <f t="shared" si="10"/>
        <v>-7.8087874420597336E-2</v>
      </c>
      <c r="E103" s="10">
        <v>1026.92</v>
      </c>
      <c r="F103" s="5">
        <f t="shared" si="11"/>
        <v>0</v>
      </c>
      <c r="G103" s="5" t="str">
        <f t="shared" si="12"/>
        <v>sa</v>
      </c>
    </row>
    <row r="104" spans="1:7" x14ac:dyDescent="0.3">
      <c r="A104" t="s">
        <v>103</v>
      </c>
      <c r="B104" s="3">
        <v>836.74</v>
      </c>
      <c r="C104" s="3">
        <v>1012.96</v>
      </c>
      <c r="D104" s="5">
        <f t="shared" si="10"/>
        <v>-0.21060305471233601</v>
      </c>
      <c r="E104" s="10">
        <v>739.22400000000005</v>
      </c>
      <c r="F104" s="5">
        <f t="shared" si="11"/>
        <v>0.11654277314338977</v>
      </c>
      <c r="G104" s="5" t="str">
        <f t="shared" si="12"/>
        <v>sa</v>
      </c>
    </row>
    <row r="105" spans="1:7" x14ac:dyDescent="0.3">
      <c r="A105" t="s">
        <v>104</v>
      </c>
      <c r="B105" s="3">
        <v>756.68</v>
      </c>
      <c r="C105" s="3">
        <v>1010.47</v>
      </c>
      <c r="D105" s="5">
        <f t="shared" si="10"/>
        <v>-0.33539937622244553</v>
      </c>
      <c r="E105" s="10">
        <v>668.06200000000001</v>
      </c>
      <c r="F105" s="5">
        <f t="shared" si="11"/>
        <v>0.11711423587249556</v>
      </c>
      <c r="G105" s="5" t="str">
        <f t="shared" si="12"/>
        <v>sa</v>
      </c>
    </row>
    <row r="106" spans="1:7" x14ac:dyDescent="0.3">
      <c r="A106" t="s">
        <v>105</v>
      </c>
      <c r="B106" s="3">
        <v>549.4</v>
      </c>
      <c r="C106" s="3">
        <v>681.17399999999998</v>
      </c>
      <c r="D106" s="5">
        <f t="shared" si="10"/>
        <v>-0.23985074626865674</v>
      </c>
      <c r="E106" s="10">
        <v>638.61400000000003</v>
      </c>
      <c r="F106" s="5">
        <f t="shared" si="11"/>
        <v>-0.16238441936658182</v>
      </c>
      <c r="G106" s="5" t="str">
        <f t="shared" si="12"/>
        <v>sa</v>
      </c>
    </row>
    <row r="107" spans="1:7" x14ac:dyDescent="0.3">
      <c r="A107" t="s">
        <v>106</v>
      </c>
      <c r="B107" s="3">
        <v>543.23</v>
      </c>
      <c r="C107" s="3">
        <v>681.17399999999998</v>
      </c>
      <c r="D107" s="5">
        <f t="shared" si="10"/>
        <v>-0.25393295657456316</v>
      </c>
      <c r="E107" s="10">
        <v>543.82799999999997</v>
      </c>
      <c r="F107" s="5">
        <f t="shared" si="11"/>
        <v>-1.1008228558804858E-3</v>
      </c>
      <c r="G107" s="5" t="str">
        <f t="shared" si="12"/>
        <v>sa</v>
      </c>
    </row>
    <row r="108" spans="1:7" x14ac:dyDescent="0.3">
      <c r="A108" t="s">
        <v>107</v>
      </c>
      <c r="B108" s="3">
        <v>1026.92</v>
      </c>
      <c r="C108" s="3">
        <v>1107.1099999999999</v>
      </c>
      <c r="D108" s="5">
        <f t="shared" si="10"/>
        <v>-7.8087874420597336E-2</v>
      </c>
      <c r="E108" s="10">
        <v>1026.92</v>
      </c>
      <c r="F108" s="5">
        <f t="shared" si="11"/>
        <v>0</v>
      </c>
      <c r="G108" s="5" t="str">
        <f t="shared" si="12"/>
        <v>sa</v>
      </c>
    </row>
    <row r="109" spans="1:7" x14ac:dyDescent="0.3">
      <c r="A109" t="s">
        <v>108</v>
      </c>
      <c r="B109" s="3">
        <v>836.74</v>
      </c>
      <c r="C109" s="3">
        <v>1012.96</v>
      </c>
      <c r="D109" s="5">
        <f t="shared" si="10"/>
        <v>-0.21060305471233601</v>
      </c>
      <c r="E109" s="10">
        <v>844.64</v>
      </c>
      <c r="F109" s="5">
        <f t="shared" si="11"/>
        <v>-9.441403542318972E-3</v>
      </c>
      <c r="G109" s="5" t="str">
        <f t="shared" si="12"/>
        <v>sa</v>
      </c>
    </row>
    <row r="110" spans="1:7" x14ac:dyDescent="0.3">
      <c r="A110" t="s">
        <v>109</v>
      </c>
      <c r="B110" s="3">
        <v>756.68</v>
      </c>
      <c r="C110" s="3">
        <v>1010.47</v>
      </c>
      <c r="D110" s="5">
        <f t="shared" si="10"/>
        <v>-0.33539937622244553</v>
      </c>
      <c r="E110" s="10">
        <v>637.24099999999999</v>
      </c>
      <c r="F110" s="5">
        <f t="shared" si="11"/>
        <v>0.15784611724903522</v>
      </c>
      <c r="G110" s="5" t="str">
        <f t="shared" si="12"/>
        <v>sa</v>
      </c>
    </row>
    <row r="111" spans="1:7" x14ac:dyDescent="0.3">
      <c r="A111" t="s">
        <v>110</v>
      </c>
      <c r="B111" s="3">
        <v>549.4</v>
      </c>
      <c r="C111" s="3">
        <v>681.17399999999998</v>
      </c>
      <c r="D111" s="5">
        <f t="shared" si="10"/>
        <v>-0.23985074626865674</v>
      </c>
      <c r="E111" s="10">
        <v>506.57100000000003</v>
      </c>
      <c r="F111" s="5">
        <f t="shared" si="11"/>
        <v>7.7955951947579094E-2</v>
      </c>
      <c r="G111" s="5" t="str">
        <f t="shared" si="12"/>
        <v>sa</v>
      </c>
    </row>
    <row r="112" spans="1:7" x14ac:dyDescent="0.3">
      <c r="A112" t="s">
        <v>111</v>
      </c>
      <c r="B112" s="3">
        <v>543.23</v>
      </c>
      <c r="C112" s="3">
        <v>681.17399999999998</v>
      </c>
      <c r="D112" s="5">
        <f t="shared" si="10"/>
        <v>-0.25393295657456316</v>
      </c>
      <c r="E112" s="10">
        <v>544.596</v>
      </c>
      <c r="F112" s="5">
        <f t="shared" si="11"/>
        <v>-2.5145886641017349E-3</v>
      </c>
      <c r="G112" s="5" t="str">
        <f t="shared" si="12"/>
        <v>sa</v>
      </c>
    </row>
    <row r="113" spans="1:7" x14ac:dyDescent="0.3">
      <c r="A113" t="s">
        <v>112</v>
      </c>
      <c r="B113" s="3">
        <v>951.66</v>
      </c>
      <c r="C113" s="3">
        <v>1107.1099999999999</v>
      </c>
      <c r="D113" s="5">
        <f t="shared" si="10"/>
        <v>-0.16334615303784958</v>
      </c>
      <c r="E113" s="10">
        <v>937.81399999999996</v>
      </c>
      <c r="F113" s="5">
        <f t="shared" si="11"/>
        <v>1.4549313830569746E-2</v>
      </c>
      <c r="G113" s="5" t="str">
        <f t="shared" si="12"/>
        <v>sa</v>
      </c>
    </row>
    <row r="114" spans="1:7" x14ac:dyDescent="0.3">
      <c r="A114" t="s">
        <v>113</v>
      </c>
      <c r="B114" s="3">
        <v>758.81</v>
      </c>
      <c r="C114" s="3">
        <v>957.20600000000002</v>
      </c>
      <c r="D114" s="5">
        <f t="shared" si="10"/>
        <v>-0.26145675465531565</v>
      </c>
      <c r="E114" s="10">
        <v>664.79100000000005</v>
      </c>
      <c r="F114" s="5">
        <f t="shared" si="11"/>
        <v>0.1239032168790605</v>
      </c>
      <c r="G114" s="5" t="str">
        <f t="shared" si="12"/>
        <v>sa</v>
      </c>
    </row>
    <row r="115" spans="1:7" x14ac:dyDescent="0.3">
      <c r="A115" t="s">
        <v>114</v>
      </c>
      <c r="B115" s="3">
        <v>549.4</v>
      </c>
      <c r="C115" s="3">
        <v>681.17399999999998</v>
      </c>
      <c r="D115" s="5">
        <f t="shared" si="10"/>
        <v>-0.23985074626865674</v>
      </c>
      <c r="E115" s="10">
        <v>650.35</v>
      </c>
      <c r="F115" s="5">
        <f t="shared" si="11"/>
        <v>-0.18374590462322543</v>
      </c>
      <c r="G115" s="5" t="str">
        <f t="shared" si="12"/>
        <v>sa</v>
      </c>
    </row>
    <row r="116" spans="1:7" x14ac:dyDescent="0.3">
      <c r="A116" t="s">
        <v>115</v>
      </c>
      <c r="B116" s="3">
        <v>541.5</v>
      </c>
      <c r="C116" s="3">
        <v>681.17399999999998</v>
      </c>
      <c r="D116" s="5">
        <f t="shared" si="10"/>
        <v>-0.25793905817174512</v>
      </c>
      <c r="E116" s="10">
        <v>558.95899999999995</v>
      </c>
      <c r="F116" s="5">
        <f t="shared" si="11"/>
        <v>-3.2241920590950962E-2</v>
      </c>
      <c r="G116" s="5" t="str">
        <f t="shared" si="12"/>
        <v>sa</v>
      </c>
    </row>
    <row r="117" spans="1:7" x14ac:dyDescent="0.3">
      <c r="A117" t="s">
        <v>116</v>
      </c>
      <c r="B117" s="3">
        <v>482.56</v>
      </c>
      <c r="C117" s="3">
        <v>573.13300000000004</v>
      </c>
      <c r="D117" s="5">
        <f t="shared" si="10"/>
        <v>-0.18769272214854119</v>
      </c>
      <c r="E117" s="10">
        <v>491.995</v>
      </c>
      <c r="F117" s="5">
        <f t="shared" si="11"/>
        <v>-1.9551972811671092E-2</v>
      </c>
      <c r="G117" s="5" t="str">
        <f t="shared" si="12"/>
        <v>sa</v>
      </c>
    </row>
    <row r="118" spans="1:7" x14ac:dyDescent="0.3">
      <c r="A118" t="s">
        <v>117</v>
      </c>
      <c r="B118" s="3">
        <v>812.17</v>
      </c>
      <c r="C118" s="3">
        <v>994.11099999999999</v>
      </c>
      <c r="D118" s="5">
        <f t="shared" si="10"/>
        <v>-0.22401837053818788</v>
      </c>
      <c r="E118" s="10">
        <v>657.03300000000002</v>
      </c>
      <c r="F118" s="5">
        <f t="shared" si="11"/>
        <v>0.19101542780452363</v>
      </c>
      <c r="G118" s="5" t="str">
        <f t="shared" si="12"/>
        <v>sa</v>
      </c>
    </row>
    <row r="119" spans="1:7" x14ac:dyDescent="0.3">
      <c r="A119" t="s">
        <v>118</v>
      </c>
      <c r="B119" s="3">
        <v>623.20000000000005</v>
      </c>
      <c r="C119" s="3">
        <v>788.46600000000001</v>
      </c>
      <c r="D119" s="5">
        <f t="shared" si="10"/>
        <v>-0.26518934531450572</v>
      </c>
      <c r="E119" s="10">
        <v>277.08800000000002</v>
      </c>
      <c r="F119" s="5">
        <f t="shared" si="11"/>
        <v>0.55537869062901157</v>
      </c>
      <c r="G119" s="5" t="str">
        <f t="shared" si="12"/>
        <v>sa</v>
      </c>
    </row>
    <row r="120" spans="1:7" x14ac:dyDescent="0.3">
      <c r="A120" t="s">
        <v>119</v>
      </c>
      <c r="B120" s="3">
        <v>512.57000000000005</v>
      </c>
      <c r="C120" s="3">
        <v>573.13300000000004</v>
      </c>
      <c r="D120" s="5">
        <f t="shared" si="10"/>
        <v>-0.11815556899545425</v>
      </c>
      <c r="E120" s="10">
        <v>602.18100000000004</v>
      </c>
      <c r="F120" s="5">
        <f t="shared" si="11"/>
        <v>-0.17482685291765024</v>
      </c>
      <c r="G120" s="5" t="str">
        <f t="shared" si="12"/>
        <v>greedy</v>
      </c>
    </row>
    <row r="121" spans="1:7" x14ac:dyDescent="0.3">
      <c r="A121" t="s">
        <v>120</v>
      </c>
      <c r="B121" s="3">
        <v>488.47</v>
      </c>
      <c r="C121" s="3">
        <v>590.35900000000004</v>
      </c>
      <c r="D121" s="5">
        <f t="shared" si="10"/>
        <v>-0.20858804020717753</v>
      </c>
      <c r="E121" s="10">
        <v>413.983</v>
      </c>
      <c r="F121" s="5">
        <f t="shared" si="11"/>
        <v>0.15249042929964995</v>
      </c>
      <c r="G121" s="5" t="str">
        <f t="shared" si="12"/>
        <v>sa</v>
      </c>
    </row>
    <row r="122" spans="1:7" x14ac:dyDescent="0.3">
      <c r="A122" t="s">
        <v>121</v>
      </c>
      <c r="B122" s="3">
        <v>427.96</v>
      </c>
      <c r="C122" s="3">
        <v>497.512</v>
      </c>
      <c r="D122" s="5">
        <f t="shared" si="10"/>
        <v>-0.16251986166931495</v>
      </c>
      <c r="E122" s="10">
        <v>387.25799999999998</v>
      </c>
      <c r="F122" s="5">
        <f t="shared" si="11"/>
        <v>9.5107019347602587E-2</v>
      </c>
      <c r="G122" s="5" t="str">
        <f t="shared" si="12"/>
        <v>sa</v>
      </c>
    </row>
    <row r="123" spans="1:7" x14ac:dyDescent="0.3">
      <c r="A123" t="s">
        <v>122</v>
      </c>
      <c r="B123" s="3">
        <v>1067.6199999999999</v>
      </c>
      <c r="C123" s="3">
        <v>1160.71</v>
      </c>
      <c r="D123" s="5">
        <f t="shared" si="10"/>
        <v>-8.7193945411288803E-2</v>
      </c>
      <c r="E123" s="10">
        <v>948.36699999999996</v>
      </c>
      <c r="F123" s="5">
        <f t="shared" si="11"/>
        <v>0.11169985575391989</v>
      </c>
      <c r="G123" s="5" t="str">
        <f t="shared" si="12"/>
        <v>sa</v>
      </c>
    </row>
    <row r="124" spans="1:7" x14ac:dyDescent="0.3">
      <c r="A124" t="s">
        <v>123</v>
      </c>
      <c r="B124" s="3">
        <v>790.19</v>
      </c>
      <c r="C124" s="3">
        <v>986.09299999999996</v>
      </c>
      <c r="D124" s="5">
        <f t="shared" si="10"/>
        <v>-0.24791885495893379</v>
      </c>
      <c r="E124" s="10">
        <v>800.03599999999994</v>
      </c>
      <c r="F124" s="5">
        <f t="shared" si="11"/>
        <v>-1.2460294359584264E-2</v>
      </c>
      <c r="G124" s="5" t="str">
        <f t="shared" si="12"/>
        <v>sa</v>
      </c>
    </row>
    <row r="125" spans="1:7" x14ac:dyDescent="0.3">
      <c r="A125" t="s">
        <v>124</v>
      </c>
      <c r="B125" s="3">
        <v>651.20000000000005</v>
      </c>
      <c r="C125" s="3">
        <v>829.79200000000003</v>
      </c>
      <c r="D125" s="5">
        <f t="shared" si="10"/>
        <v>-0.2742506142506142</v>
      </c>
      <c r="E125" s="10">
        <v>622.61500000000001</v>
      </c>
      <c r="F125" s="5">
        <f t="shared" si="11"/>
        <v>4.3895884520884575E-2</v>
      </c>
      <c r="G125" s="5" t="str">
        <f t="shared" si="12"/>
        <v>sa</v>
      </c>
    </row>
    <row r="126" spans="1:7" x14ac:dyDescent="0.3">
      <c r="A126" t="s">
        <v>125</v>
      </c>
      <c r="B126" s="3">
        <v>565.46</v>
      </c>
      <c r="C126" s="3">
        <v>806.30499999999995</v>
      </c>
      <c r="D126" s="5">
        <f t="shared" si="10"/>
        <v>-0.42592756339970977</v>
      </c>
      <c r="E126" s="10">
        <v>509.35300000000001</v>
      </c>
      <c r="F126" s="5">
        <f t="shared" si="11"/>
        <v>9.9223640929508763E-2</v>
      </c>
      <c r="G126" s="5" t="str">
        <f t="shared" si="12"/>
        <v>sa</v>
      </c>
    </row>
    <row r="127" spans="1:7" x14ac:dyDescent="0.3">
      <c r="A127" t="s">
        <v>126</v>
      </c>
      <c r="B127" s="3">
        <v>550.35</v>
      </c>
      <c r="C127" s="3">
        <v>720.327</v>
      </c>
      <c r="D127" s="5">
        <f t="shared" si="10"/>
        <v>-0.30885254837830467</v>
      </c>
      <c r="E127" s="10">
        <v>492.57600000000002</v>
      </c>
      <c r="F127" s="5">
        <f t="shared" si="11"/>
        <v>0.10497683292450259</v>
      </c>
      <c r="G127" s="5" t="str">
        <f t="shared" si="12"/>
        <v>sa</v>
      </c>
    </row>
    <row r="128" spans="1:7" x14ac:dyDescent="0.3">
      <c r="A128" t="s">
        <v>127</v>
      </c>
      <c r="B128" s="3">
        <v>1029.3900000000001</v>
      </c>
      <c r="C128" s="3">
        <v>1160.71</v>
      </c>
      <c r="D128" s="5">
        <f t="shared" si="10"/>
        <v>-0.12757069720902664</v>
      </c>
      <c r="E128" s="10">
        <v>1030.1199999999999</v>
      </c>
      <c r="F128" s="5">
        <f t="shared" si="11"/>
        <v>-7.0915785076578429E-4</v>
      </c>
      <c r="G128" s="5" t="str">
        <f t="shared" si="12"/>
        <v>sa</v>
      </c>
    </row>
    <row r="129" spans="1:7" x14ac:dyDescent="0.3">
      <c r="A129" t="s">
        <v>128</v>
      </c>
      <c r="B129" s="3">
        <v>790.19</v>
      </c>
      <c r="C129" s="3">
        <v>986.09299999999996</v>
      </c>
      <c r="D129" s="5">
        <f t="shared" si="10"/>
        <v>-0.24791885495893379</v>
      </c>
      <c r="E129" s="10">
        <v>690.69200000000001</v>
      </c>
      <c r="F129" s="5">
        <f t="shared" si="11"/>
        <v>0.12591655171541027</v>
      </c>
      <c r="G129" s="5" t="str">
        <f t="shared" si="12"/>
        <v>sa</v>
      </c>
    </row>
    <row r="130" spans="1:7" x14ac:dyDescent="0.3">
      <c r="A130" t="s">
        <v>129</v>
      </c>
      <c r="B130" s="3">
        <v>650.55999999999995</v>
      </c>
      <c r="C130" s="3">
        <v>829.79200000000003</v>
      </c>
      <c r="D130" s="5">
        <f t="shared" si="10"/>
        <v>-0.275504181013281</v>
      </c>
      <c r="E130" s="10">
        <v>663.13099999999997</v>
      </c>
      <c r="F130" s="5">
        <f t="shared" si="11"/>
        <v>-1.9323352188883466E-2</v>
      </c>
      <c r="G130" s="5" t="str">
        <f t="shared" si="12"/>
        <v>sa</v>
      </c>
    </row>
    <row r="131" spans="1:7" x14ac:dyDescent="0.3">
      <c r="A131" t="s">
        <v>130</v>
      </c>
      <c r="B131" s="3">
        <v>565.46</v>
      </c>
      <c r="C131" s="3">
        <v>773.41300000000001</v>
      </c>
      <c r="D131" s="5">
        <f t="shared" si="10"/>
        <v>-0.36775899267852713</v>
      </c>
      <c r="E131" s="10">
        <v>446.34800000000001</v>
      </c>
      <c r="F131" s="5">
        <f t="shared" si="11"/>
        <v>0.21064619955434516</v>
      </c>
      <c r="G131" s="5" t="str">
        <f t="shared" si="12"/>
        <v>sa</v>
      </c>
    </row>
    <row r="132" spans="1:7" x14ac:dyDescent="0.3">
      <c r="A132" t="s">
        <v>131</v>
      </c>
      <c r="B132" s="3">
        <v>550.35</v>
      </c>
      <c r="C132" s="3">
        <v>720.327</v>
      </c>
      <c r="D132" s="5">
        <f t="shared" ref="D132:D181" si="14">(B132-C132)/B132</f>
        <v>-0.30885254837830467</v>
      </c>
      <c r="E132" s="10">
        <v>567.63099999999997</v>
      </c>
      <c r="F132" s="5">
        <f t="shared" ref="F132:F182" si="15">(B132-E132)/B132</f>
        <v>-3.1400018170255201E-2</v>
      </c>
      <c r="G132" s="5" t="str">
        <f t="shared" ref="G132:G182" si="16">IF(D132&lt;F132,"sa","greedy")</f>
        <v>sa</v>
      </c>
    </row>
    <row r="133" spans="1:7" x14ac:dyDescent="0.3">
      <c r="A133" t="s">
        <v>132</v>
      </c>
      <c r="B133" s="3">
        <v>1014.01</v>
      </c>
      <c r="C133" s="3">
        <v>1140.2</v>
      </c>
      <c r="D133" s="5">
        <f t="shared" si="14"/>
        <v>-0.12444650447234254</v>
      </c>
      <c r="E133" s="10">
        <v>1021.61</v>
      </c>
      <c r="F133" s="5">
        <f t="shared" si="15"/>
        <v>-7.49499511839136E-3</v>
      </c>
      <c r="G133" s="5" t="str">
        <f t="shared" si="16"/>
        <v>sa</v>
      </c>
    </row>
    <row r="134" spans="1:7" x14ac:dyDescent="0.3">
      <c r="A134" t="s">
        <v>133</v>
      </c>
      <c r="B134" s="3">
        <v>853.95</v>
      </c>
      <c r="C134" s="3">
        <v>986.09299999999996</v>
      </c>
      <c r="D134" s="5">
        <f t="shared" si="14"/>
        <v>-0.15474325194683519</v>
      </c>
      <c r="E134" s="10">
        <v>896.73500000000001</v>
      </c>
      <c r="F134" s="5">
        <f t="shared" si="15"/>
        <v>-5.0102465015516094E-2</v>
      </c>
      <c r="G134" s="5" t="str">
        <f t="shared" si="16"/>
        <v>sa</v>
      </c>
    </row>
    <row r="135" spans="1:7" x14ac:dyDescent="0.3">
      <c r="A135" t="s">
        <v>134</v>
      </c>
      <c r="B135" s="3">
        <v>661.21</v>
      </c>
      <c r="C135" s="3">
        <v>907.55399999999997</v>
      </c>
      <c r="D135" s="5">
        <f t="shared" si="14"/>
        <v>-0.37256544819346338</v>
      </c>
      <c r="E135" s="10">
        <v>488.27499999999998</v>
      </c>
      <c r="F135" s="5">
        <f t="shared" si="15"/>
        <v>0.26154323134858826</v>
      </c>
      <c r="G135" s="5" t="str">
        <f t="shared" si="16"/>
        <v>sa</v>
      </c>
    </row>
    <row r="136" spans="1:7" x14ac:dyDescent="0.3">
      <c r="A136" t="s">
        <v>135</v>
      </c>
      <c r="B136" s="3">
        <v>593.59</v>
      </c>
      <c r="C136" s="3">
        <v>829.79200000000003</v>
      </c>
      <c r="D136" s="5">
        <f t="shared" si="14"/>
        <v>-0.39792112400815377</v>
      </c>
      <c r="E136" s="10">
        <v>450.76499999999999</v>
      </c>
      <c r="F136" s="5">
        <f t="shared" si="15"/>
        <v>0.24061220707896028</v>
      </c>
      <c r="G136" s="5" t="str">
        <f t="shared" si="16"/>
        <v>sa</v>
      </c>
    </row>
    <row r="137" spans="1:7" x14ac:dyDescent="0.3">
      <c r="A137" t="s">
        <v>136</v>
      </c>
      <c r="B137" s="3">
        <v>559.76</v>
      </c>
      <c r="C137" s="3">
        <v>773.41300000000001</v>
      </c>
      <c r="D137" s="5">
        <f t="shared" si="14"/>
        <v>-0.38168679434043168</v>
      </c>
      <c r="E137" s="10">
        <v>493.41</v>
      </c>
      <c r="F137" s="5">
        <f t="shared" si="15"/>
        <v>0.11853294268972411</v>
      </c>
      <c r="G137" s="5" t="str">
        <f t="shared" si="16"/>
        <v>sa</v>
      </c>
    </row>
    <row r="138" spans="1:7" x14ac:dyDescent="0.3">
      <c r="A138" t="s">
        <v>137</v>
      </c>
      <c r="B138" s="3">
        <v>884.7</v>
      </c>
      <c r="C138" s="3">
        <v>1056.43</v>
      </c>
      <c r="D138" s="5">
        <f t="shared" si="14"/>
        <v>-0.19411099807844467</v>
      </c>
      <c r="E138" s="10">
        <v>913.76099999999997</v>
      </c>
      <c r="F138" s="5">
        <f t="shared" si="15"/>
        <v>-3.2848423194303061E-2</v>
      </c>
      <c r="G138" s="5" t="str">
        <f t="shared" si="16"/>
        <v>sa</v>
      </c>
    </row>
    <row r="139" spans="1:7" x14ac:dyDescent="0.3">
      <c r="A139" t="s">
        <v>138</v>
      </c>
      <c r="B139" s="3">
        <v>655.12</v>
      </c>
      <c r="C139" s="3">
        <v>826.38599999999997</v>
      </c>
      <c r="D139" s="5">
        <f t="shared" si="14"/>
        <v>-0.26142691415313218</v>
      </c>
      <c r="E139" s="10">
        <v>538.15200000000004</v>
      </c>
      <c r="F139" s="5">
        <f t="shared" si="15"/>
        <v>0.17854438881426299</v>
      </c>
      <c r="G139" s="5" t="str">
        <f t="shared" si="16"/>
        <v>sa</v>
      </c>
    </row>
    <row r="140" spans="1:7" x14ac:dyDescent="0.3">
      <c r="A140" t="s">
        <v>139</v>
      </c>
      <c r="B140" s="3">
        <v>584.1</v>
      </c>
      <c r="C140" s="3">
        <v>767.505</v>
      </c>
      <c r="D140" s="5">
        <f t="shared" si="14"/>
        <v>-0.31399589111453513</v>
      </c>
      <c r="E140" s="10">
        <v>435.54500000000002</v>
      </c>
      <c r="F140" s="5">
        <f t="shared" si="15"/>
        <v>0.25433145009416197</v>
      </c>
      <c r="G140" s="5" t="str">
        <f t="shared" si="16"/>
        <v>sa</v>
      </c>
    </row>
    <row r="141" spans="1:7" x14ac:dyDescent="0.3">
      <c r="A141" t="s">
        <v>140</v>
      </c>
      <c r="B141" s="3">
        <v>520.38</v>
      </c>
      <c r="C141" s="3">
        <v>675.81</v>
      </c>
      <c r="D141" s="5">
        <f t="shared" si="14"/>
        <v>-0.29868557592528527</v>
      </c>
      <c r="E141" s="10">
        <v>367.44200000000001</v>
      </c>
      <c r="F141" s="5">
        <f t="shared" si="15"/>
        <v>0.29389676774664664</v>
      </c>
      <c r="G141" s="5" t="str">
        <f t="shared" si="16"/>
        <v>sa</v>
      </c>
    </row>
    <row r="142" spans="1:7" x14ac:dyDescent="0.3">
      <c r="A142" t="s">
        <v>141</v>
      </c>
      <c r="B142" s="3">
        <v>476.75</v>
      </c>
      <c r="C142" s="3">
        <v>646.85500000000002</v>
      </c>
      <c r="D142" s="5">
        <f t="shared" si="14"/>
        <v>-0.35680125852123756</v>
      </c>
      <c r="E142" s="10">
        <v>398.92399999999998</v>
      </c>
      <c r="F142" s="5">
        <f t="shared" si="15"/>
        <v>0.16324278972207659</v>
      </c>
      <c r="G142" s="5" t="str">
        <f t="shared" si="16"/>
        <v>sa</v>
      </c>
    </row>
    <row r="143" spans="1:7" x14ac:dyDescent="0.3">
      <c r="A143" t="s">
        <v>142</v>
      </c>
      <c r="B143" s="3" t="s">
        <v>182</v>
      </c>
      <c r="C143" s="3">
        <v>-1</v>
      </c>
      <c r="D143" s="5" t="e">
        <f t="shared" si="14"/>
        <v>#VALUE!</v>
      </c>
      <c r="E143" s="10">
        <v>-1</v>
      </c>
      <c r="F143" s="5" t="e">
        <f t="shared" si="15"/>
        <v>#VALUE!</v>
      </c>
      <c r="G143" s="5" t="e">
        <f t="shared" si="16"/>
        <v>#VALUE!</v>
      </c>
    </row>
    <row r="144" spans="1:7" x14ac:dyDescent="0.3">
      <c r="A144" t="s">
        <v>143</v>
      </c>
      <c r="B144" s="3">
        <v>1058.47</v>
      </c>
      <c r="C144" s="3">
        <v>1196.51</v>
      </c>
      <c r="D144" s="5">
        <f t="shared" si="14"/>
        <v>-0.13041465511540237</v>
      </c>
      <c r="E144" s="10">
        <v>812.36199999999997</v>
      </c>
      <c r="F144" s="5">
        <f t="shared" si="15"/>
        <v>0.23251296682948033</v>
      </c>
      <c r="G144" s="5" t="str">
        <f t="shared" si="16"/>
        <v>sa</v>
      </c>
    </row>
    <row r="145" spans="1:7" x14ac:dyDescent="0.3">
      <c r="A145" t="s">
        <v>144</v>
      </c>
      <c r="B145" s="3">
        <v>819.26</v>
      </c>
      <c r="C145" s="3">
        <v>1185.06</v>
      </c>
      <c r="D145" s="5">
        <f t="shared" si="14"/>
        <v>-0.44650050045162704</v>
      </c>
      <c r="E145" s="10">
        <v>891.29200000000003</v>
      </c>
      <c r="F145" s="5">
        <f t="shared" si="15"/>
        <v>-8.792324780899842E-2</v>
      </c>
      <c r="G145" s="5" t="str">
        <f t="shared" si="16"/>
        <v>sa</v>
      </c>
    </row>
    <row r="146" spans="1:7" x14ac:dyDescent="0.3">
      <c r="A146" t="s">
        <v>145</v>
      </c>
      <c r="B146" s="3">
        <v>734.73</v>
      </c>
      <c r="C146" s="3">
        <v>1023.81</v>
      </c>
      <c r="D146" s="5">
        <f t="shared" si="14"/>
        <v>-0.3934506553427789</v>
      </c>
      <c r="E146" s="10">
        <v>540.56200000000001</v>
      </c>
      <c r="F146" s="5">
        <f t="shared" si="15"/>
        <v>0.26427122888680193</v>
      </c>
      <c r="G146" s="5" t="str">
        <f t="shared" si="16"/>
        <v>sa</v>
      </c>
    </row>
    <row r="147" spans="1:7" x14ac:dyDescent="0.3">
      <c r="A147" t="s">
        <v>146</v>
      </c>
      <c r="B147" s="3">
        <v>680</v>
      </c>
      <c r="C147" s="3">
        <v>947.43600000000004</v>
      </c>
      <c r="D147" s="5">
        <f t="shared" si="14"/>
        <v>-0.39328823529411772</v>
      </c>
      <c r="E147" s="10">
        <v>626.98599999999999</v>
      </c>
      <c r="F147" s="5">
        <f t="shared" si="15"/>
        <v>7.7961764705882369E-2</v>
      </c>
      <c r="G147" s="5" t="str">
        <f t="shared" si="16"/>
        <v>sa</v>
      </c>
    </row>
    <row r="148" spans="1:7" x14ac:dyDescent="0.3">
      <c r="A148" t="s">
        <v>147</v>
      </c>
      <c r="B148" s="3" t="s">
        <v>182</v>
      </c>
      <c r="C148" s="3">
        <v>-1</v>
      </c>
      <c r="D148" s="5" t="e">
        <f t="shared" si="14"/>
        <v>#VALUE!</v>
      </c>
      <c r="E148" s="10">
        <v>-1</v>
      </c>
      <c r="F148" s="5" t="e">
        <f t="shared" si="15"/>
        <v>#VALUE!</v>
      </c>
      <c r="G148" s="5" t="e">
        <f t="shared" si="16"/>
        <v>#VALUE!</v>
      </c>
    </row>
    <row r="149" spans="1:7" x14ac:dyDescent="0.3">
      <c r="A149" t="s">
        <v>148</v>
      </c>
      <c r="B149" s="3">
        <v>1026.3699999999999</v>
      </c>
      <c r="C149" s="3">
        <v>1196.51</v>
      </c>
      <c r="D149" s="5">
        <f t="shared" si="14"/>
        <v>-0.16576867991075356</v>
      </c>
      <c r="E149" s="10">
        <v>1108.77</v>
      </c>
      <c r="F149" s="5">
        <f t="shared" si="15"/>
        <v>-8.028293890117609E-2</v>
      </c>
      <c r="G149" s="5" t="str">
        <f t="shared" si="16"/>
        <v>sa</v>
      </c>
    </row>
    <row r="150" spans="1:7" x14ac:dyDescent="0.3">
      <c r="A150" t="s">
        <v>149</v>
      </c>
      <c r="B150" s="3">
        <v>819.26</v>
      </c>
      <c r="C150" s="3">
        <v>1185.06</v>
      </c>
      <c r="D150" s="5">
        <f t="shared" si="14"/>
        <v>-0.44650050045162704</v>
      </c>
      <c r="E150" s="10">
        <v>915.47299999999996</v>
      </c>
      <c r="F150" s="5">
        <f t="shared" si="15"/>
        <v>-0.11743890828308469</v>
      </c>
      <c r="G150" s="5" t="str">
        <f t="shared" si="16"/>
        <v>sa</v>
      </c>
    </row>
    <row r="151" spans="1:7" x14ac:dyDescent="0.3">
      <c r="A151" t="s">
        <v>150</v>
      </c>
      <c r="B151" s="3">
        <v>730.55</v>
      </c>
      <c r="C151" s="3">
        <v>1023.81</v>
      </c>
      <c r="D151" s="5">
        <f t="shared" si="14"/>
        <v>-0.4014235849702279</v>
      </c>
      <c r="E151" s="10">
        <v>748.33199999999999</v>
      </c>
      <c r="F151" s="5">
        <f t="shared" si="15"/>
        <v>-2.4340565327493041E-2</v>
      </c>
      <c r="G151" s="5" t="str">
        <f t="shared" si="16"/>
        <v>sa</v>
      </c>
    </row>
    <row r="152" spans="1:7" x14ac:dyDescent="0.3">
      <c r="A152" t="s">
        <v>151</v>
      </c>
      <c r="B152" s="3">
        <v>680</v>
      </c>
      <c r="C152" s="3">
        <v>947.43600000000004</v>
      </c>
      <c r="D152" s="5">
        <f t="shared" si="14"/>
        <v>-0.39328823529411772</v>
      </c>
      <c r="E152" s="10">
        <v>727.24199999999996</v>
      </c>
      <c r="F152" s="5">
        <f t="shared" si="15"/>
        <v>-6.9473529411764656E-2</v>
      </c>
      <c r="G152" s="5" t="str">
        <f t="shared" si="16"/>
        <v>sa</v>
      </c>
    </row>
    <row r="153" spans="1:7" x14ac:dyDescent="0.3">
      <c r="A153" t="s">
        <v>152</v>
      </c>
      <c r="B153" s="3">
        <v>-1</v>
      </c>
      <c r="C153" s="3">
        <v>-1</v>
      </c>
      <c r="D153" s="5">
        <f t="shared" si="14"/>
        <v>0</v>
      </c>
      <c r="E153" s="10">
        <v>-1</v>
      </c>
      <c r="F153" s="5">
        <f t="shared" si="15"/>
        <v>0</v>
      </c>
      <c r="G153" s="5" t="str">
        <f t="shared" si="16"/>
        <v>greedy</v>
      </c>
    </row>
    <row r="154" spans="1:7" x14ac:dyDescent="0.3">
      <c r="A154" t="s">
        <v>153</v>
      </c>
      <c r="B154" s="3">
        <v>1059.6500000000001</v>
      </c>
      <c r="C154" s="3">
        <v>1471.06</v>
      </c>
      <c r="D154" s="5">
        <f t="shared" si="14"/>
        <v>-0.38825083754069722</v>
      </c>
      <c r="E154" s="10">
        <v>938.06500000000005</v>
      </c>
      <c r="F154" s="5">
        <f t="shared" si="15"/>
        <v>0.11474071627424152</v>
      </c>
      <c r="G154" s="5" t="str">
        <f t="shared" si="16"/>
        <v>sa</v>
      </c>
    </row>
    <row r="155" spans="1:7" x14ac:dyDescent="0.3">
      <c r="A155" t="s">
        <v>154</v>
      </c>
      <c r="B155" s="3">
        <v>816.79</v>
      </c>
      <c r="C155" s="3">
        <v>1185.06</v>
      </c>
      <c r="D155" s="5">
        <f t="shared" si="14"/>
        <v>-0.45087476585168768</v>
      </c>
      <c r="E155" s="10">
        <v>817.82399999999996</v>
      </c>
      <c r="F155" s="5">
        <f t="shared" si="15"/>
        <v>-1.265931267522854E-3</v>
      </c>
      <c r="G155" s="5" t="str">
        <f t="shared" si="16"/>
        <v>sa</v>
      </c>
    </row>
    <row r="156" spans="1:7" x14ac:dyDescent="0.3">
      <c r="A156" t="s">
        <v>155</v>
      </c>
      <c r="B156" s="3">
        <v>752.46</v>
      </c>
      <c r="C156" s="3">
        <v>1050.17</v>
      </c>
      <c r="D156" s="5">
        <f t="shared" si="14"/>
        <v>-0.39564893814953622</v>
      </c>
      <c r="E156" s="10">
        <v>411.78800000000001</v>
      </c>
      <c r="F156" s="5">
        <f t="shared" si="15"/>
        <v>0.4527443319246206</v>
      </c>
      <c r="G156" s="5" t="str">
        <f t="shared" si="16"/>
        <v>sa</v>
      </c>
    </row>
    <row r="157" spans="1:7" x14ac:dyDescent="0.3">
      <c r="A157" t="s">
        <v>156</v>
      </c>
      <c r="B157" s="3">
        <v>619.77</v>
      </c>
      <c r="C157" s="3">
        <v>944.47699999999998</v>
      </c>
      <c r="D157" s="5">
        <f t="shared" si="14"/>
        <v>-0.52391532342643243</v>
      </c>
      <c r="E157" s="10">
        <v>759.53800000000001</v>
      </c>
      <c r="F157" s="5">
        <f t="shared" si="15"/>
        <v>-0.22551591719508857</v>
      </c>
      <c r="G157" s="5" t="str">
        <f t="shared" si="16"/>
        <v>sa</v>
      </c>
    </row>
    <row r="158" spans="1:7" x14ac:dyDescent="0.3">
      <c r="A158" t="s">
        <v>157</v>
      </c>
      <c r="B158" s="3">
        <v>-1</v>
      </c>
      <c r="C158" s="3">
        <v>-1</v>
      </c>
      <c r="D158" s="5">
        <f t="shared" si="14"/>
        <v>0</v>
      </c>
      <c r="E158" s="10">
        <v>-1</v>
      </c>
      <c r="F158" s="5">
        <f t="shared" si="15"/>
        <v>0</v>
      </c>
      <c r="G158" s="5" t="str">
        <f t="shared" si="16"/>
        <v>greedy</v>
      </c>
    </row>
    <row r="159" spans="1:7" x14ac:dyDescent="0.3">
      <c r="A159" t="s">
        <v>158</v>
      </c>
      <c r="B159" s="3">
        <v>923.73</v>
      </c>
      <c r="C159" s="3">
        <v>1236.8699999999999</v>
      </c>
      <c r="D159" s="5">
        <f t="shared" si="14"/>
        <v>-0.3389951609236464</v>
      </c>
      <c r="E159" s="10">
        <v>989.52200000000005</v>
      </c>
      <c r="F159" s="5">
        <f t="shared" si="15"/>
        <v>-7.1224275491756278E-2</v>
      </c>
      <c r="G159" s="5" t="str">
        <f t="shared" si="16"/>
        <v>sa</v>
      </c>
    </row>
    <row r="160" spans="1:7" x14ac:dyDescent="0.3">
      <c r="A160" t="s">
        <v>159</v>
      </c>
      <c r="B160" s="3">
        <v>782.82</v>
      </c>
      <c r="C160" s="3">
        <v>1062.3800000000001</v>
      </c>
      <c r="D160" s="5">
        <f t="shared" si="14"/>
        <v>-0.35711913338954043</v>
      </c>
      <c r="E160" s="10">
        <v>979.78300000000002</v>
      </c>
      <c r="F160" s="5">
        <f t="shared" si="15"/>
        <v>-0.25160701055159546</v>
      </c>
      <c r="G160" s="5" t="str">
        <f t="shared" si="16"/>
        <v>sa</v>
      </c>
    </row>
    <row r="161" spans="1:8" x14ac:dyDescent="0.3">
      <c r="A161" t="s">
        <v>160</v>
      </c>
      <c r="B161" s="3">
        <v>703.04</v>
      </c>
      <c r="C161" s="3">
        <v>1064.75</v>
      </c>
      <c r="D161" s="5">
        <f t="shared" si="14"/>
        <v>-0.51449419663177065</v>
      </c>
      <c r="E161" s="10">
        <v>788.61800000000005</v>
      </c>
      <c r="F161" s="5">
        <f t="shared" si="15"/>
        <v>-0.12172564861174341</v>
      </c>
      <c r="G161" s="5" t="str">
        <f t="shared" si="16"/>
        <v>sa</v>
      </c>
    </row>
    <row r="162" spans="1:8" x14ac:dyDescent="0.3">
      <c r="A162" t="s">
        <v>161</v>
      </c>
      <c r="B162" s="3">
        <v>590.82000000000005</v>
      </c>
      <c r="C162" s="3">
        <v>996.18499999999995</v>
      </c>
      <c r="D162" s="5">
        <f t="shared" si="14"/>
        <v>-0.68610575132866158</v>
      </c>
      <c r="E162" s="10">
        <v>611.59699999999998</v>
      </c>
      <c r="F162" s="5">
        <f t="shared" si="15"/>
        <v>-3.5166378930977162E-2</v>
      </c>
      <c r="G162" s="5" t="str">
        <f t="shared" si="16"/>
        <v>sa</v>
      </c>
    </row>
    <row r="163" spans="1:8" x14ac:dyDescent="0.3">
      <c r="A163" t="s">
        <v>162</v>
      </c>
      <c r="B163" s="3">
        <v>1254.04</v>
      </c>
      <c r="C163" s="3">
        <v>1371.8</v>
      </c>
      <c r="D163" s="5">
        <f t="shared" si="14"/>
        <v>-9.3904500653886627E-2</v>
      </c>
      <c r="E163" s="10">
        <v>1270.23</v>
      </c>
      <c r="F163" s="5">
        <f t="shared" si="15"/>
        <v>-1.2910273994449982E-2</v>
      </c>
      <c r="G163" s="5" t="str">
        <f t="shared" si="16"/>
        <v>sa</v>
      </c>
    </row>
    <row r="164" spans="1:8" x14ac:dyDescent="0.3">
      <c r="A164" t="s">
        <v>163</v>
      </c>
      <c r="B164" s="3">
        <v>1070.76</v>
      </c>
      <c r="C164" s="3">
        <v>1296.58</v>
      </c>
      <c r="D164" s="5">
        <f t="shared" si="14"/>
        <v>-0.21089693301953746</v>
      </c>
      <c r="E164" s="10">
        <v>1122.94</v>
      </c>
      <c r="F164" s="5">
        <f t="shared" si="15"/>
        <v>-4.8731741940304142E-2</v>
      </c>
      <c r="G164" s="5" t="str">
        <f t="shared" si="16"/>
        <v>sa</v>
      </c>
    </row>
    <row r="165" spans="1:8" x14ac:dyDescent="0.3">
      <c r="A165" t="s">
        <v>164</v>
      </c>
      <c r="B165" s="3">
        <v>787.19</v>
      </c>
      <c r="C165" s="3">
        <v>1121.21</v>
      </c>
      <c r="D165" s="5">
        <f t="shared" si="14"/>
        <v>-0.42431941462671013</v>
      </c>
      <c r="E165" s="10">
        <v>822.44399999999996</v>
      </c>
      <c r="F165" s="5">
        <f t="shared" si="15"/>
        <v>-4.4784613625681098E-2</v>
      </c>
      <c r="G165" s="5" t="str">
        <f t="shared" si="16"/>
        <v>sa</v>
      </c>
    </row>
    <row r="166" spans="1:8" x14ac:dyDescent="0.3">
      <c r="A166" t="s">
        <v>165</v>
      </c>
      <c r="B166" s="3">
        <v>741.46</v>
      </c>
      <c r="C166" s="3">
        <v>933.50800000000004</v>
      </c>
      <c r="D166" s="5">
        <f t="shared" si="14"/>
        <v>-0.25901329808755696</v>
      </c>
      <c r="E166" s="10">
        <v>737.52800000000002</v>
      </c>
      <c r="F166" s="5">
        <f t="shared" si="15"/>
        <v>5.3030507377336824E-3</v>
      </c>
      <c r="G166" s="5" t="str">
        <f t="shared" si="16"/>
        <v>sa</v>
      </c>
      <c r="H166" s="4">
        <v>0</v>
      </c>
    </row>
    <row r="167" spans="1:8" x14ac:dyDescent="0.3">
      <c r="A167" t="s">
        <v>166</v>
      </c>
      <c r="B167" s="3">
        <v>693.6</v>
      </c>
      <c r="C167" s="3">
        <v>960.66</v>
      </c>
      <c r="D167" s="5">
        <f t="shared" si="14"/>
        <v>-0.3850346020761245</v>
      </c>
      <c r="E167" s="10">
        <v>650.06100000000004</v>
      </c>
      <c r="F167" s="5">
        <f t="shared" si="15"/>
        <v>6.2772491349480944E-2</v>
      </c>
      <c r="G167" s="5" t="str">
        <f t="shared" si="16"/>
        <v>sa</v>
      </c>
    </row>
    <row r="168" spans="1:8" x14ac:dyDescent="0.3">
      <c r="A168" t="s">
        <v>167</v>
      </c>
      <c r="B168" s="3">
        <v>1255.4000000000001</v>
      </c>
      <c r="C168" s="3">
        <v>1371.8</v>
      </c>
      <c r="D168" s="5">
        <f t="shared" si="14"/>
        <v>-9.2719451967500283E-2</v>
      </c>
      <c r="E168" s="10">
        <v>1186.0899999999999</v>
      </c>
      <c r="F168" s="5">
        <f t="shared" si="15"/>
        <v>5.5209494981679277E-2</v>
      </c>
      <c r="G168" s="5" t="str">
        <f t="shared" si="16"/>
        <v>sa</v>
      </c>
    </row>
    <row r="169" spans="1:8" x14ac:dyDescent="0.3">
      <c r="A169" t="s">
        <v>168</v>
      </c>
      <c r="B169" s="3">
        <v>1070.76</v>
      </c>
      <c r="C169" s="3">
        <v>1296.58</v>
      </c>
      <c r="D169" s="5">
        <f t="shared" si="14"/>
        <v>-0.21089693301953746</v>
      </c>
      <c r="E169" s="10">
        <v>973.70899999999995</v>
      </c>
      <c r="F169" s="5">
        <f t="shared" si="15"/>
        <v>9.0637491127797121E-2</v>
      </c>
      <c r="G169" s="5" t="str">
        <f t="shared" si="16"/>
        <v>sa</v>
      </c>
    </row>
    <row r="170" spans="1:8" x14ac:dyDescent="0.3">
      <c r="A170" t="s">
        <v>169</v>
      </c>
      <c r="B170" s="3">
        <v>785.37</v>
      </c>
      <c r="C170" s="3">
        <v>1037.33</v>
      </c>
      <c r="D170" s="5">
        <f t="shared" si="14"/>
        <v>-0.32081693978634263</v>
      </c>
      <c r="E170" s="10">
        <v>495.80599999999998</v>
      </c>
      <c r="F170" s="5">
        <f t="shared" si="15"/>
        <v>0.36869755656569519</v>
      </c>
      <c r="G170" s="5" t="str">
        <f t="shared" si="16"/>
        <v>sa</v>
      </c>
    </row>
    <row r="171" spans="1:8" x14ac:dyDescent="0.3">
      <c r="A171" t="s">
        <v>170</v>
      </c>
      <c r="B171" s="3">
        <v>725.39</v>
      </c>
      <c r="C171" s="3">
        <v>933.50800000000004</v>
      </c>
      <c r="D171" s="5">
        <f t="shared" si="14"/>
        <v>-0.28690497525469066</v>
      </c>
      <c r="E171" s="10">
        <v>528.24300000000005</v>
      </c>
      <c r="F171" s="5">
        <f t="shared" si="15"/>
        <v>0.27178069728008375</v>
      </c>
      <c r="G171" s="5" t="str">
        <f t="shared" si="16"/>
        <v>sa</v>
      </c>
    </row>
    <row r="172" spans="1:8" x14ac:dyDescent="0.3">
      <c r="A172" t="s">
        <v>171</v>
      </c>
      <c r="B172" s="3">
        <v>618.39</v>
      </c>
      <c r="C172" s="3">
        <v>936.13800000000003</v>
      </c>
      <c r="D172" s="5">
        <f t="shared" si="14"/>
        <v>-0.5138310774753797</v>
      </c>
      <c r="E172" s="10">
        <v>518.95699999999999</v>
      </c>
      <c r="F172" s="5">
        <f t="shared" si="15"/>
        <v>0.16079335047461957</v>
      </c>
      <c r="G172" s="5" t="str">
        <f t="shared" si="16"/>
        <v>sa</v>
      </c>
    </row>
    <row r="173" spans="1:8" x14ac:dyDescent="0.3">
      <c r="A173" t="s">
        <v>172</v>
      </c>
      <c r="B173" s="3">
        <v>1252.49</v>
      </c>
      <c r="C173" s="3">
        <v>1371.8</v>
      </c>
      <c r="D173" s="5">
        <f t="shared" si="14"/>
        <v>-9.5258245574814923E-2</v>
      </c>
      <c r="E173" s="10">
        <v>1239.9000000000001</v>
      </c>
      <c r="F173" s="5">
        <f t="shared" si="15"/>
        <v>1.0051976462885866E-2</v>
      </c>
      <c r="G173" s="5" t="str">
        <f t="shared" si="16"/>
        <v>sa</v>
      </c>
    </row>
    <row r="174" spans="1:8" x14ac:dyDescent="0.3">
      <c r="A174" t="s">
        <v>173</v>
      </c>
      <c r="B174" s="3">
        <v>1070.76</v>
      </c>
      <c r="C174" s="3">
        <v>1296.58</v>
      </c>
      <c r="D174" s="5">
        <f t="shared" si="14"/>
        <v>-0.21089693301953746</v>
      </c>
      <c r="E174" s="10">
        <v>941</v>
      </c>
      <c r="F174" s="5">
        <f t="shared" si="15"/>
        <v>0.12118495274384548</v>
      </c>
      <c r="G174" s="5" t="str">
        <f t="shared" si="16"/>
        <v>sa</v>
      </c>
    </row>
    <row r="175" spans="1:8" x14ac:dyDescent="0.3">
      <c r="A175" t="s">
        <v>174</v>
      </c>
      <c r="B175" s="3">
        <v>809.34</v>
      </c>
      <c r="C175" s="3">
        <v>1014.44</v>
      </c>
      <c r="D175" s="5">
        <f t="shared" si="14"/>
        <v>-0.25341636395087358</v>
      </c>
      <c r="E175" s="10">
        <v>759.20500000000004</v>
      </c>
      <c r="F175" s="5">
        <f t="shared" si="15"/>
        <v>6.1945535868732533E-2</v>
      </c>
      <c r="G175" s="5" t="str">
        <f t="shared" si="16"/>
        <v>sa</v>
      </c>
    </row>
    <row r="176" spans="1:8" x14ac:dyDescent="0.3">
      <c r="A176" t="s">
        <v>175</v>
      </c>
      <c r="B176" s="3">
        <v>709.53</v>
      </c>
      <c r="C176" s="3">
        <v>933.50800000000004</v>
      </c>
      <c r="D176" s="5">
        <f t="shared" si="14"/>
        <v>-0.31567093709920663</v>
      </c>
      <c r="E176" s="10">
        <v>696.63400000000001</v>
      </c>
      <c r="F176" s="5">
        <f t="shared" si="15"/>
        <v>1.8175411892379405E-2</v>
      </c>
      <c r="G176" s="5" t="str">
        <f t="shared" si="16"/>
        <v>sa</v>
      </c>
    </row>
    <row r="177" spans="1:7" x14ac:dyDescent="0.3">
      <c r="A177" t="s">
        <v>176</v>
      </c>
      <c r="B177" s="3">
        <v>655.54</v>
      </c>
      <c r="C177" s="3">
        <v>871.86800000000005</v>
      </c>
      <c r="D177" s="5">
        <f t="shared" si="14"/>
        <v>-0.3299996949080149</v>
      </c>
      <c r="E177" s="10">
        <v>437.99</v>
      </c>
      <c r="F177" s="5">
        <f t="shared" si="15"/>
        <v>0.33186380693779172</v>
      </c>
      <c r="G177" s="5" t="str">
        <f t="shared" si="16"/>
        <v>sa</v>
      </c>
    </row>
    <row r="178" spans="1:7" x14ac:dyDescent="0.3">
      <c r="A178" t="s">
        <v>177</v>
      </c>
      <c r="B178" s="3">
        <v>1091.6500000000001</v>
      </c>
      <c r="C178" s="3">
        <v>1114.9100000000001</v>
      </c>
      <c r="D178" s="5">
        <f t="shared" si="14"/>
        <v>-2.1307195529702734E-2</v>
      </c>
      <c r="E178" s="10">
        <v>929.14300000000003</v>
      </c>
      <c r="F178" s="5">
        <f t="shared" si="15"/>
        <v>0.14886364677323322</v>
      </c>
      <c r="G178" s="5" t="str">
        <f t="shared" si="16"/>
        <v>sa</v>
      </c>
    </row>
    <row r="179" spans="1:7" x14ac:dyDescent="0.3">
      <c r="A179" t="s">
        <v>178</v>
      </c>
      <c r="B179" s="3">
        <v>871.25</v>
      </c>
      <c r="C179" s="3">
        <v>1196.24</v>
      </c>
      <c r="D179" s="5">
        <f t="shared" si="14"/>
        <v>-0.3730157819225251</v>
      </c>
      <c r="E179" s="10">
        <v>963.16499999999996</v>
      </c>
      <c r="F179" s="5">
        <f t="shared" si="15"/>
        <v>-0.10549784791965562</v>
      </c>
      <c r="G179" s="5" t="str">
        <f t="shared" si="16"/>
        <v>sa</v>
      </c>
    </row>
    <row r="180" spans="1:7" x14ac:dyDescent="0.3">
      <c r="A180" t="s">
        <v>179</v>
      </c>
      <c r="B180" s="3">
        <v>722.98</v>
      </c>
      <c r="C180" s="3">
        <v>936.24599999999998</v>
      </c>
      <c r="D180" s="5">
        <f t="shared" si="14"/>
        <v>-0.29498188054994601</v>
      </c>
      <c r="E180" s="10">
        <v>706.76</v>
      </c>
      <c r="F180" s="5">
        <f t="shared" si="15"/>
        <v>2.2434922127859729E-2</v>
      </c>
      <c r="G180" s="5" t="str">
        <f t="shared" si="16"/>
        <v>sa</v>
      </c>
    </row>
    <row r="181" spans="1:7" x14ac:dyDescent="0.3">
      <c r="A181" t="s">
        <v>180</v>
      </c>
      <c r="B181" s="3">
        <v>668.37</v>
      </c>
      <c r="C181" s="3">
        <v>967.07399999999996</v>
      </c>
      <c r="D181" s="5">
        <f t="shared" si="14"/>
        <v>-0.44691413438664207</v>
      </c>
      <c r="E181" s="10">
        <v>705.81100000000004</v>
      </c>
      <c r="F181" s="5">
        <f t="shared" si="15"/>
        <v>-5.6018373056839821E-2</v>
      </c>
      <c r="G181" s="5" t="str">
        <f t="shared" si="16"/>
        <v>sa</v>
      </c>
    </row>
    <row r="182" spans="1:7" x14ac:dyDescent="0.3">
      <c r="A182" t="s">
        <v>181</v>
      </c>
      <c r="B182" s="3">
        <v>583.89</v>
      </c>
      <c r="C182" s="3">
        <v>692.32799999999997</v>
      </c>
      <c r="D182" s="5">
        <f>(B182-C182)/B182</f>
        <v>-0.1857164876946</v>
      </c>
      <c r="E182" s="10">
        <v>764.37400000000002</v>
      </c>
      <c r="F182" s="5">
        <f t="shared" si="15"/>
        <v>-0.30910616725753143</v>
      </c>
      <c r="G182" s="5" t="str">
        <f t="shared" si="16"/>
        <v>greedy</v>
      </c>
    </row>
  </sheetData>
  <mergeCells count="4">
    <mergeCell ref="I1:L1"/>
    <mergeCell ref="P1:S1"/>
    <mergeCell ref="W1:AA1"/>
    <mergeCell ref="A1:D1"/>
  </mergeCells>
  <conditionalFormatting sqref="D3:D182 F3:G182">
    <cfRule type="cellIs" dxfId="4" priority="5" operator="greaterThan">
      <formula>0</formula>
    </cfRule>
  </conditionalFormatting>
  <conditionalFormatting sqref="Z3:Z36">
    <cfRule type="cellIs" dxfId="3" priority="4" operator="greaterThan">
      <formula>0</formula>
    </cfRule>
  </conditionalFormatting>
  <conditionalFormatting sqref="S3:S36 U3:U36">
    <cfRule type="cellIs" dxfId="2" priority="3" operator="greaterThan">
      <formula>0</formula>
    </cfRule>
  </conditionalFormatting>
  <conditionalFormatting sqref="L3:N72">
    <cfRule type="cellIs" dxfId="1" priority="2" operator="greaterThan">
      <formula>0</formula>
    </cfRule>
  </conditionalFormatting>
  <conditionalFormatting sqref="AB3:AB36 U3:U36">
    <cfRule type="cellIs" dxfId="0" priority="1" operator="greaterThan">
      <formula>0</formula>
    </cfRule>
  </conditionalFormatting>
  <hyperlinks>
    <hyperlink ref="P38" r:id="rId1" xr:uid="{3B5F586E-870E-4E18-B914-91CB59FF5C9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F45F9-0B78-4698-972E-C92E53AE19EB}">
  <dimension ref="A5:K30"/>
  <sheetViews>
    <sheetView topLeftCell="E3" workbookViewId="0">
      <selection activeCell="G23" sqref="G23"/>
    </sheetView>
  </sheetViews>
  <sheetFormatPr baseColWidth="10" defaultRowHeight="14.4" x14ac:dyDescent="0.3"/>
  <sheetData>
    <row r="5" spans="1:11" x14ac:dyDescent="0.3">
      <c r="D5" s="15" t="s">
        <v>293</v>
      </c>
      <c r="E5" s="15"/>
      <c r="F5" s="15"/>
      <c r="G5" s="15"/>
      <c r="H5" s="15"/>
      <c r="I5" s="15"/>
      <c r="J5" s="15"/>
    </row>
    <row r="6" spans="1:11" x14ac:dyDescent="0.3">
      <c r="B6" t="s">
        <v>291</v>
      </c>
      <c r="C6" t="s">
        <v>292</v>
      </c>
      <c r="D6">
        <v>783</v>
      </c>
      <c r="E6">
        <v>390</v>
      </c>
      <c r="F6">
        <v>283</v>
      </c>
      <c r="G6">
        <v>315</v>
      </c>
      <c r="H6">
        <v>346</v>
      </c>
      <c r="I6" t="s">
        <v>296</v>
      </c>
      <c r="J6" t="s">
        <v>297</v>
      </c>
      <c r="K6" t="s">
        <v>294</v>
      </c>
    </row>
    <row r="7" spans="1:11" x14ac:dyDescent="0.3">
      <c r="A7" s="16" t="s">
        <v>260</v>
      </c>
      <c r="B7" s="12" t="s">
        <v>295</v>
      </c>
      <c r="C7" s="3">
        <v>387.99</v>
      </c>
      <c r="D7">
        <v>376.47</v>
      </c>
      <c r="E7" s="2">
        <v>402.66500000000002</v>
      </c>
      <c r="F7" s="2">
        <v>394.91300000000001</v>
      </c>
      <c r="G7" s="2">
        <v>360.68200000000002</v>
      </c>
      <c r="H7" s="2">
        <v>360.68200000000002</v>
      </c>
      <c r="I7" s="3">
        <f>AVERAGE(D7:H7)</f>
        <v>379.08240000000001</v>
      </c>
      <c r="J7" s="3">
        <f>MIN(D7:H7)</f>
        <v>360.68200000000002</v>
      </c>
      <c r="K7" s="3">
        <v>358.63</v>
      </c>
    </row>
    <row r="8" spans="1:11" x14ac:dyDescent="0.3">
      <c r="A8" s="16"/>
      <c r="B8" s="12" t="s">
        <v>284</v>
      </c>
      <c r="C8" s="3">
        <v>1064.75</v>
      </c>
      <c r="D8" s="3">
        <v>710.11099999999999</v>
      </c>
      <c r="E8" s="3">
        <v>561.23800000000006</v>
      </c>
      <c r="F8" s="3">
        <v>788.61800000000005</v>
      </c>
      <c r="G8" s="3">
        <v>511.19099999999997</v>
      </c>
      <c r="H8" s="3">
        <v>487.50599999999997</v>
      </c>
      <c r="I8" s="3">
        <f t="shared" ref="I8:I15" si="0">AVERAGE(D8:H8)</f>
        <v>611.7328</v>
      </c>
      <c r="J8" s="3">
        <f t="shared" ref="J8:J15" si="1">MIN(D8:H8)</f>
        <v>487.50599999999997</v>
      </c>
      <c r="K8" s="3">
        <v>703.04</v>
      </c>
    </row>
    <row r="9" spans="1:11" x14ac:dyDescent="0.3">
      <c r="A9" s="16" t="s">
        <v>254</v>
      </c>
      <c r="B9" s="12" t="s">
        <v>285</v>
      </c>
      <c r="C9" s="3">
        <v>677.005</v>
      </c>
      <c r="D9" s="3">
        <v>591.95899999999995</v>
      </c>
      <c r="E9" s="3">
        <v>510.41699999999997</v>
      </c>
      <c r="F9" s="3">
        <v>365.93099999999998</v>
      </c>
      <c r="G9" s="3">
        <v>478.70600000000002</v>
      </c>
      <c r="H9" s="3">
        <v>656.279</v>
      </c>
      <c r="I9" s="3">
        <f t="shared" si="0"/>
        <v>520.65840000000003</v>
      </c>
      <c r="J9" s="3">
        <f t="shared" si="1"/>
        <v>365.93099999999998</v>
      </c>
      <c r="K9" s="3">
        <v>477.66</v>
      </c>
    </row>
    <row r="10" spans="1:11" x14ac:dyDescent="0.3">
      <c r="A10" s="16"/>
      <c r="B10" s="12" t="s">
        <v>287</v>
      </c>
      <c r="C10" s="3">
        <v>2066.9</v>
      </c>
      <c r="D10" s="3">
        <v>1406.37</v>
      </c>
      <c r="E10" s="3">
        <v>1440.08</v>
      </c>
      <c r="F10" s="3">
        <v>1044.6199999999999</v>
      </c>
      <c r="G10" s="3">
        <v>1293.69</v>
      </c>
      <c r="H10" s="3">
        <v>1304.48</v>
      </c>
      <c r="I10" s="3">
        <f t="shared" si="0"/>
        <v>1297.848</v>
      </c>
      <c r="J10" s="3">
        <f t="shared" si="1"/>
        <v>1044.6199999999999</v>
      </c>
      <c r="K10" s="3">
        <v>1485.82</v>
      </c>
    </row>
    <row r="11" spans="1:11" x14ac:dyDescent="0.3">
      <c r="A11" s="16"/>
      <c r="B11" s="12" t="s">
        <v>286</v>
      </c>
      <c r="C11" s="3">
        <v>2769.85</v>
      </c>
      <c r="D11" s="3">
        <v>1638.87</v>
      </c>
      <c r="E11" s="3">
        <v>1848.3</v>
      </c>
      <c r="F11" s="3">
        <v>1783.57</v>
      </c>
      <c r="G11" s="3">
        <v>1563.77</v>
      </c>
      <c r="H11" s="3">
        <v>2008.47</v>
      </c>
      <c r="I11" s="3">
        <f t="shared" si="0"/>
        <v>1768.596</v>
      </c>
      <c r="J11" s="3">
        <f t="shared" si="1"/>
        <v>1563.77</v>
      </c>
      <c r="K11" s="3">
        <v>2057.0700000000002</v>
      </c>
    </row>
    <row r="12" spans="1:11" x14ac:dyDescent="0.3">
      <c r="A12" s="16" t="s">
        <v>255</v>
      </c>
      <c r="B12" s="12" t="s">
        <v>288</v>
      </c>
      <c r="C12" s="3">
        <v>127.372</v>
      </c>
      <c r="D12" s="3">
        <v>69.932699999999997</v>
      </c>
      <c r="E12" s="3">
        <v>103.72199999999999</v>
      </c>
      <c r="F12" s="3">
        <v>124.121</v>
      </c>
      <c r="G12" s="3">
        <v>67.289900000000003</v>
      </c>
      <c r="H12" s="3">
        <v>86.269199999999998</v>
      </c>
      <c r="I12" s="3">
        <f t="shared" si="0"/>
        <v>90.266959999999997</v>
      </c>
      <c r="J12" s="3">
        <f t="shared" si="1"/>
        <v>67.289900000000003</v>
      </c>
      <c r="K12" s="3">
        <v>83.78</v>
      </c>
    </row>
    <row r="13" spans="1:11" x14ac:dyDescent="0.3">
      <c r="A13" s="16"/>
      <c r="B13" s="12" t="s">
        <v>289</v>
      </c>
      <c r="C13" s="3">
        <v>1093.01</v>
      </c>
      <c r="D13" s="3">
        <v>277.73399999999998</v>
      </c>
      <c r="E13" s="3">
        <v>510.99400000000003</v>
      </c>
      <c r="F13" s="3">
        <v>395.16</v>
      </c>
      <c r="G13" s="3">
        <v>1037.99</v>
      </c>
      <c r="H13" s="3">
        <v>327.79399999999998</v>
      </c>
      <c r="I13" s="3">
        <f t="shared" si="0"/>
        <v>509.93439999999998</v>
      </c>
      <c r="J13" s="3">
        <f t="shared" si="1"/>
        <v>277.73399999999998</v>
      </c>
      <c r="K13" s="3">
        <v>816.7</v>
      </c>
    </row>
    <row r="14" spans="1:11" x14ac:dyDescent="0.3">
      <c r="A14" s="16" t="s">
        <v>256</v>
      </c>
      <c r="B14" s="12" t="s">
        <v>290</v>
      </c>
      <c r="C14" s="3">
        <v>203.155</v>
      </c>
      <c r="D14" s="3">
        <v>147.00700000000001</v>
      </c>
      <c r="E14" s="3">
        <v>125.836</v>
      </c>
      <c r="F14" s="3">
        <v>157.73500000000001</v>
      </c>
      <c r="G14" s="3">
        <v>164.98599999999999</v>
      </c>
      <c r="H14" s="3">
        <v>154.864</v>
      </c>
      <c r="I14" s="3">
        <f t="shared" si="0"/>
        <v>150.08560000000003</v>
      </c>
      <c r="J14" s="3">
        <f t="shared" si="1"/>
        <v>125.836</v>
      </c>
      <c r="K14" s="3">
        <v>132.93</v>
      </c>
    </row>
    <row r="15" spans="1:11" x14ac:dyDescent="0.3">
      <c r="A15" s="16"/>
      <c r="B15" s="12" t="s">
        <v>289</v>
      </c>
      <c r="C15" s="3">
        <v>1224.92</v>
      </c>
      <c r="D15" s="3">
        <v>814.42</v>
      </c>
      <c r="E15" s="3">
        <v>475.78800000000001</v>
      </c>
      <c r="F15" s="3">
        <v>446.21300000000002</v>
      </c>
      <c r="G15" s="3">
        <v>814.44500000000005</v>
      </c>
      <c r="H15" s="3">
        <v>673.27099999999996</v>
      </c>
      <c r="I15" s="3">
        <f t="shared" si="0"/>
        <v>644.8273999999999</v>
      </c>
      <c r="J15" s="3">
        <f t="shared" si="1"/>
        <v>446.21300000000002</v>
      </c>
      <c r="K15" s="3">
        <v>845.55</v>
      </c>
    </row>
    <row r="20" spans="1:11" x14ac:dyDescent="0.3">
      <c r="D20" s="15"/>
      <c r="E20" s="15"/>
      <c r="F20" s="15"/>
      <c r="G20" s="15"/>
      <c r="H20" s="15"/>
      <c r="I20" s="15"/>
      <c r="J20" s="15"/>
    </row>
    <row r="21" spans="1:11" x14ac:dyDescent="0.3">
      <c r="B21" t="s">
        <v>291</v>
      </c>
      <c r="C21" t="s">
        <v>292</v>
      </c>
      <c r="D21" t="s">
        <v>296</v>
      </c>
      <c r="E21" t="s">
        <v>297</v>
      </c>
      <c r="F21" t="s">
        <v>294</v>
      </c>
    </row>
    <row r="22" spans="1:11" x14ac:dyDescent="0.3">
      <c r="A22" s="16" t="s">
        <v>260</v>
      </c>
      <c r="B22" s="12" t="s">
        <v>295</v>
      </c>
      <c r="C22" s="3">
        <v>387.99</v>
      </c>
      <c r="D22" s="3">
        <v>379.08240000000001</v>
      </c>
      <c r="E22" s="2">
        <v>360.68200000000002</v>
      </c>
      <c r="F22" s="2">
        <v>358.63</v>
      </c>
      <c r="G22" s="2"/>
      <c r="H22" s="2"/>
      <c r="I22" s="3"/>
      <c r="J22" s="3"/>
      <c r="K22" s="3"/>
    </row>
    <row r="23" spans="1:11" x14ac:dyDescent="0.3">
      <c r="A23" s="16"/>
      <c r="B23" s="12" t="s">
        <v>284</v>
      </c>
      <c r="C23" s="3">
        <v>1064.75</v>
      </c>
      <c r="D23" s="3">
        <v>611.7328</v>
      </c>
      <c r="E23" s="3">
        <v>487.50599999999997</v>
      </c>
      <c r="F23" s="3">
        <v>703.04</v>
      </c>
      <c r="G23" s="3"/>
      <c r="H23" s="3"/>
      <c r="I23" s="3"/>
      <c r="J23" s="3"/>
      <c r="K23" s="3"/>
    </row>
    <row r="24" spans="1:11" x14ac:dyDescent="0.3">
      <c r="A24" s="16" t="s">
        <v>254</v>
      </c>
      <c r="B24" s="12" t="s">
        <v>285</v>
      </c>
      <c r="C24" s="3">
        <v>677.005</v>
      </c>
      <c r="D24" s="3">
        <v>520.65840000000003</v>
      </c>
      <c r="E24" s="3">
        <v>365.93099999999998</v>
      </c>
      <c r="F24" s="3">
        <v>477.66</v>
      </c>
      <c r="G24" s="3"/>
      <c r="H24" s="3"/>
      <c r="I24" s="3"/>
      <c r="J24" s="3"/>
      <c r="K24" s="3"/>
    </row>
    <row r="25" spans="1:11" x14ac:dyDescent="0.3">
      <c r="A25" s="16"/>
      <c r="B25" s="12" t="s">
        <v>287</v>
      </c>
      <c r="C25" s="3">
        <v>2066.9</v>
      </c>
      <c r="D25" s="3">
        <v>1297.848</v>
      </c>
      <c r="E25" s="3">
        <v>1044.6199999999999</v>
      </c>
      <c r="F25" s="3">
        <v>1485.82</v>
      </c>
      <c r="G25" s="3"/>
      <c r="H25" s="3"/>
      <c r="I25" s="3"/>
      <c r="J25" s="3"/>
      <c r="K25" s="3"/>
    </row>
    <row r="26" spans="1:11" x14ac:dyDescent="0.3">
      <c r="A26" s="16"/>
      <c r="B26" s="12" t="s">
        <v>286</v>
      </c>
      <c r="C26" s="3">
        <v>2769.85</v>
      </c>
      <c r="D26" s="3">
        <v>1768.596</v>
      </c>
      <c r="E26" s="3">
        <v>1563.77</v>
      </c>
      <c r="F26" s="3">
        <v>2057.0700000000002</v>
      </c>
      <c r="G26" s="3"/>
      <c r="H26" s="3"/>
      <c r="I26" s="3"/>
      <c r="J26" s="3"/>
      <c r="K26" s="3"/>
    </row>
    <row r="27" spans="1:11" x14ac:dyDescent="0.3">
      <c r="A27" s="16" t="s">
        <v>255</v>
      </c>
      <c r="B27" s="12" t="s">
        <v>288</v>
      </c>
      <c r="C27" s="3">
        <v>127.372</v>
      </c>
      <c r="D27" s="3">
        <v>90.266959999999997</v>
      </c>
      <c r="E27" s="3">
        <v>67.289900000000003</v>
      </c>
      <c r="F27" s="3">
        <v>83.78</v>
      </c>
      <c r="G27" s="3"/>
      <c r="H27" s="3"/>
      <c r="I27" s="3"/>
      <c r="J27" s="3"/>
      <c r="K27" s="3"/>
    </row>
    <row r="28" spans="1:11" x14ac:dyDescent="0.3">
      <c r="A28" s="16"/>
      <c r="B28" s="12" t="s">
        <v>289</v>
      </c>
      <c r="C28" s="3">
        <v>1093.01</v>
      </c>
      <c r="D28" s="3">
        <v>509.93439999999998</v>
      </c>
      <c r="E28" s="3">
        <v>277.73399999999998</v>
      </c>
      <c r="F28" s="3">
        <v>816.7</v>
      </c>
      <c r="G28" s="3"/>
      <c r="H28" s="3"/>
      <c r="I28" s="3"/>
      <c r="J28" s="3"/>
      <c r="K28" s="3"/>
    </row>
    <row r="29" spans="1:11" x14ac:dyDescent="0.3">
      <c r="A29" s="16" t="s">
        <v>256</v>
      </c>
      <c r="B29" s="12" t="s">
        <v>290</v>
      </c>
      <c r="C29" s="3">
        <v>203.155</v>
      </c>
      <c r="D29" s="3">
        <v>150.08560000000003</v>
      </c>
      <c r="E29" s="3">
        <v>125.836</v>
      </c>
      <c r="F29" s="3">
        <v>132.93</v>
      </c>
      <c r="G29" s="3"/>
      <c r="H29" s="3"/>
      <c r="I29" s="3"/>
      <c r="J29" s="3"/>
      <c r="K29" s="3"/>
    </row>
    <row r="30" spans="1:11" x14ac:dyDescent="0.3">
      <c r="A30" s="16"/>
      <c r="B30" s="12" t="s">
        <v>289</v>
      </c>
      <c r="C30" s="3">
        <v>1224.92</v>
      </c>
      <c r="D30" s="3">
        <v>644.8273999999999</v>
      </c>
      <c r="E30" s="3">
        <v>446.21300000000002</v>
      </c>
      <c r="F30" s="3">
        <v>845.55</v>
      </c>
      <c r="G30" s="3"/>
      <c r="H30" s="3"/>
      <c r="I30" s="3"/>
      <c r="J30" s="3"/>
      <c r="K30" s="3"/>
    </row>
  </sheetData>
  <mergeCells count="10">
    <mergeCell ref="A27:A28"/>
    <mergeCell ref="A29:A30"/>
    <mergeCell ref="A12:A13"/>
    <mergeCell ref="A14:A15"/>
    <mergeCell ref="D20:J20"/>
    <mergeCell ref="A22:A23"/>
    <mergeCell ref="A24:A26"/>
    <mergeCell ref="A7:A8"/>
    <mergeCell ref="D5:J5"/>
    <mergeCell ref="A9:A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0C28-1B64-45E1-BA6D-0B9095AD6933}">
  <dimension ref="A3:J21"/>
  <sheetViews>
    <sheetView topLeftCell="G1" zoomScale="122" zoomScaleNormal="100" workbookViewId="0">
      <selection activeCell="L20" sqref="L20"/>
    </sheetView>
  </sheetViews>
  <sheetFormatPr baseColWidth="10" defaultRowHeight="14.4" x14ac:dyDescent="0.3"/>
  <sheetData>
    <row r="3" spans="1:10" x14ac:dyDescent="0.3">
      <c r="B3" t="s">
        <v>260</v>
      </c>
      <c r="D3" t="s">
        <v>254</v>
      </c>
      <c r="F3" t="s">
        <v>255</v>
      </c>
      <c r="H3" t="s">
        <v>256</v>
      </c>
      <c r="I3" t="s">
        <v>277</v>
      </c>
      <c r="J3" t="s">
        <v>276</v>
      </c>
    </row>
    <row r="4" spans="1:10" x14ac:dyDescent="0.3">
      <c r="A4" t="s">
        <v>275</v>
      </c>
      <c r="B4" s="2">
        <v>390.19400000000002</v>
      </c>
      <c r="C4" t="s">
        <v>272</v>
      </c>
      <c r="D4" s="3">
        <v>922.81500000000005</v>
      </c>
      <c r="E4" t="s">
        <v>265</v>
      </c>
      <c r="F4" s="2">
        <v>34.2331</v>
      </c>
      <c r="G4" t="s">
        <v>265</v>
      </c>
      <c r="H4" s="3">
        <v>24.894200000000001</v>
      </c>
      <c r="I4" t="s">
        <v>278</v>
      </c>
      <c r="J4" s="2">
        <f>B4+B10+B16+D4+D16+F4+F16+H4+F10+D10+H10+H16</f>
        <v>29641.106999999996</v>
      </c>
    </row>
    <row r="5" spans="1:10" x14ac:dyDescent="0.3">
      <c r="B5" s="2">
        <v>390.19400000000002</v>
      </c>
      <c r="D5" s="3">
        <v>1105.33</v>
      </c>
      <c r="F5" s="2">
        <v>34.2331</v>
      </c>
      <c r="H5" s="3">
        <v>24.894200000000001</v>
      </c>
      <c r="I5" t="s">
        <v>279</v>
      </c>
      <c r="J5" s="2">
        <f t="shared" ref="J5:J9" si="0">B5+B11+B17+D5+D17+F5+F17+H5+F11+D11+H11+H17</f>
        <v>30296.625900000003</v>
      </c>
    </row>
    <row r="6" spans="1:10" x14ac:dyDescent="0.3">
      <c r="B6" s="2">
        <v>390.19400000000002</v>
      </c>
      <c r="D6" s="3">
        <v>946.67600000000004</v>
      </c>
      <c r="F6" s="2">
        <v>34.2331</v>
      </c>
      <c r="H6" s="3">
        <v>24.894200000000001</v>
      </c>
      <c r="I6" t="s">
        <v>280</v>
      </c>
      <c r="J6" s="2">
        <f t="shared" si="0"/>
        <v>25744.854699999996</v>
      </c>
    </row>
    <row r="7" spans="1:10" x14ac:dyDescent="0.3">
      <c r="B7" s="2">
        <v>390.19400000000002</v>
      </c>
      <c r="D7" s="3">
        <v>972.88800000000003</v>
      </c>
      <c r="F7" s="2">
        <v>34.2331</v>
      </c>
      <c r="H7" s="3">
        <v>24.894200000000001</v>
      </c>
      <c r="I7" t="s">
        <v>281</v>
      </c>
      <c r="J7" s="2">
        <f t="shared" si="0"/>
        <v>20551.130599999997</v>
      </c>
    </row>
    <row r="8" spans="1:10" x14ac:dyDescent="0.3">
      <c r="B8" s="2">
        <v>390.19400000000002</v>
      </c>
      <c r="D8" s="3">
        <v>688.04700000000003</v>
      </c>
      <c r="F8" s="2">
        <v>34.2331</v>
      </c>
      <c r="H8" s="3">
        <v>24.894200000000001</v>
      </c>
      <c r="I8" t="s">
        <v>282</v>
      </c>
      <c r="J8" s="2">
        <f t="shared" si="0"/>
        <v>17514.730099999997</v>
      </c>
    </row>
    <row r="9" spans="1:10" x14ac:dyDescent="0.3">
      <c r="B9" s="2">
        <v>390.19400000000002</v>
      </c>
      <c r="D9" s="3">
        <v>688.04700000000003</v>
      </c>
      <c r="F9" s="2">
        <v>34.2331</v>
      </c>
      <c r="H9" s="3">
        <v>24.894200000000001</v>
      </c>
      <c r="I9" t="s">
        <v>283</v>
      </c>
      <c r="J9" s="2">
        <f t="shared" si="0"/>
        <v>16912.774700000002</v>
      </c>
    </row>
    <row r="10" spans="1:10" x14ac:dyDescent="0.3">
      <c r="A10" t="s">
        <v>268</v>
      </c>
      <c r="B10" s="2">
        <v>569.36699999999996</v>
      </c>
      <c r="C10" t="s">
        <v>273</v>
      </c>
      <c r="D10" s="3">
        <v>1352.08</v>
      </c>
      <c r="E10" t="s">
        <v>266</v>
      </c>
      <c r="F10" s="2">
        <v>262.25299999999999</v>
      </c>
      <c r="G10" t="s">
        <v>270</v>
      </c>
      <c r="H10" s="3">
        <v>82.848699999999994</v>
      </c>
      <c r="J10" s="2"/>
    </row>
    <row r="11" spans="1:10" x14ac:dyDescent="0.3">
      <c r="B11" s="2">
        <v>568.43299999999999</v>
      </c>
      <c r="D11" s="3">
        <v>559.77599999999995</v>
      </c>
      <c r="F11" s="2">
        <v>207.78</v>
      </c>
      <c r="H11" s="3">
        <v>92.854600000000005</v>
      </c>
      <c r="J11" s="2"/>
    </row>
    <row r="12" spans="1:10" x14ac:dyDescent="0.3">
      <c r="B12" s="2">
        <v>568.43299999999999</v>
      </c>
      <c r="D12" s="3">
        <v>1391.75</v>
      </c>
      <c r="F12" s="2">
        <v>212.226</v>
      </c>
      <c r="H12" s="3">
        <v>54.119399999999999</v>
      </c>
      <c r="J12" s="2"/>
    </row>
    <row r="13" spans="1:10" x14ac:dyDescent="0.3">
      <c r="B13" s="2">
        <v>568.43299999999999</v>
      </c>
      <c r="D13" s="3">
        <v>1223.96</v>
      </c>
      <c r="F13" s="2">
        <v>194.34</v>
      </c>
      <c r="H13" s="3">
        <v>77.2303</v>
      </c>
      <c r="J13" s="2"/>
    </row>
    <row r="14" spans="1:10" x14ac:dyDescent="0.3">
      <c r="B14" s="2">
        <v>568.43299999999999</v>
      </c>
      <c r="D14" s="3">
        <v>1049.26</v>
      </c>
      <c r="F14" s="2">
        <v>178.023</v>
      </c>
      <c r="H14" s="3">
        <v>76.902799999999999</v>
      </c>
      <c r="J14" s="2"/>
    </row>
    <row r="15" spans="1:10" x14ac:dyDescent="0.3">
      <c r="B15" s="2">
        <v>568.43299999999999</v>
      </c>
      <c r="D15" s="3">
        <v>614.57399999999996</v>
      </c>
      <c r="F15" s="2">
        <v>157.21899999999999</v>
      </c>
      <c r="H15" s="3">
        <v>75.127399999999994</v>
      </c>
      <c r="J15" s="2"/>
    </row>
    <row r="16" spans="1:10" x14ac:dyDescent="0.3">
      <c r="A16" t="s">
        <v>269</v>
      </c>
      <c r="B16" s="2">
        <v>709.971</v>
      </c>
      <c r="C16" t="s">
        <v>274</v>
      </c>
      <c r="D16" s="3">
        <v>22380.7</v>
      </c>
      <c r="E16" t="s">
        <v>267</v>
      </c>
      <c r="F16" s="2">
        <v>1915.18</v>
      </c>
      <c r="G16" t="s">
        <v>271</v>
      </c>
      <c r="H16" s="3">
        <v>996.57100000000003</v>
      </c>
      <c r="J16" s="2"/>
    </row>
    <row r="17" spans="2:10" x14ac:dyDescent="0.3">
      <c r="B17" s="2">
        <v>790.53099999999995</v>
      </c>
      <c r="D17" s="3">
        <v>23466.400000000001</v>
      </c>
      <c r="F17" s="2">
        <v>2049.84</v>
      </c>
      <c r="G17" s="1"/>
      <c r="H17" s="3">
        <v>1006.36</v>
      </c>
      <c r="J17" s="2"/>
    </row>
    <row r="18" spans="2:10" x14ac:dyDescent="0.3">
      <c r="B18" s="2">
        <v>668.851</v>
      </c>
      <c r="D18" s="3">
        <v>19177.8</v>
      </c>
      <c r="F18" s="2">
        <v>1453</v>
      </c>
      <c r="H18" s="3">
        <v>822.678</v>
      </c>
      <c r="J18" s="2"/>
    </row>
    <row r="19" spans="2:10" x14ac:dyDescent="0.3">
      <c r="B19" s="2">
        <v>622.80700000000002</v>
      </c>
      <c r="D19" s="3">
        <v>15119.6</v>
      </c>
      <c r="F19" s="2">
        <v>831.173</v>
      </c>
      <c r="H19" s="3">
        <v>491.37799999999999</v>
      </c>
      <c r="J19" s="2"/>
    </row>
    <row r="20" spans="2:10" x14ac:dyDescent="0.3">
      <c r="B20" s="2">
        <v>615.98599999999999</v>
      </c>
      <c r="D20" s="3">
        <v>12944.3</v>
      </c>
      <c r="F20" s="2">
        <v>659.76900000000001</v>
      </c>
      <c r="H20" s="3">
        <v>284.68799999999999</v>
      </c>
      <c r="J20" s="2"/>
    </row>
    <row r="21" spans="2:10" x14ac:dyDescent="0.3">
      <c r="B21" s="2">
        <v>621.55399999999997</v>
      </c>
      <c r="D21" s="3">
        <v>12704.1</v>
      </c>
      <c r="F21" s="2">
        <v>628.89</v>
      </c>
      <c r="H21" s="3">
        <v>405.50900000000001</v>
      </c>
      <c r="J21" s="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3472-D08B-467B-95E8-8200BB4B639A}">
  <dimension ref="A3:J21"/>
  <sheetViews>
    <sheetView topLeftCell="G1" workbookViewId="0">
      <selection activeCell="J24" sqref="J24"/>
    </sheetView>
  </sheetViews>
  <sheetFormatPr baseColWidth="10" defaultRowHeight="14.4" x14ac:dyDescent="0.3"/>
  <sheetData>
    <row r="3" spans="1:10" x14ac:dyDescent="0.3">
      <c r="B3" t="s">
        <v>260</v>
      </c>
      <c r="D3" t="s">
        <v>254</v>
      </c>
      <c r="F3" t="s">
        <v>255</v>
      </c>
      <c r="H3" t="s">
        <v>256</v>
      </c>
      <c r="I3" t="s">
        <v>277</v>
      </c>
      <c r="J3" t="s">
        <v>276</v>
      </c>
    </row>
    <row r="4" spans="1:10" x14ac:dyDescent="0.3">
      <c r="A4" t="s">
        <v>275</v>
      </c>
      <c r="B4" s="2">
        <v>390.19400000000002</v>
      </c>
      <c r="C4" t="s">
        <v>272</v>
      </c>
      <c r="D4" s="3">
        <v>1094.03</v>
      </c>
      <c r="E4" t="s">
        <v>265</v>
      </c>
      <c r="F4" s="2">
        <v>34.2331</v>
      </c>
      <c r="G4" t="s">
        <v>265</v>
      </c>
      <c r="H4" s="3">
        <v>24.894200000000001</v>
      </c>
      <c r="I4">
        <v>1000</v>
      </c>
      <c r="J4" s="2">
        <f>B4+B10+B16+D4+D16+F4+F16+H4+F10+D10+H10+H16</f>
        <v>17268.069</v>
      </c>
    </row>
    <row r="5" spans="1:10" x14ac:dyDescent="0.3">
      <c r="B5" s="2">
        <v>390.19400000000002</v>
      </c>
      <c r="D5" s="3">
        <v>1082.02</v>
      </c>
      <c r="F5" s="2">
        <v>34.2331</v>
      </c>
      <c r="H5" s="3">
        <v>24.894200000000001</v>
      </c>
      <c r="I5">
        <v>5000</v>
      </c>
      <c r="J5" s="2">
        <f t="shared" ref="J5:J9" si="0">B5+B11+B17+D5+D17+F5+F17+H5+F11+D11+H11+H17</f>
        <v>16092.608799999998</v>
      </c>
    </row>
    <row r="6" spans="1:10" x14ac:dyDescent="0.3">
      <c r="B6" s="2">
        <v>390.19400000000002</v>
      </c>
      <c r="D6" s="3">
        <v>834.86099999999999</v>
      </c>
      <c r="F6" s="2">
        <v>34.2331</v>
      </c>
      <c r="H6" s="3">
        <v>24.894200000000001</v>
      </c>
      <c r="I6">
        <v>10000</v>
      </c>
      <c r="J6" s="2">
        <f t="shared" si="0"/>
        <v>16631.054100000001</v>
      </c>
    </row>
    <row r="7" spans="1:10" x14ac:dyDescent="0.3">
      <c r="B7" s="2">
        <v>390.19400000000002</v>
      </c>
      <c r="D7" s="3">
        <v>1124.07</v>
      </c>
      <c r="F7" s="2">
        <v>34.2331</v>
      </c>
      <c r="H7" s="3">
        <v>24.894200000000001</v>
      </c>
      <c r="I7">
        <v>20000</v>
      </c>
      <c r="J7" s="2">
        <f t="shared" si="0"/>
        <v>17552.474999999999</v>
      </c>
    </row>
    <row r="8" spans="1:10" x14ac:dyDescent="0.3">
      <c r="B8" s="2">
        <v>390.19400000000002</v>
      </c>
      <c r="D8" s="3">
        <v>1137.21</v>
      </c>
      <c r="F8" s="2">
        <v>34.2331</v>
      </c>
      <c r="H8" s="3">
        <v>24.894200000000001</v>
      </c>
      <c r="I8">
        <v>25000</v>
      </c>
      <c r="J8" s="2">
        <f t="shared" si="0"/>
        <v>16025.647100000002</v>
      </c>
    </row>
    <row r="9" spans="1:10" x14ac:dyDescent="0.3">
      <c r="B9" s="2">
        <v>390.19400000000002</v>
      </c>
      <c r="D9" s="3">
        <v>688.04700000000003</v>
      </c>
      <c r="F9" s="2">
        <v>34.2331</v>
      </c>
      <c r="H9" s="3">
        <v>24.894200000000001</v>
      </c>
      <c r="I9">
        <v>30000</v>
      </c>
      <c r="J9" s="2">
        <f t="shared" si="0"/>
        <v>16912.774700000002</v>
      </c>
    </row>
    <row r="10" spans="1:10" x14ac:dyDescent="0.3">
      <c r="A10" t="s">
        <v>268</v>
      </c>
      <c r="B10" s="2">
        <v>568.43299999999999</v>
      </c>
      <c r="C10" t="s">
        <v>273</v>
      </c>
      <c r="D10" s="3">
        <v>650.32799999999997</v>
      </c>
      <c r="E10" t="s">
        <v>266</v>
      </c>
      <c r="F10" s="2">
        <v>186.88499999999999</v>
      </c>
      <c r="G10" t="s">
        <v>270</v>
      </c>
      <c r="H10" s="3">
        <v>37.868699999999997</v>
      </c>
      <c r="J10" s="2"/>
    </row>
    <row r="11" spans="1:10" x14ac:dyDescent="0.3">
      <c r="B11" s="2">
        <v>568.43299999999999</v>
      </c>
      <c r="D11" s="3">
        <v>1149.94</v>
      </c>
      <c r="F11" s="2">
        <v>175.51599999999999</v>
      </c>
      <c r="H11" s="3">
        <v>71.683499999999995</v>
      </c>
      <c r="J11" s="2"/>
    </row>
    <row r="12" spans="1:10" x14ac:dyDescent="0.3">
      <c r="B12" s="2">
        <v>568.43299999999999</v>
      </c>
      <c r="D12" s="3">
        <v>1070.53</v>
      </c>
      <c r="F12" s="2">
        <v>115.509</v>
      </c>
      <c r="H12" s="3">
        <v>73.553799999999995</v>
      </c>
      <c r="J12" s="2"/>
    </row>
    <row r="13" spans="1:10" x14ac:dyDescent="0.3">
      <c r="B13" s="2">
        <v>568.43299999999999</v>
      </c>
      <c r="D13" s="3">
        <v>969.01900000000001</v>
      </c>
      <c r="F13" s="2">
        <v>135.66499999999999</v>
      </c>
      <c r="H13" s="3">
        <v>73.829700000000003</v>
      </c>
      <c r="J13" s="2"/>
    </row>
    <row r="14" spans="1:10" x14ac:dyDescent="0.3">
      <c r="B14" s="2">
        <v>568.43299999999999</v>
      </c>
      <c r="D14" s="3">
        <v>1016.57</v>
      </c>
      <c r="F14" s="2">
        <v>146.15</v>
      </c>
      <c r="H14" s="3">
        <v>72.799800000000005</v>
      </c>
      <c r="J14" s="2"/>
    </row>
    <row r="15" spans="1:10" x14ac:dyDescent="0.3">
      <c r="B15" s="2">
        <v>568.43299999999999</v>
      </c>
      <c r="D15" s="3">
        <v>614.57399999999996</v>
      </c>
      <c r="F15" s="2">
        <v>157.21899999999999</v>
      </c>
      <c r="H15" s="3">
        <v>75.127399999999994</v>
      </c>
      <c r="J15" s="2"/>
    </row>
    <row r="16" spans="1:10" x14ac:dyDescent="0.3">
      <c r="A16" t="s">
        <v>269</v>
      </c>
      <c r="B16" s="2">
        <v>615.53700000000003</v>
      </c>
      <c r="C16" t="s">
        <v>274</v>
      </c>
      <c r="D16" s="3">
        <v>13057.5</v>
      </c>
      <c r="E16" t="s">
        <v>267</v>
      </c>
      <c r="F16" s="11">
        <v>340.721</v>
      </c>
      <c r="G16" t="s">
        <v>271</v>
      </c>
      <c r="H16" s="4">
        <v>267.44499999999999</v>
      </c>
      <c r="J16" s="2"/>
    </row>
    <row r="17" spans="2:10" x14ac:dyDescent="0.3">
      <c r="B17" s="2">
        <v>678.65499999999997</v>
      </c>
      <c r="D17" s="3">
        <v>10954.3</v>
      </c>
      <c r="F17" s="11">
        <v>588.46699999999998</v>
      </c>
      <c r="G17" s="1"/>
      <c r="H17" s="4">
        <v>374.27300000000002</v>
      </c>
      <c r="J17" s="2"/>
    </row>
    <row r="18" spans="2:10" x14ac:dyDescent="0.3">
      <c r="B18" s="2">
        <v>631.63499999999999</v>
      </c>
      <c r="D18" s="3">
        <v>11927.1</v>
      </c>
      <c r="F18" s="11">
        <v>516.33799999999997</v>
      </c>
      <c r="H18" s="4">
        <v>443.77300000000002</v>
      </c>
      <c r="J18" s="2"/>
    </row>
    <row r="19" spans="2:10" x14ac:dyDescent="0.3">
      <c r="B19" s="2">
        <v>604.84299999999996</v>
      </c>
      <c r="D19" s="3">
        <v>12950.7</v>
      </c>
      <c r="F19" s="11">
        <v>370.24400000000003</v>
      </c>
      <c r="H19" s="4">
        <v>306.35000000000002</v>
      </c>
      <c r="J19" s="2"/>
    </row>
    <row r="20" spans="2:10" x14ac:dyDescent="0.3">
      <c r="B20" s="2">
        <v>609.30899999999997</v>
      </c>
      <c r="D20" s="3">
        <v>11406.2</v>
      </c>
      <c r="F20" s="11">
        <v>181.77</v>
      </c>
      <c r="H20" s="4">
        <v>437.88400000000001</v>
      </c>
      <c r="J20" s="2"/>
    </row>
    <row r="21" spans="2:10" x14ac:dyDescent="0.3">
      <c r="B21" s="2">
        <v>621.55399999999997</v>
      </c>
      <c r="D21" s="3">
        <v>12704.1</v>
      </c>
      <c r="F21" s="11">
        <v>628.89</v>
      </c>
      <c r="H21" s="4">
        <v>405.50900000000001</v>
      </c>
      <c r="J21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FE94-FF94-4D10-B664-BF385AC4427A}">
  <dimension ref="A3:J36"/>
  <sheetViews>
    <sheetView tabSelected="1" topLeftCell="A17" zoomScale="112" workbookViewId="0">
      <selection activeCell="A24" sqref="A24:B36"/>
    </sheetView>
  </sheetViews>
  <sheetFormatPr baseColWidth="10" defaultRowHeight="14.4" x14ac:dyDescent="0.3"/>
  <sheetData>
    <row r="3" spans="1:10" x14ac:dyDescent="0.3">
      <c r="B3" t="s">
        <v>260</v>
      </c>
      <c r="D3" t="s">
        <v>254</v>
      </c>
      <c r="F3" t="s">
        <v>255</v>
      </c>
      <c r="H3" t="s">
        <v>256</v>
      </c>
      <c r="I3" t="s">
        <v>277</v>
      </c>
      <c r="J3" t="s">
        <v>276</v>
      </c>
    </row>
    <row r="4" spans="1:10" x14ac:dyDescent="0.3">
      <c r="A4" t="s">
        <v>275</v>
      </c>
      <c r="B4" s="2">
        <v>390.19400000000002</v>
      </c>
      <c r="C4" t="s">
        <v>272</v>
      </c>
      <c r="D4" s="3">
        <v>962.096</v>
      </c>
      <c r="E4" t="s">
        <v>265</v>
      </c>
      <c r="F4" s="2">
        <v>34.2331</v>
      </c>
      <c r="G4" t="s">
        <v>265</v>
      </c>
      <c r="H4" s="3">
        <v>24.894200000000001</v>
      </c>
      <c r="I4">
        <v>1000</v>
      </c>
      <c r="J4" s="11">
        <f>B4+B10+B16+D4+D16+F4+F16+H4+F10+D10+H10+H16</f>
        <v>16176.574200000001</v>
      </c>
    </row>
    <row r="5" spans="1:10" x14ac:dyDescent="0.3">
      <c r="B5" s="2">
        <v>390.19400000000002</v>
      </c>
      <c r="D5" s="3">
        <v>1050.6199999999999</v>
      </c>
      <c r="F5" s="2">
        <v>34.2331</v>
      </c>
      <c r="H5" s="3">
        <v>24.894200000000001</v>
      </c>
      <c r="I5">
        <v>5000</v>
      </c>
      <c r="J5" s="2">
        <f t="shared" ref="J5:J9" si="0">B5+B11+B17+D5+D17+F5+F17+H5+F11+D11+H11+H17</f>
        <v>16385.2857</v>
      </c>
    </row>
    <row r="6" spans="1:10" x14ac:dyDescent="0.3">
      <c r="B6" s="2">
        <v>390.19400000000002</v>
      </c>
      <c r="D6" s="3">
        <v>957.19</v>
      </c>
      <c r="F6" s="2">
        <v>34.2331</v>
      </c>
      <c r="H6" s="3">
        <v>24.894200000000001</v>
      </c>
      <c r="I6">
        <v>10000</v>
      </c>
      <c r="J6" s="2">
        <f t="shared" si="0"/>
        <v>17474.4391</v>
      </c>
    </row>
    <row r="7" spans="1:10" x14ac:dyDescent="0.3">
      <c r="B7" s="2">
        <v>390.19400000000002</v>
      </c>
      <c r="D7" s="3">
        <v>868.58399999999995</v>
      </c>
      <c r="F7" s="2">
        <v>34.2331</v>
      </c>
      <c r="H7" s="3">
        <v>24.894200000000001</v>
      </c>
      <c r="I7">
        <v>20000</v>
      </c>
      <c r="J7" s="2">
        <f t="shared" si="0"/>
        <v>15795.4357</v>
      </c>
    </row>
    <row r="8" spans="1:10" x14ac:dyDescent="0.3">
      <c r="B8" s="2">
        <v>390.19400000000002</v>
      </c>
      <c r="D8" s="3">
        <v>1124.07</v>
      </c>
      <c r="F8" s="2">
        <v>34.2331</v>
      </c>
      <c r="H8" s="3">
        <v>24.894200000000001</v>
      </c>
      <c r="I8">
        <v>25000</v>
      </c>
      <c r="J8" s="2">
        <f t="shared" si="0"/>
        <v>15581.597900000001</v>
      </c>
    </row>
    <row r="9" spans="1:10" x14ac:dyDescent="0.3">
      <c r="B9" s="2">
        <v>390.19400000000002</v>
      </c>
      <c r="D9" s="3">
        <v>688.04700000000003</v>
      </c>
      <c r="F9" s="2">
        <v>34.2331</v>
      </c>
      <c r="H9" s="3">
        <v>24.894200000000001</v>
      </c>
      <c r="I9">
        <v>30000</v>
      </c>
      <c r="J9" s="2">
        <f t="shared" si="0"/>
        <v>17514.730099999997</v>
      </c>
    </row>
    <row r="10" spans="1:10" x14ac:dyDescent="0.3">
      <c r="A10" t="s">
        <v>268</v>
      </c>
      <c r="B10" s="2">
        <v>568.43299999999999</v>
      </c>
      <c r="C10" t="s">
        <v>273</v>
      </c>
      <c r="D10" s="3">
        <v>916.25900000000001</v>
      </c>
      <c r="E10" t="s">
        <v>266</v>
      </c>
      <c r="F10" s="2">
        <v>194.142</v>
      </c>
      <c r="G10" t="s">
        <v>270</v>
      </c>
      <c r="H10" s="3">
        <v>75.359899999999996</v>
      </c>
      <c r="J10" s="2"/>
    </row>
    <row r="11" spans="1:10" x14ac:dyDescent="0.3">
      <c r="B11" s="2">
        <v>568.43299999999999</v>
      </c>
      <c r="D11" s="3">
        <v>1003.91</v>
      </c>
      <c r="F11" s="2">
        <v>161.77600000000001</v>
      </c>
      <c r="H11" s="3">
        <v>77.035399999999996</v>
      </c>
      <c r="J11" s="2"/>
    </row>
    <row r="12" spans="1:10" x14ac:dyDescent="0.3">
      <c r="B12" s="2">
        <v>568.43299999999999</v>
      </c>
      <c r="D12" s="3">
        <v>1161.18</v>
      </c>
      <c r="F12" s="2">
        <v>164.45699999999999</v>
      </c>
      <c r="H12" s="3">
        <v>76.601799999999997</v>
      </c>
      <c r="J12" s="2"/>
    </row>
    <row r="13" spans="1:10" x14ac:dyDescent="0.3">
      <c r="B13" s="2">
        <v>568.43299999999999</v>
      </c>
      <c r="D13" s="3">
        <v>972.45</v>
      </c>
      <c r="F13" s="2">
        <v>202.595</v>
      </c>
      <c r="H13" s="3">
        <v>75.970399999999998</v>
      </c>
      <c r="J13" s="2"/>
    </row>
    <row r="14" spans="1:10" x14ac:dyDescent="0.3">
      <c r="B14" s="2">
        <v>568.43299999999999</v>
      </c>
      <c r="D14" s="3">
        <v>1183.8399999999999</v>
      </c>
      <c r="F14" s="2">
        <v>124.881</v>
      </c>
      <c r="H14" s="3">
        <v>77.351299999999995</v>
      </c>
      <c r="J14" s="2"/>
    </row>
    <row r="15" spans="1:10" x14ac:dyDescent="0.3">
      <c r="B15" s="2">
        <v>568.43299999999999</v>
      </c>
      <c r="D15" s="3">
        <v>1049.26</v>
      </c>
      <c r="F15" s="2">
        <v>178.023</v>
      </c>
      <c r="H15" s="3">
        <v>76.902799999999999</v>
      </c>
      <c r="J15" s="2"/>
    </row>
    <row r="16" spans="1:10" x14ac:dyDescent="0.3">
      <c r="A16" t="s">
        <v>269</v>
      </c>
      <c r="B16" s="2">
        <v>633.95799999999997</v>
      </c>
      <c r="C16" t="s">
        <v>274</v>
      </c>
      <c r="D16" s="3">
        <v>11326.6</v>
      </c>
      <c r="E16" t="s">
        <v>267</v>
      </c>
      <c r="F16" s="11">
        <v>678.678</v>
      </c>
      <c r="G16" t="s">
        <v>271</v>
      </c>
      <c r="H16" s="4">
        <v>371.72699999999998</v>
      </c>
      <c r="J16" s="2"/>
    </row>
    <row r="17" spans="1:10" x14ac:dyDescent="0.3">
      <c r="B17" s="2">
        <v>678.65499999999997</v>
      </c>
      <c r="D17" s="3">
        <v>11638.6</v>
      </c>
      <c r="F17" s="11">
        <v>378.51600000000002</v>
      </c>
      <c r="G17" s="1"/>
      <c r="H17" s="4">
        <v>378.41899999999998</v>
      </c>
      <c r="J17" s="2"/>
    </row>
    <row r="18" spans="1:10" x14ac:dyDescent="0.3">
      <c r="B18" s="2">
        <v>639.98699999999997</v>
      </c>
      <c r="D18" s="3">
        <v>12633.9</v>
      </c>
      <c r="F18" s="11">
        <v>645.55600000000004</v>
      </c>
      <c r="H18" s="4">
        <v>177.81299999999999</v>
      </c>
      <c r="J18" s="2"/>
    </row>
    <row r="19" spans="1:10" x14ac:dyDescent="0.3">
      <c r="B19" s="2">
        <v>608.15700000000004</v>
      </c>
      <c r="D19" s="3">
        <v>11134</v>
      </c>
      <c r="F19" s="11">
        <v>495.75</v>
      </c>
      <c r="H19" s="4">
        <v>420.17500000000001</v>
      </c>
      <c r="J19" s="2"/>
    </row>
    <row r="20" spans="1:10" x14ac:dyDescent="0.3">
      <c r="B20" s="2">
        <v>526.26599999999996</v>
      </c>
      <c r="D20" s="3">
        <v>11067</v>
      </c>
      <c r="F20" s="11">
        <v>86.344300000000004</v>
      </c>
      <c r="H20" s="4">
        <v>374.09100000000001</v>
      </c>
      <c r="J20" s="2"/>
    </row>
    <row r="21" spans="1:10" x14ac:dyDescent="0.3">
      <c r="B21" s="2">
        <v>615.98599999999999</v>
      </c>
      <c r="D21" s="3">
        <v>12944.3</v>
      </c>
      <c r="F21" s="11">
        <v>659.76900000000001</v>
      </c>
      <c r="H21" s="4">
        <v>284.68799999999999</v>
      </c>
      <c r="J21" s="2"/>
    </row>
    <row r="24" spans="1:10" x14ac:dyDescent="0.3">
      <c r="B24" t="s">
        <v>298</v>
      </c>
    </row>
    <row r="25" spans="1:10" x14ac:dyDescent="0.3">
      <c r="A25" s="16" t="s">
        <v>260</v>
      </c>
      <c r="B25" t="s">
        <v>295</v>
      </c>
    </row>
    <row r="26" spans="1:10" x14ac:dyDescent="0.3">
      <c r="A26" s="16"/>
      <c r="B26" t="s">
        <v>302</v>
      </c>
    </row>
    <row r="27" spans="1:10" x14ac:dyDescent="0.3">
      <c r="A27" s="16"/>
      <c r="B27" t="s">
        <v>303</v>
      </c>
    </row>
    <row r="28" spans="1:10" x14ac:dyDescent="0.3">
      <c r="A28" s="16" t="s">
        <v>254</v>
      </c>
      <c r="B28" t="s">
        <v>299</v>
      </c>
    </row>
    <row r="29" spans="1:10" x14ac:dyDescent="0.3">
      <c r="A29" s="16"/>
      <c r="B29" t="s">
        <v>300</v>
      </c>
    </row>
    <row r="30" spans="1:10" x14ac:dyDescent="0.3">
      <c r="A30" s="16"/>
      <c r="B30" t="s">
        <v>301</v>
      </c>
    </row>
    <row r="31" spans="1:10" x14ac:dyDescent="0.3">
      <c r="A31" s="16" t="s">
        <v>255</v>
      </c>
      <c r="B31" t="s">
        <v>265</v>
      </c>
    </row>
    <row r="32" spans="1:10" x14ac:dyDescent="0.3">
      <c r="A32" s="16"/>
      <c r="B32" t="s">
        <v>266</v>
      </c>
    </row>
    <row r="33" spans="1:2" x14ac:dyDescent="0.3">
      <c r="A33" s="16"/>
      <c r="B33" t="s">
        <v>267</v>
      </c>
    </row>
    <row r="34" spans="1:2" x14ac:dyDescent="0.3">
      <c r="A34" s="16" t="s">
        <v>256</v>
      </c>
      <c r="B34" t="s">
        <v>265</v>
      </c>
    </row>
    <row r="35" spans="1:2" x14ac:dyDescent="0.3">
      <c r="A35" s="16"/>
      <c r="B35" t="s">
        <v>270</v>
      </c>
    </row>
    <row r="36" spans="1:2" x14ac:dyDescent="0.3">
      <c r="A36" s="16"/>
      <c r="B36" t="s">
        <v>271</v>
      </c>
    </row>
  </sheetData>
  <mergeCells count="4">
    <mergeCell ref="A25:A27"/>
    <mergeCell ref="A28:A30"/>
    <mergeCell ref="A31:A33"/>
    <mergeCell ref="A34:A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TEST</vt:lpstr>
      <vt:lpstr>beta test</vt:lpstr>
      <vt:lpstr>max_T test</vt:lpstr>
      <vt:lpstr>max_T 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Olavarria</dc:creator>
  <cp:lastModifiedBy>Felipe Olavarria</cp:lastModifiedBy>
  <dcterms:created xsi:type="dcterms:W3CDTF">2020-05-15T03:45:15Z</dcterms:created>
  <dcterms:modified xsi:type="dcterms:W3CDTF">2020-07-06T06:27:30Z</dcterms:modified>
</cp:coreProperties>
</file>