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\文档\Лабы РиПС (парал.)\Лаба 3\"/>
    </mc:Choice>
  </mc:AlternateContent>
  <bookViews>
    <workbookView xWindow="0" yWindow="0" windowWidth="14580" windowHeight="9216" activeTab="3"/>
  </bookViews>
  <sheets>
    <sheet name="Таблицы" sheetId="1" r:id="rId1"/>
    <sheet name="Время исполнения" sheetId="2" r:id="rId2"/>
    <sheet name="Ускорение" sheetId="3" r:id="rId3"/>
    <sheet name="Эффективность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1" l="1"/>
  <c r="D23" i="1" s="1"/>
  <c r="C24" i="1"/>
  <c r="D24" i="1"/>
  <c r="C25" i="1"/>
  <c r="D25" i="1" s="1"/>
  <c r="C26" i="1"/>
  <c r="D26" i="1"/>
  <c r="L42" i="1" l="1"/>
  <c r="M42" i="1" s="1"/>
  <c r="L43" i="1"/>
  <c r="M43" i="1" s="1"/>
  <c r="L44" i="1"/>
  <c r="M44" i="1" s="1"/>
  <c r="L41" i="1"/>
  <c r="M41" i="1" s="1"/>
  <c r="I42" i="1"/>
  <c r="J42" i="1" s="1"/>
  <c r="I43" i="1"/>
  <c r="J43" i="1" s="1"/>
  <c r="I44" i="1"/>
  <c r="J44" i="1" s="1"/>
  <c r="I41" i="1"/>
  <c r="J41" i="1" s="1"/>
  <c r="F42" i="1"/>
  <c r="G42" i="1" s="1"/>
  <c r="F43" i="1"/>
  <c r="G43" i="1" s="1"/>
  <c r="F44" i="1"/>
  <c r="G44" i="1" s="1"/>
  <c r="F41" i="1"/>
  <c r="G41" i="1" s="1"/>
  <c r="C42" i="1"/>
  <c r="D42" i="1" s="1"/>
  <c r="C43" i="1"/>
  <c r="D43" i="1" s="1"/>
  <c r="C44" i="1"/>
  <c r="D44" i="1" s="1"/>
  <c r="C41" i="1"/>
  <c r="D41" i="1" s="1"/>
  <c r="L33" i="1"/>
  <c r="M33" i="1" s="1"/>
  <c r="L34" i="1"/>
  <c r="M34" i="1" s="1"/>
  <c r="L35" i="1"/>
  <c r="M35" i="1" s="1"/>
  <c r="L32" i="1"/>
  <c r="M32" i="1" s="1"/>
  <c r="I35" i="1"/>
  <c r="J35" i="1" s="1"/>
  <c r="I33" i="1"/>
  <c r="J33" i="1" s="1"/>
  <c r="I34" i="1"/>
  <c r="J34" i="1" s="1"/>
  <c r="I32" i="1"/>
  <c r="J32" i="1" s="1"/>
  <c r="F33" i="1"/>
  <c r="G33" i="1" s="1"/>
  <c r="F34" i="1"/>
  <c r="G34" i="1" s="1"/>
  <c r="F35" i="1"/>
  <c r="G35" i="1" s="1"/>
  <c r="F32" i="1"/>
  <c r="G32" i="1" s="1"/>
  <c r="C33" i="1"/>
  <c r="D33" i="1" s="1"/>
  <c r="C34" i="1"/>
  <c r="D34" i="1" s="1"/>
  <c r="C35" i="1"/>
  <c r="D35" i="1" s="1"/>
  <c r="C32" i="1"/>
  <c r="D32" i="1" s="1"/>
  <c r="C14" i="1" l="1"/>
  <c r="D14" i="1" l="1"/>
  <c r="L17" i="1"/>
  <c r="M17" i="1" s="1"/>
  <c r="I17" i="1"/>
  <c r="J17" i="1" s="1"/>
  <c r="F17" i="1"/>
  <c r="G17" i="1" s="1"/>
  <c r="C17" i="1"/>
  <c r="D17" i="1" s="1"/>
  <c r="L26" i="1"/>
  <c r="M26" i="1" s="1"/>
  <c r="I26" i="1"/>
  <c r="J26" i="1" s="1"/>
  <c r="F26" i="1"/>
  <c r="G26" i="1" s="1"/>
  <c r="L24" i="1"/>
  <c r="M24" i="1" s="1"/>
  <c r="L25" i="1"/>
  <c r="M25" i="1" s="1"/>
  <c r="L23" i="1"/>
  <c r="M23" i="1" s="1"/>
  <c r="I25" i="1"/>
  <c r="J25" i="1" s="1"/>
  <c r="I24" i="1"/>
  <c r="J24" i="1" s="1"/>
  <c r="I23" i="1"/>
  <c r="J23" i="1" s="1"/>
  <c r="F25" i="1"/>
  <c r="G25" i="1" s="1"/>
  <c r="F24" i="1"/>
  <c r="G24" i="1" s="1"/>
  <c r="F23" i="1"/>
  <c r="G23" i="1" s="1"/>
  <c r="L16" i="1"/>
  <c r="M16" i="1" s="1"/>
  <c r="L15" i="1"/>
  <c r="M15" i="1" s="1"/>
  <c r="L14" i="1"/>
  <c r="M14" i="1" s="1"/>
  <c r="I16" i="1"/>
  <c r="J16" i="1" s="1"/>
  <c r="I15" i="1"/>
  <c r="J15" i="1" s="1"/>
  <c r="I14" i="1"/>
  <c r="J14" i="1" s="1"/>
  <c r="F14" i="1"/>
  <c r="G14" i="1" s="1"/>
  <c r="F16" i="1"/>
  <c r="G16" i="1" s="1"/>
  <c r="F15" i="1"/>
  <c r="G15" i="1" s="1"/>
  <c r="C15" i="1"/>
  <c r="D15" i="1" s="1"/>
  <c r="C16" i="1"/>
  <c r="D16" i="1" s="1"/>
</calcChain>
</file>

<file path=xl/sharedStrings.xml><?xml version="1.0" encoding="utf-8"?>
<sst xmlns="http://schemas.openxmlformats.org/spreadsheetml/2006/main" count="75" uniqueCount="18">
  <si>
    <t>Размерность задачи</t>
  </si>
  <si>
    <t>Делегаты</t>
  </si>
  <si>
    <t>Производитель-потребитель</t>
  </si>
  <si>
    <t>2 потока-исполнителя</t>
  </si>
  <si>
    <t>4 потока-исполнителя</t>
  </si>
  <si>
    <t>8 потоков-исполнителей</t>
  </si>
  <si>
    <t>16 потоков-исполнителей</t>
  </si>
  <si>
    <t>2 потока-потребителя</t>
  </si>
  <si>
    <t>4 потока-потребителя</t>
  </si>
  <si>
    <t>8 потоков-потребителей</t>
  </si>
  <si>
    <t>16 потоков-потребителей</t>
  </si>
  <si>
    <t>Делегаты (PThread)</t>
  </si>
  <si>
    <t>Производитель-потребитель (PThread)</t>
  </si>
  <si>
    <t>Время выполнения (мс)</t>
  </si>
  <si>
    <t>Ускорение (мс)</t>
  </si>
  <si>
    <t>Эффективность (мс)</t>
  </si>
  <si>
    <t>Время выполнения  (мс)</t>
  </si>
  <si>
    <t>Последовательная программа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</si>
</sst>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Время исполнения (Последовательная программа)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9019685039370078"/>
          <c:h val="0.72088764946048411"/>
        </c:manualLayout>
      </c:layout>
      <c:lineChart>
        <c:grouping val="standard"/>
        <c:varyColors val="0"/>
        <c:ser>
          <c:idx val="1"/>
          <c:order val="0"/>
          <c:tx>
            <c:v>С оптимизацией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Таблицы!$A$5:$A$8</c:f>
              <c:numCache>
                <c:formatCode>General</c:formatCode>
                <c:ptCount val="4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</c:numCache>
            </c:numRef>
          </c:cat>
          <c:val>
            <c:numRef>
              <c:f>Таблицы!$B$5:$B$8</c:f>
              <c:numCache>
                <c:formatCode>General</c:formatCode>
                <c:ptCount val="4"/>
                <c:pt idx="0">
                  <c:v>323.51735000000002</c:v>
                </c:pt>
                <c:pt idx="1">
                  <c:v>921.62682299999994</c:v>
                </c:pt>
                <c:pt idx="2">
                  <c:v>2145.2832739999999</c:v>
                </c:pt>
                <c:pt idx="3">
                  <c:v>5464.2821629999999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78-4877-B8F5-5AE4C3634C9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47341391"/>
        <c:axId val="403221663"/>
      </c:lineChart>
      <c:catAx>
        <c:axId val="34734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21663"/>
        <c:crosses val="autoZero"/>
        <c:auto val="1"/>
        <c:lblAlgn val="ctr"/>
        <c:lblOffset val="100"/>
        <c:noMultiLvlLbl val="0"/>
      </c:catAx>
      <c:valAx>
        <c:axId val="40322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4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Эффективность (Делегаты)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9019685039370078"/>
          <c:h val="0.72088764946048411"/>
        </c:manualLayout>
      </c:layout>
      <c:lineChart>
        <c:grouping val="standard"/>
        <c:varyColors val="0"/>
        <c:ser>
          <c:idx val="2"/>
          <c:order val="0"/>
          <c:tx>
            <c:strRef>
              <c:f>Таблицы!$B$11</c:f>
              <c:strCache>
                <c:ptCount val="1"/>
                <c:pt idx="0">
                  <c:v>2 потока-исполнителя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Таблицы!$A$5:$A$8</c:f>
              <c:numCache>
                <c:formatCode>General</c:formatCode>
                <c:ptCount val="4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</c:numCache>
            </c:numRef>
          </c:cat>
          <c:val>
            <c:numRef>
              <c:f>Таблицы!$D$14:$D$17</c:f>
              <c:numCache>
                <c:formatCode>General</c:formatCode>
                <c:ptCount val="4"/>
                <c:pt idx="0">
                  <c:v>0.51476070430597265</c:v>
                </c:pt>
                <c:pt idx="1">
                  <c:v>0.50963417957240609</c:v>
                </c:pt>
                <c:pt idx="2">
                  <c:v>0.53273153445926535</c:v>
                </c:pt>
                <c:pt idx="3">
                  <c:v>0.53800933369479131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E0-4A1C-BA0F-867068947548}"/>
            </c:ext>
          </c:extLst>
        </c:ser>
        <c:ser>
          <c:idx val="3"/>
          <c:order val="1"/>
          <c:tx>
            <c:strRef>
              <c:f>Таблицы!$E$11</c:f>
              <c:strCache>
                <c:ptCount val="1"/>
                <c:pt idx="0">
                  <c:v>4 потока-исполнителя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Таблицы!$A$5:$A$8</c:f>
              <c:numCache>
                <c:formatCode>General</c:formatCode>
                <c:ptCount val="4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</c:numCache>
            </c:numRef>
          </c:cat>
          <c:val>
            <c:numRef>
              <c:f>Таблицы!$G$14:$G$17</c:f>
              <c:numCache>
                <c:formatCode>General</c:formatCode>
                <c:ptCount val="4"/>
                <c:pt idx="0">
                  <c:v>0.26324445175713956</c:v>
                </c:pt>
                <c:pt idx="1">
                  <c:v>0.26632723464413299</c:v>
                </c:pt>
                <c:pt idx="2">
                  <c:v>0.26987748586237537</c:v>
                </c:pt>
                <c:pt idx="3">
                  <c:v>0.27294491655358288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E0-4A1C-BA0F-867068947548}"/>
            </c:ext>
          </c:extLst>
        </c:ser>
        <c:ser>
          <c:idx val="4"/>
          <c:order val="2"/>
          <c:tx>
            <c:strRef>
              <c:f>Таблицы!$H$11</c:f>
              <c:strCache>
                <c:ptCount val="1"/>
                <c:pt idx="0">
                  <c:v>8 потоков-исполнителей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Таблицы!$A$5:$A$8</c:f>
              <c:numCache>
                <c:formatCode>General</c:formatCode>
                <c:ptCount val="4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</c:numCache>
            </c:numRef>
          </c:cat>
          <c:val>
            <c:numRef>
              <c:f>Таблицы!$J$14:$J$17</c:f>
              <c:numCache>
                <c:formatCode>General</c:formatCode>
                <c:ptCount val="4"/>
                <c:pt idx="0">
                  <c:v>0.13516816534873394</c:v>
                </c:pt>
                <c:pt idx="1">
                  <c:v>0.13593910737121098</c:v>
                </c:pt>
                <c:pt idx="2">
                  <c:v>0.14441884812702083</c:v>
                </c:pt>
                <c:pt idx="3">
                  <c:v>0.13935860192993069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E0-4A1C-BA0F-867068947548}"/>
            </c:ext>
          </c:extLst>
        </c:ser>
        <c:ser>
          <c:idx val="5"/>
          <c:order val="3"/>
          <c:tx>
            <c:strRef>
              <c:f>Таблицы!$K$11</c:f>
              <c:strCache>
                <c:ptCount val="1"/>
                <c:pt idx="0">
                  <c:v>16 потоков-исполнителей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Таблицы!$A$5:$A$8</c:f>
              <c:numCache>
                <c:formatCode>General</c:formatCode>
                <c:ptCount val="4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</c:numCache>
            </c:numRef>
          </c:cat>
          <c:val>
            <c:numRef>
              <c:f>Таблицы!$M$14:$M$17</c:f>
              <c:numCache>
                <c:formatCode>General</c:formatCode>
                <c:ptCount val="4"/>
                <c:pt idx="0">
                  <c:v>7.0300485074538899E-2</c:v>
                </c:pt>
                <c:pt idx="1">
                  <c:v>7.0654501359268401E-2</c:v>
                </c:pt>
                <c:pt idx="2">
                  <c:v>7.4175139122015857E-2</c:v>
                </c:pt>
                <c:pt idx="3">
                  <c:v>7.2629358595463725E-2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E0-4A1C-BA0F-867068947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341391"/>
        <c:axId val="403221663"/>
      </c:lineChart>
      <c:catAx>
        <c:axId val="34734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21663"/>
        <c:crosses val="autoZero"/>
        <c:auto val="1"/>
        <c:lblAlgn val="ctr"/>
        <c:lblOffset val="100"/>
        <c:noMultiLvlLbl val="0"/>
      </c:catAx>
      <c:valAx>
        <c:axId val="40322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4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Эффективность (Производитель-Потребители)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9019685039370078"/>
          <c:h val="0.72088764946048411"/>
        </c:manualLayout>
      </c:layout>
      <c:lineChart>
        <c:grouping val="standard"/>
        <c:varyColors val="0"/>
        <c:ser>
          <c:idx val="2"/>
          <c:order val="0"/>
          <c:tx>
            <c:strRef>
              <c:f>Таблицы!$B$20</c:f>
              <c:strCache>
                <c:ptCount val="1"/>
                <c:pt idx="0">
                  <c:v>2 потока-потребителя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Таблицы!$A$5:$A$8</c:f>
              <c:numCache>
                <c:formatCode>General</c:formatCode>
                <c:ptCount val="4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</c:numCache>
            </c:numRef>
          </c:cat>
          <c:val>
            <c:numRef>
              <c:f>Таблицы!$D$23:$D$26</c:f>
              <c:numCache>
                <c:formatCode>General</c:formatCode>
                <c:ptCount val="4"/>
                <c:pt idx="0">
                  <c:v>0.51160583031235352</c:v>
                </c:pt>
                <c:pt idx="1">
                  <c:v>0.50560708466135451</c:v>
                </c:pt>
                <c:pt idx="2">
                  <c:v>0.51987307165947227</c:v>
                </c:pt>
                <c:pt idx="3">
                  <c:v>0.52752883337367895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BD-45C4-931D-0B1A9D77D6A4}"/>
            </c:ext>
          </c:extLst>
        </c:ser>
        <c:ser>
          <c:idx val="3"/>
          <c:order val="1"/>
          <c:tx>
            <c:strRef>
              <c:f>Таблицы!$E$20</c:f>
              <c:strCache>
                <c:ptCount val="1"/>
                <c:pt idx="0">
                  <c:v>4 потока-потребителя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Таблицы!$A$5:$A$8</c:f>
              <c:numCache>
                <c:formatCode>General</c:formatCode>
                <c:ptCount val="4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</c:numCache>
            </c:numRef>
          </c:cat>
          <c:val>
            <c:numRef>
              <c:f>Таблицы!$G$23:$G$26</c:f>
              <c:numCache>
                <c:formatCode>General</c:formatCode>
                <c:ptCount val="4"/>
                <c:pt idx="0">
                  <c:v>0.26839081402084169</c:v>
                </c:pt>
                <c:pt idx="1">
                  <c:v>0.26295553366453578</c:v>
                </c:pt>
                <c:pt idx="2">
                  <c:v>0.26666783736413247</c:v>
                </c:pt>
                <c:pt idx="3">
                  <c:v>0.26842951994025843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BD-45C4-931D-0B1A9D77D6A4}"/>
            </c:ext>
          </c:extLst>
        </c:ser>
        <c:ser>
          <c:idx val="4"/>
          <c:order val="2"/>
          <c:tx>
            <c:strRef>
              <c:f>Таблицы!$H$20</c:f>
              <c:strCache>
                <c:ptCount val="1"/>
                <c:pt idx="0">
                  <c:v>8 потоков-потребителей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Таблицы!$A$5:$A$8</c:f>
              <c:numCache>
                <c:formatCode>General</c:formatCode>
                <c:ptCount val="4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</c:numCache>
            </c:numRef>
          </c:cat>
          <c:val>
            <c:numRef>
              <c:f>Таблицы!$J$23:$J$26</c:f>
              <c:numCache>
                <c:formatCode>General</c:formatCode>
                <c:ptCount val="4"/>
                <c:pt idx="0">
                  <c:v>0.14078351580439852</c:v>
                </c:pt>
                <c:pt idx="1">
                  <c:v>0.13676481406230925</c:v>
                </c:pt>
                <c:pt idx="2">
                  <c:v>0.13735874425758113</c:v>
                </c:pt>
                <c:pt idx="3">
                  <c:v>0.13580966552359214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BD-45C4-931D-0B1A9D77D6A4}"/>
            </c:ext>
          </c:extLst>
        </c:ser>
        <c:ser>
          <c:idx val="5"/>
          <c:order val="3"/>
          <c:tx>
            <c:strRef>
              <c:f>Таблицы!$K$20</c:f>
              <c:strCache>
                <c:ptCount val="1"/>
                <c:pt idx="0">
                  <c:v>16 потоков-потребителей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Таблицы!$A$5:$A$8</c:f>
              <c:numCache>
                <c:formatCode>General</c:formatCode>
                <c:ptCount val="4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</c:numCache>
            </c:numRef>
          </c:cat>
          <c:val>
            <c:numRef>
              <c:f>Таблицы!$M$23:$M$26</c:f>
              <c:numCache>
                <c:formatCode>General</c:formatCode>
                <c:ptCount val="4"/>
                <c:pt idx="0">
                  <c:v>7.5114407665441293E-2</c:v>
                </c:pt>
                <c:pt idx="1">
                  <c:v>7.099411314165209E-2</c:v>
                </c:pt>
                <c:pt idx="2">
                  <c:v>7.0480837975198371E-2</c:v>
                </c:pt>
                <c:pt idx="3">
                  <c:v>6.9355527012670767E-2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BD-45C4-931D-0B1A9D77D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341391"/>
        <c:axId val="403221663"/>
      </c:lineChart>
      <c:catAx>
        <c:axId val="34734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21663"/>
        <c:crosses val="autoZero"/>
        <c:auto val="1"/>
        <c:lblAlgn val="ctr"/>
        <c:lblOffset val="100"/>
        <c:noMultiLvlLbl val="0"/>
      </c:catAx>
      <c:valAx>
        <c:axId val="40322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4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Эффективность (Делегаты</a:t>
            </a:r>
            <a:r>
              <a:rPr lang="en-US"/>
              <a:t>, PThread</a:t>
            </a:r>
            <a:r>
              <a:rPr lang="ru-RU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9019685039370078"/>
          <c:h val="0.72088764946048411"/>
        </c:manualLayout>
      </c:layout>
      <c:lineChart>
        <c:grouping val="standard"/>
        <c:varyColors val="0"/>
        <c:ser>
          <c:idx val="2"/>
          <c:order val="0"/>
          <c:tx>
            <c:strRef>
              <c:f>Таблицы!$B$11</c:f>
              <c:strCache>
                <c:ptCount val="1"/>
                <c:pt idx="0">
                  <c:v>2 потока-исполнителя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Таблицы!$A$5:$A$8</c:f>
              <c:numCache>
                <c:formatCode>General</c:formatCode>
                <c:ptCount val="4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</c:numCache>
            </c:numRef>
          </c:cat>
          <c:val>
            <c:numRef>
              <c:f>Таблицы!$D$32:$D$35</c:f>
              <c:numCache>
                <c:formatCode>General</c:formatCode>
                <c:ptCount val="4"/>
                <c:pt idx="0">
                  <c:v>0.53513138709610009</c:v>
                </c:pt>
                <c:pt idx="1">
                  <c:v>0.52472240140416537</c:v>
                </c:pt>
                <c:pt idx="2">
                  <c:v>0.53387053692086839</c:v>
                </c:pt>
                <c:pt idx="3">
                  <c:v>0.53679444466620563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A-4FA1-B31B-E71467197E8D}"/>
            </c:ext>
          </c:extLst>
        </c:ser>
        <c:ser>
          <c:idx val="3"/>
          <c:order val="1"/>
          <c:tx>
            <c:strRef>
              <c:f>Таблицы!$E$11</c:f>
              <c:strCache>
                <c:ptCount val="1"/>
                <c:pt idx="0">
                  <c:v>4 потока-исполнителя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Таблицы!$A$5:$A$8</c:f>
              <c:numCache>
                <c:formatCode>General</c:formatCode>
                <c:ptCount val="4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</c:numCache>
            </c:numRef>
          </c:cat>
          <c:val>
            <c:numRef>
              <c:f>Таблицы!$G$32:$G$35</c:f>
              <c:numCache>
                <c:formatCode>General</c:formatCode>
                <c:ptCount val="4"/>
                <c:pt idx="0">
                  <c:v>0.28132675319230305</c:v>
                </c:pt>
                <c:pt idx="1">
                  <c:v>0.27557210914194147</c:v>
                </c:pt>
                <c:pt idx="2">
                  <c:v>0.27856742066117779</c:v>
                </c:pt>
                <c:pt idx="3">
                  <c:v>0.27213507711197865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AA-4FA1-B31B-E71467197E8D}"/>
            </c:ext>
          </c:extLst>
        </c:ser>
        <c:ser>
          <c:idx val="4"/>
          <c:order val="2"/>
          <c:tx>
            <c:strRef>
              <c:f>Таблицы!$H$11</c:f>
              <c:strCache>
                <c:ptCount val="1"/>
                <c:pt idx="0">
                  <c:v>8 потоков-исполнителей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Таблицы!$A$5:$A$8</c:f>
              <c:numCache>
                <c:formatCode>General</c:formatCode>
                <c:ptCount val="4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</c:numCache>
            </c:numRef>
          </c:cat>
          <c:val>
            <c:numRef>
              <c:f>Таблицы!$J$32:$J$35</c:f>
              <c:numCache>
                <c:formatCode>General</c:formatCode>
                <c:ptCount val="4"/>
                <c:pt idx="0">
                  <c:v>0.15021927717962974</c:v>
                </c:pt>
                <c:pt idx="1">
                  <c:v>0.14304720884277206</c:v>
                </c:pt>
                <c:pt idx="2">
                  <c:v>0.14120003717552881</c:v>
                </c:pt>
                <c:pt idx="3">
                  <c:v>0.1375104208365836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AA-4FA1-B31B-E71467197E8D}"/>
            </c:ext>
          </c:extLst>
        </c:ser>
        <c:ser>
          <c:idx val="5"/>
          <c:order val="3"/>
          <c:tx>
            <c:strRef>
              <c:f>Таблицы!$K$11</c:f>
              <c:strCache>
                <c:ptCount val="1"/>
                <c:pt idx="0">
                  <c:v>16 потоков-исполнителей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Таблицы!$A$5:$A$8</c:f>
              <c:numCache>
                <c:formatCode>General</c:formatCode>
                <c:ptCount val="4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</c:numCache>
            </c:numRef>
          </c:cat>
          <c:val>
            <c:numRef>
              <c:f>Таблицы!$M$32:$M$35</c:f>
              <c:numCache>
                <c:formatCode>General</c:formatCode>
                <c:ptCount val="4"/>
                <c:pt idx="0">
                  <c:v>8.3485466576513734E-2</c:v>
                </c:pt>
                <c:pt idx="1">
                  <c:v>7.8993758025655655E-2</c:v>
                </c:pt>
                <c:pt idx="2">
                  <c:v>7.3056894645367701E-2</c:v>
                </c:pt>
                <c:pt idx="3">
                  <c:v>7.0094073255575678E-2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AA-4FA1-B31B-E7146719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341391"/>
        <c:axId val="403221663"/>
      </c:lineChart>
      <c:catAx>
        <c:axId val="34734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21663"/>
        <c:crosses val="autoZero"/>
        <c:auto val="1"/>
        <c:lblAlgn val="ctr"/>
        <c:lblOffset val="100"/>
        <c:noMultiLvlLbl val="0"/>
      </c:catAx>
      <c:valAx>
        <c:axId val="40322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4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Эффективность (Производитель-Потребители</a:t>
            </a:r>
            <a:r>
              <a:rPr lang="en-US"/>
              <a:t>, PThread</a:t>
            </a:r>
            <a:r>
              <a:rPr lang="ru-RU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9019685039370078"/>
          <c:h val="0.72088764946048411"/>
        </c:manualLayout>
      </c:layout>
      <c:lineChart>
        <c:grouping val="standard"/>
        <c:varyColors val="0"/>
        <c:ser>
          <c:idx val="2"/>
          <c:order val="0"/>
          <c:tx>
            <c:strRef>
              <c:f>Таблицы!$B$20</c:f>
              <c:strCache>
                <c:ptCount val="1"/>
                <c:pt idx="0">
                  <c:v>2 потока-потребителя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Таблицы!$A$5:$A$8</c:f>
              <c:numCache>
                <c:formatCode>General</c:formatCode>
                <c:ptCount val="4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</c:numCache>
            </c:numRef>
          </c:cat>
          <c:val>
            <c:numRef>
              <c:f>Таблицы!$D$41:$D$44</c:f>
              <c:numCache>
                <c:formatCode>General</c:formatCode>
                <c:ptCount val="4"/>
                <c:pt idx="0">
                  <c:v>0.528287785926839</c:v>
                </c:pt>
                <c:pt idx="1">
                  <c:v>0.55897394233453956</c:v>
                </c:pt>
                <c:pt idx="2">
                  <c:v>0.55421199830047563</c:v>
                </c:pt>
                <c:pt idx="3">
                  <c:v>0.54948868783917915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81-415A-B46C-B67E46CD6962}"/>
            </c:ext>
          </c:extLst>
        </c:ser>
        <c:ser>
          <c:idx val="3"/>
          <c:order val="1"/>
          <c:tx>
            <c:strRef>
              <c:f>Таблицы!$E$20</c:f>
              <c:strCache>
                <c:ptCount val="1"/>
                <c:pt idx="0">
                  <c:v>4 потока-потребителя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Таблицы!$A$5:$A$8</c:f>
              <c:numCache>
                <c:formatCode>General</c:formatCode>
                <c:ptCount val="4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</c:numCache>
            </c:numRef>
          </c:cat>
          <c:val>
            <c:numRef>
              <c:f>Таблицы!$G$41:$G$44</c:f>
              <c:numCache>
                <c:formatCode>General</c:formatCode>
                <c:ptCount val="4"/>
                <c:pt idx="0">
                  <c:v>0.27218845140642339</c:v>
                </c:pt>
                <c:pt idx="1">
                  <c:v>0.28864148842821846</c:v>
                </c:pt>
                <c:pt idx="2">
                  <c:v>0.28614999865920748</c:v>
                </c:pt>
                <c:pt idx="3">
                  <c:v>0.28094264049601658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81-415A-B46C-B67E46CD6962}"/>
            </c:ext>
          </c:extLst>
        </c:ser>
        <c:ser>
          <c:idx val="4"/>
          <c:order val="2"/>
          <c:tx>
            <c:strRef>
              <c:f>Таблицы!$H$20</c:f>
              <c:strCache>
                <c:ptCount val="1"/>
                <c:pt idx="0">
                  <c:v>8 потоков-потребителей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Таблицы!$A$5:$A$8</c:f>
              <c:numCache>
                <c:formatCode>General</c:formatCode>
                <c:ptCount val="4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</c:numCache>
            </c:numRef>
          </c:cat>
          <c:val>
            <c:numRef>
              <c:f>Таблицы!$J$41:$J$44</c:f>
              <c:numCache>
                <c:formatCode>General</c:formatCode>
                <c:ptCount val="4"/>
                <c:pt idx="0">
                  <c:v>0.14377659851084554</c:v>
                </c:pt>
                <c:pt idx="1">
                  <c:v>0.14876558040047794</c:v>
                </c:pt>
                <c:pt idx="2">
                  <c:v>0.14871389421988418</c:v>
                </c:pt>
                <c:pt idx="3">
                  <c:v>0.14351719127192172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81-415A-B46C-B67E46CD6962}"/>
            </c:ext>
          </c:extLst>
        </c:ser>
        <c:ser>
          <c:idx val="5"/>
          <c:order val="3"/>
          <c:tx>
            <c:strRef>
              <c:f>Таблицы!$K$20</c:f>
              <c:strCache>
                <c:ptCount val="1"/>
                <c:pt idx="0">
                  <c:v>16 потоков-потребителей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Таблицы!$A$5:$A$8</c:f>
              <c:numCache>
                <c:formatCode>General</c:formatCode>
                <c:ptCount val="4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</c:numCache>
            </c:numRef>
          </c:cat>
          <c:val>
            <c:numRef>
              <c:f>Таблицы!$M$41:$M$44</c:f>
              <c:numCache>
                <c:formatCode>General</c:formatCode>
                <c:ptCount val="4"/>
                <c:pt idx="0">
                  <c:v>7.3742619682799479E-2</c:v>
                </c:pt>
                <c:pt idx="1">
                  <c:v>7.6043199409050646E-2</c:v>
                </c:pt>
                <c:pt idx="2">
                  <c:v>7.7715332582252425E-2</c:v>
                </c:pt>
                <c:pt idx="3">
                  <c:v>7.2903859113584712E-2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81-415A-B46C-B67E46CD6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341391"/>
        <c:axId val="403221663"/>
      </c:lineChart>
      <c:catAx>
        <c:axId val="34734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21663"/>
        <c:crosses val="autoZero"/>
        <c:auto val="1"/>
        <c:lblAlgn val="ctr"/>
        <c:lblOffset val="100"/>
        <c:noMultiLvlLbl val="0"/>
      </c:catAx>
      <c:valAx>
        <c:axId val="40322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4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Время исполнения (Делегаты)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9019685039370078"/>
          <c:h val="0.72088764946048411"/>
        </c:manualLayout>
      </c:layout>
      <c:lineChart>
        <c:grouping val="standard"/>
        <c:varyColors val="0"/>
        <c:ser>
          <c:idx val="2"/>
          <c:order val="0"/>
          <c:tx>
            <c:strRef>
              <c:f>Таблицы!$B$11</c:f>
              <c:strCache>
                <c:ptCount val="1"/>
                <c:pt idx="0">
                  <c:v>2 потока-исполнителя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Таблицы!$A$5:$A$8</c:f>
              <c:numCache>
                <c:formatCode>General</c:formatCode>
                <c:ptCount val="4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</c:numCache>
            </c:numRef>
          </c:cat>
          <c:val>
            <c:numRef>
              <c:f>Таблицы!$B$14:$B$17</c:f>
              <c:numCache>
                <c:formatCode>General</c:formatCode>
                <c:ptCount val="4"/>
                <c:pt idx="0">
                  <c:v>314.24052699999999</c:v>
                </c:pt>
                <c:pt idx="1">
                  <c:v>904.20429000000001</c:v>
                </c:pt>
                <c:pt idx="2">
                  <c:v>2013.4750200000001</c:v>
                </c:pt>
                <c:pt idx="3">
                  <c:v>5078.2410460000001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0-4157-B971-03DC0A484A9D}"/>
            </c:ext>
          </c:extLst>
        </c:ser>
        <c:ser>
          <c:idx val="3"/>
          <c:order val="1"/>
          <c:tx>
            <c:strRef>
              <c:f>Таблицы!$E$11</c:f>
              <c:strCache>
                <c:ptCount val="1"/>
                <c:pt idx="0">
                  <c:v>4 потока-исполнителя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Таблицы!$A$5:$A$8</c:f>
              <c:numCache>
                <c:formatCode>General</c:formatCode>
                <c:ptCount val="4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</c:numCache>
            </c:numRef>
          </c:cat>
          <c:val>
            <c:numRef>
              <c:f>Таблицы!$E$14:$E$17</c:f>
              <c:numCache>
                <c:formatCode>General</c:formatCode>
                <c:ptCount val="4"/>
                <c:pt idx="0">
                  <c:v>307.24042600000001</c:v>
                </c:pt>
                <c:pt idx="1">
                  <c:v>865.12634000000003</c:v>
                </c:pt>
                <c:pt idx="2">
                  <c:v>1987.27514</c:v>
                </c:pt>
                <c:pt idx="3">
                  <c:v>5004.9312440000003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00-4157-B971-03DC0A484A9D}"/>
            </c:ext>
          </c:extLst>
        </c:ser>
        <c:ser>
          <c:idx val="4"/>
          <c:order val="2"/>
          <c:tx>
            <c:strRef>
              <c:f>Таблицы!$H$11</c:f>
              <c:strCache>
                <c:ptCount val="1"/>
                <c:pt idx="0">
                  <c:v>8 потоков-исполнителей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Таблицы!$A$5:$A$8</c:f>
              <c:numCache>
                <c:formatCode>General</c:formatCode>
                <c:ptCount val="4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</c:numCache>
            </c:numRef>
          </c:cat>
          <c:val>
            <c:numRef>
              <c:f>Таблицы!$H$14:$H$17</c:f>
              <c:numCache>
                <c:formatCode>General</c:formatCode>
                <c:ptCount val="4"/>
                <c:pt idx="0">
                  <c:v>299.18042200000002</c:v>
                </c:pt>
                <c:pt idx="1">
                  <c:v>847.46292000000005</c:v>
                </c:pt>
                <c:pt idx="2">
                  <c:v>1856.8241800000001</c:v>
                </c:pt>
                <c:pt idx="3">
                  <c:v>4901.2781480000003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00-4157-B971-03DC0A484A9D}"/>
            </c:ext>
          </c:extLst>
        </c:ser>
        <c:ser>
          <c:idx val="5"/>
          <c:order val="3"/>
          <c:tx>
            <c:strRef>
              <c:f>Таблицы!$K$11</c:f>
              <c:strCache>
                <c:ptCount val="1"/>
                <c:pt idx="0">
                  <c:v>16 потоков-исполнителей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Таблицы!$A$5:$A$8</c:f>
              <c:numCache>
                <c:formatCode>General</c:formatCode>
                <c:ptCount val="4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</c:numCache>
            </c:numRef>
          </c:cat>
          <c:val>
            <c:numRef>
              <c:f>Таблицы!$K$14:$K$17</c:f>
              <c:numCache>
                <c:formatCode>General</c:formatCode>
                <c:ptCount val="4"/>
                <c:pt idx="0">
                  <c:v>287.62012600000003</c:v>
                </c:pt>
                <c:pt idx="1">
                  <c:v>815.25841000000003</c:v>
                </c:pt>
                <c:pt idx="2">
                  <c:v>1807.6164900000001</c:v>
                </c:pt>
                <c:pt idx="3">
                  <c:v>4702.198144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00-4157-B971-03DC0A484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341391"/>
        <c:axId val="403221663"/>
      </c:lineChart>
      <c:catAx>
        <c:axId val="34734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21663"/>
        <c:crosses val="autoZero"/>
        <c:auto val="1"/>
        <c:lblAlgn val="ctr"/>
        <c:lblOffset val="100"/>
        <c:noMultiLvlLbl val="0"/>
      </c:catAx>
      <c:valAx>
        <c:axId val="40322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4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Время исполнения (Производитель-Потребители)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9019685039370078"/>
          <c:h val="0.72088764946048411"/>
        </c:manualLayout>
      </c:layout>
      <c:lineChart>
        <c:grouping val="standard"/>
        <c:varyColors val="0"/>
        <c:ser>
          <c:idx val="2"/>
          <c:order val="0"/>
          <c:tx>
            <c:strRef>
              <c:f>Таблицы!$B$20</c:f>
              <c:strCache>
                <c:ptCount val="1"/>
                <c:pt idx="0">
                  <c:v>2 потока-потребителя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Таблицы!$A$5:$A$8</c:f>
              <c:numCache>
                <c:formatCode>General</c:formatCode>
                <c:ptCount val="4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</c:numCache>
            </c:numRef>
          </c:cat>
          <c:val>
            <c:numRef>
              <c:f>Таблицы!$B$23:$B$26</c:f>
              <c:numCache>
                <c:formatCode>General</c:formatCode>
                <c:ptCount val="4"/>
                <c:pt idx="0">
                  <c:v>316.17832600000003</c:v>
                </c:pt>
                <c:pt idx="1">
                  <c:v>911.40616</c:v>
                </c:pt>
                <c:pt idx="2">
                  <c:v>2063.27601</c:v>
                </c:pt>
                <c:pt idx="3">
                  <c:v>5179.1312790000002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E-4360-AA8A-82E499769336}"/>
            </c:ext>
          </c:extLst>
        </c:ser>
        <c:ser>
          <c:idx val="3"/>
          <c:order val="1"/>
          <c:tx>
            <c:strRef>
              <c:f>Таблицы!$E$20</c:f>
              <c:strCache>
                <c:ptCount val="1"/>
                <c:pt idx="0">
                  <c:v>4 потока-потребителя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Таблицы!$A$5:$A$8</c:f>
              <c:numCache>
                <c:formatCode>General</c:formatCode>
                <c:ptCount val="4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</c:numCache>
            </c:numRef>
          </c:cat>
          <c:val>
            <c:numRef>
              <c:f>Таблицы!$E$23:$E$26</c:f>
              <c:numCache>
                <c:formatCode>General</c:formatCode>
                <c:ptCount val="4"/>
                <c:pt idx="0">
                  <c:v>301.34912700000001</c:v>
                </c:pt>
                <c:pt idx="1">
                  <c:v>876.21927000000005</c:v>
                </c:pt>
                <c:pt idx="2">
                  <c:v>2011.19424</c:v>
                </c:pt>
                <c:pt idx="3">
                  <c:v>5089.1218710000003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E-4360-AA8A-82E499769336}"/>
            </c:ext>
          </c:extLst>
        </c:ser>
        <c:ser>
          <c:idx val="4"/>
          <c:order val="2"/>
          <c:tx>
            <c:strRef>
              <c:f>Таблицы!$H$20</c:f>
              <c:strCache>
                <c:ptCount val="1"/>
                <c:pt idx="0">
                  <c:v>8 потоков-потребителей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Таблицы!$A$5:$A$8</c:f>
              <c:numCache>
                <c:formatCode>General</c:formatCode>
                <c:ptCount val="4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</c:numCache>
            </c:numRef>
          </c:cat>
          <c:val>
            <c:numRef>
              <c:f>Таблицы!$H$23:$H$26</c:f>
              <c:numCache>
                <c:formatCode>General</c:formatCode>
                <c:ptCount val="4"/>
                <c:pt idx="0">
                  <c:v>287.247186</c:v>
                </c:pt>
                <c:pt idx="1">
                  <c:v>842.34643000000005</c:v>
                </c:pt>
                <c:pt idx="2">
                  <c:v>1952.2631100000001</c:v>
                </c:pt>
                <c:pt idx="3">
                  <c:v>5029.3568409999998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4E-4360-AA8A-82E499769336}"/>
            </c:ext>
          </c:extLst>
        </c:ser>
        <c:ser>
          <c:idx val="5"/>
          <c:order val="3"/>
          <c:tx>
            <c:strRef>
              <c:f>Таблицы!$K$20</c:f>
              <c:strCache>
                <c:ptCount val="1"/>
                <c:pt idx="0">
                  <c:v>16 потоков-потребителей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Таблицы!$A$5:$A$8</c:f>
              <c:numCache>
                <c:formatCode>General</c:formatCode>
                <c:ptCount val="4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</c:numCache>
            </c:numRef>
          </c:cat>
          <c:val>
            <c:numRef>
              <c:f>Таблицы!$K$23:$K$26</c:f>
              <c:numCache>
                <c:formatCode>General</c:formatCode>
                <c:ptCount val="4"/>
                <c:pt idx="0">
                  <c:v>269.187164</c:v>
                </c:pt>
                <c:pt idx="1">
                  <c:v>811.35848999999996</c:v>
                </c:pt>
                <c:pt idx="2">
                  <c:v>1902.36394</c:v>
                </c:pt>
                <c:pt idx="3">
                  <c:v>4924.1588940000001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4E-4360-AA8A-82E499769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341391"/>
        <c:axId val="403221663"/>
      </c:lineChart>
      <c:catAx>
        <c:axId val="34734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21663"/>
        <c:crosses val="autoZero"/>
        <c:auto val="1"/>
        <c:lblAlgn val="ctr"/>
        <c:lblOffset val="100"/>
        <c:noMultiLvlLbl val="0"/>
      </c:catAx>
      <c:valAx>
        <c:axId val="40322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4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Время исполнения (Делегаты</a:t>
            </a:r>
            <a:r>
              <a:rPr lang="en-US"/>
              <a:t>, PThread</a:t>
            </a:r>
            <a:r>
              <a:rPr lang="ru-RU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9019685039370078"/>
          <c:h val="0.72088764946048411"/>
        </c:manualLayout>
      </c:layout>
      <c:lineChart>
        <c:grouping val="standard"/>
        <c:varyColors val="0"/>
        <c:ser>
          <c:idx val="2"/>
          <c:order val="0"/>
          <c:tx>
            <c:strRef>
              <c:f>Таблицы!$B$11</c:f>
              <c:strCache>
                <c:ptCount val="1"/>
                <c:pt idx="0">
                  <c:v>2 потока-исполнителя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Таблицы!$A$5:$A$8</c:f>
              <c:numCache>
                <c:formatCode>General</c:formatCode>
                <c:ptCount val="4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</c:numCache>
            </c:numRef>
          </c:cat>
          <c:val>
            <c:numRef>
              <c:f>Таблицы!$B$32:$B$35</c:f>
              <c:numCache>
                <c:formatCode>General</c:formatCode>
                <c:ptCount val="4"/>
                <c:pt idx="0">
                  <c:v>302.27842900000002</c:v>
                </c:pt>
                <c:pt idx="1">
                  <c:v>878.20419000000004</c:v>
                </c:pt>
                <c:pt idx="2">
                  <c:v>2009.17931</c:v>
                </c:pt>
                <c:pt idx="3">
                  <c:v>5089.7342710000003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9-48D0-BCD2-8A7E79884841}"/>
            </c:ext>
          </c:extLst>
        </c:ser>
        <c:ser>
          <c:idx val="3"/>
          <c:order val="1"/>
          <c:tx>
            <c:strRef>
              <c:f>Таблицы!$E$11</c:f>
              <c:strCache>
                <c:ptCount val="1"/>
                <c:pt idx="0">
                  <c:v>4 потока-исполнителя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Таблицы!$A$5:$A$8</c:f>
              <c:numCache>
                <c:formatCode>General</c:formatCode>
                <c:ptCount val="4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</c:numCache>
            </c:numRef>
          </c:cat>
          <c:val>
            <c:numRef>
              <c:f>Таблицы!$E$32:$E$35</c:f>
              <c:numCache>
                <c:formatCode>General</c:formatCode>
                <c:ptCount val="4"/>
                <c:pt idx="0">
                  <c:v>287.49252100000001</c:v>
                </c:pt>
                <c:pt idx="1">
                  <c:v>836.10314000000005</c:v>
                </c:pt>
                <c:pt idx="2">
                  <c:v>1925.2819199999999</c:v>
                </c:pt>
                <c:pt idx="3">
                  <c:v>5019.8252839999996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9-48D0-BCD2-8A7E79884841}"/>
            </c:ext>
          </c:extLst>
        </c:ser>
        <c:ser>
          <c:idx val="4"/>
          <c:order val="2"/>
          <c:tx>
            <c:strRef>
              <c:f>Таблицы!$H$11</c:f>
              <c:strCache>
                <c:ptCount val="1"/>
                <c:pt idx="0">
                  <c:v>8 потоков-исполнителей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Таблицы!$A$5:$A$8</c:f>
              <c:numCache>
                <c:formatCode>General</c:formatCode>
                <c:ptCount val="4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</c:numCache>
            </c:numRef>
          </c:cat>
          <c:val>
            <c:numRef>
              <c:f>Таблицы!$H$32:$H$35</c:f>
              <c:numCache>
                <c:formatCode>General</c:formatCode>
                <c:ptCount val="4"/>
                <c:pt idx="0">
                  <c:v>269.20425599999999</c:v>
                </c:pt>
                <c:pt idx="1">
                  <c:v>805.35198000000003</c:v>
                </c:pt>
                <c:pt idx="2">
                  <c:v>1899.15254</c:v>
                </c:pt>
                <c:pt idx="3">
                  <c:v>4967.1527889999998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E9-48D0-BCD2-8A7E79884841}"/>
            </c:ext>
          </c:extLst>
        </c:ser>
        <c:ser>
          <c:idx val="5"/>
          <c:order val="3"/>
          <c:tx>
            <c:strRef>
              <c:f>Таблицы!$K$11</c:f>
              <c:strCache>
                <c:ptCount val="1"/>
                <c:pt idx="0">
                  <c:v>16 потоков-исполнителей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Таблицы!$A$5:$A$8</c:f>
              <c:numCache>
                <c:formatCode>General</c:formatCode>
                <c:ptCount val="4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</c:numCache>
            </c:numRef>
          </c:cat>
          <c:val>
            <c:numRef>
              <c:f>Таблицы!$K$32:$K$35</c:f>
              <c:numCache>
                <c:formatCode>General</c:formatCode>
                <c:ptCount val="4"/>
                <c:pt idx="0">
                  <c:v>242.19586000000001</c:v>
                </c:pt>
                <c:pt idx="1">
                  <c:v>729.19276000000002</c:v>
                </c:pt>
                <c:pt idx="2">
                  <c:v>1835.28475</c:v>
                </c:pt>
                <c:pt idx="3">
                  <c:v>4872.2754910000003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E9-48D0-BCD2-8A7E79884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341391"/>
        <c:axId val="403221663"/>
      </c:lineChart>
      <c:catAx>
        <c:axId val="34734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21663"/>
        <c:crosses val="autoZero"/>
        <c:auto val="1"/>
        <c:lblAlgn val="ctr"/>
        <c:lblOffset val="100"/>
        <c:noMultiLvlLbl val="0"/>
      </c:catAx>
      <c:valAx>
        <c:axId val="40322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4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Время исполнения (Производитель-Потребители</a:t>
            </a:r>
            <a:r>
              <a:rPr lang="en-US"/>
              <a:t>, PThread</a:t>
            </a:r>
            <a:r>
              <a:rPr lang="ru-RU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9019685039370078"/>
          <c:h val="0.72088764946048411"/>
        </c:manualLayout>
      </c:layout>
      <c:lineChart>
        <c:grouping val="standard"/>
        <c:varyColors val="0"/>
        <c:ser>
          <c:idx val="2"/>
          <c:order val="0"/>
          <c:tx>
            <c:strRef>
              <c:f>Таблицы!$B$20</c:f>
              <c:strCache>
                <c:ptCount val="1"/>
                <c:pt idx="0">
                  <c:v>2 потока-потребителя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Таблицы!$A$5:$A$8</c:f>
              <c:numCache>
                <c:formatCode>General</c:formatCode>
                <c:ptCount val="4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</c:numCache>
            </c:numRef>
          </c:cat>
          <c:val>
            <c:numRef>
              <c:f>Таблицы!$B$41:$B$44</c:f>
              <c:numCache>
                <c:formatCode>General</c:formatCode>
                <c:ptCount val="4"/>
                <c:pt idx="0">
                  <c:v>306.19423599999999</c:v>
                </c:pt>
                <c:pt idx="1">
                  <c:v>824.39157999999998</c:v>
                </c:pt>
                <c:pt idx="2">
                  <c:v>1935.43561</c:v>
                </c:pt>
                <c:pt idx="3">
                  <c:v>4972.1516419999998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3D-4B48-893B-BD6640C996BB}"/>
            </c:ext>
          </c:extLst>
        </c:ser>
        <c:ser>
          <c:idx val="3"/>
          <c:order val="1"/>
          <c:tx>
            <c:strRef>
              <c:f>Таблицы!$E$20</c:f>
              <c:strCache>
                <c:ptCount val="1"/>
                <c:pt idx="0">
                  <c:v>4 потока-потребителя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Таблицы!$A$5:$A$8</c:f>
              <c:numCache>
                <c:formatCode>General</c:formatCode>
                <c:ptCount val="4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</c:numCache>
            </c:numRef>
          </c:cat>
          <c:val>
            <c:numRef>
              <c:f>Таблицы!$E$41:$E$44</c:f>
              <c:numCache>
                <c:formatCode>General</c:formatCode>
                <c:ptCount val="4"/>
                <c:pt idx="0">
                  <c:v>297.144633</c:v>
                </c:pt>
                <c:pt idx="1">
                  <c:v>798.24527999999998</c:v>
                </c:pt>
                <c:pt idx="2">
                  <c:v>1874.2646199999999</c:v>
                </c:pt>
                <c:pt idx="3">
                  <c:v>4862.4535539999997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3D-4B48-893B-BD6640C996BB}"/>
            </c:ext>
          </c:extLst>
        </c:ser>
        <c:ser>
          <c:idx val="4"/>
          <c:order val="2"/>
          <c:tx>
            <c:strRef>
              <c:f>Таблицы!$H$20</c:f>
              <c:strCache>
                <c:ptCount val="1"/>
                <c:pt idx="0">
                  <c:v>8 потоков-потребителей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Таблицы!$A$5:$A$8</c:f>
              <c:numCache>
                <c:formatCode>General</c:formatCode>
                <c:ptCount val="4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</c:numCache>
            </c:numRef>
          </c:cat>
          <c:val>
            <c:numRef>
              <c:f>Таблицы!$H$41:$H$44</c:f>
              <c:numCache>
                <c:formatCode>General</c:formatCode>
                <c:ptCount val="4"/>
                <c:pt idx="0">
                  <c:v>281.26739099999998</c:v>
                </c:pt>
                <c:pt idx="1">
                  <c:v>774.39521000000002</c:v>
                </c:pt>
                <c:pt idx="2">
                  <c:v>1803.1967400000001</c:v>
                </c:pt>
                <c:pt idx="3">
                  <c:v>4759.2575100000004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3D-4B48-893B-BD6640C996BB}"/>
            </c:ext>
          </c:extLst>
        </c:ser>
        <c:ser>
          <c:idx val="5"/>
          <c:order val="3"/>
          <c:tx>
            <c:strRef>
              <c:f>Таблицы!$K$20</c:f>
              <c:strCache>
                <c:ptCount val="1"/>
                <c:pt idx="0">
                  <c:v>16 потоков-потребителей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Таблицы!$A$5:$A$8</c:f>
              <c:numCache>
                <c:formatCode>General</c:formatCode>
                <c:ptCount val="4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</c:numCache>
            </c:numRef>
          </c:cat>
          <c:val>
            <c:numRef>
              <c:f>Таблицы!$K$41:$K$44</c:f>
              <c:numCache>
                <c:formatCode>General</c:formatCode>
                <c:ptCount val="4"/>
                <c:pt idx="0">
                  <c:v>274.19468499999999</c:v>
                </c:pt>
                <c:pt idx="1">
                  <c:v>757.48622999999998</c:v>
                </c:pt>
                <c:pt idx="2">
                  <c:v>1725.27351</c:v>
                </c:pt>
                <c:pt idx="3">
                  <c:v>4684.4932399999998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3D-4B48-893B-BD6640C99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341391"/>
        <c:axId val="403221663"/>
      </c:lineChart>
      <c:catAx>
        <c:axId val="34734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21663"/>
        <c:crosses val="autoZero"/>
        <c:auto val="1"/>
        <c:lblAlgn val="ctr"/>
        <c:lblOffset val="100"/>
        <c:noMultiLvlLbl val="0"/>
      </c:catAx>
      <c:valAx>
        <c:axId val="40322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4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Ускорение (Делегаты)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9019685039370078"/>
          <c:h val="0.72088764946048411"/>
        </c:manualLayout>
      </c:layout>
      <c:lineChart>
        <c:grouping val="standard"/>
        <c:varyColors val="0"/>
        <c:ser>
          <c:idx val="2"/>
          <c:order val="0"/>
          <c:tx>
            <c:strRef>
              <c:f>Таблицы!$B$11</c:f>
              <c:strCache>
                <c:ptCount val="1"/>
                <c:pt idx="0">
                  <c:v>2 потока-исполнителя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Таблицы!$A$5:$A$8</c:f>
              <c:numCache>
                <c:formatCode>General</c:formatCode>
                <c:ptCount val="4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</c:numCache>
            </c:numRef>
          </c:cat>
          <c:val>
            <c:numRef>
              <c:f>Таблицы!$C$14:$C$17</c:f>
              <c:numCache>
                <c:formatCode>General</c:formatCode>
                <c:ptCount val="4"/>
                <c:pt idx="0">
                  <c:v>1.0295214086119453</c:v>
                </c:pt>
                <c:pt idx="1">
                  <c:v>1.0192683591448122</c:v>
                </c:pt>
                <c:pt idx="2">
                  <c:v>1.0654630689185307</c:v>
                </c:pt>
                <c:pt idx="3">
                  <c:v>1.0760186673895826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87-4B52-A48A-BC0433E9AE6D}"/>
            </c:ext>
          </c:extLst>
        </c:ser>
        <c:ser>
          <c:idx val="3"/>
          <c:order val="1"/>
          <c:tx>
            <c:strRef>
              <c:f>Таблицы!$E$11</c:f>
              <c:strCache>
                <c:ptCount val="1"/>
                <c:pt idx="0">
                  <c:v>4 потока-исполнителя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Таблицы!$A$5:$A$8</c:f>
              <c:numCache>
                <c:formatCode>General</c:formatCode>
                <c:ptCount val="4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</c:numCache>
            </c:numRef>
          </c:cat>
          <c:val>
            <c:numRef>
              <c:f>Таблицы!$F$14:$F$17</c:f>
              <c:numCache>
                <c:formatCode>General</c:formatCode>
                <c:ptCount val="4"/>
                <c:pt idx="0">
                  <c:v>1.0529778070285583</c:v>
                </c:pt>
                <c:pt idx="1">
                  <c:v>1.065308938576532</c:v>
                </c:pt>
                <c:pt idx="2">
                  <c:v>1.0795099434495015</c:v>
                </c:pt>
                <c:pt idx="3">
                  <c:v>1.0917796662143315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87-4B52-A48A-BC0433E9AE6D}"/>
            </c:ext>
          </c:extLst>
        </c:ser>
        <c:ser>
          <c:idx val="4"/>
          <c:order val="2"/>
          <c:tx>
            <c:strRef>
              <c:f>Таблицы!$H$11</c:f>
              <c:strCache>
                <c:ptCount val="1"/>
                <c:pt idx="0">
                  <c:v>8 потоков-исполнителей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Таблицы!$A$5:$A$8</c:f>
              <c:numCache>
                <c:formatCode>General</c:formatCode>
                <c:ptCount val="4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</c:numCache>
            </c:numRef>
          </c:cat>
          <c:val>
            <c:numRef>
              <c:f>Таблицы!$I$14:$I$17</c:f>
              <c:numCache>
                <c:formatCode>General</c:formatCode>
                <c:ptCount val="4"/>
                <c:pt idx="0">
                  <c:v>1.0813453227898715</c:v>
                </c:pt>
                <c:pt idx="1">
                  <c:v>1.0875128589696879</c:v>
                </c:pt>
                <c:pt idx="2">
                  <c:v>1.1553507850161666</c:v>
                </c:pt>
                <c:pt idx="3">
                  <c:v>1.1148688154394455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87-4B52-A48A-BC0433E9AE6D}"/>
            </c:ext>
          </c:extLst>
        </c:ser>
        <c:ser>
          <c:idx val="5"/>
          <c:order val="3"/>
          <c:tx>
            <c:strRef>
              <c:f>Таблицы!$K$11</c:f>
              <c:strCache>
                <c:ptCount val="1"/>
                <c:pt idx="0">
                  <c:v>16 потоков-исполнителей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Таблицы!$A$5:$A$8</c:f>
              <c:numCache>
                <c:formatCode>General</c:formatCode>
                <c:ptCount val="4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</c:numCache>
            </c:numRef>
          </c:cat>
          <c:val>
            <c:numRef>
              <c:f>Таблицы!$L$14:$L$17</c:f>
              <c:numCache>
                <c:formatCode>General</c:formatCode>
                <c:ptCount val="4"/>
                <c:pt idx="0">
                  <c:v>1.1248077611926224</c:v>
                </c:pt>
                <c:pt idx="1">
                  <c:v>1.1304720217482944</c:v>
                </c:pt>
                <c:pt idx="2">
                  <c:v>1.1868022259522537</c:v>
                </c:pt>
                <c:pt idx="3">
                  <c:v>1.1620697375274196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87-4B52-A48A-BC0433E9A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341391"/>
        <c:axId val="403221663"/>
      </c:lineChart>
      <c:catAx>
        <c:axId val="34734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21663"/>
        <c:crosses val="autoZero"/>
        <c:auto val="1"/>
        <c:lblAlgn val="ctr"/>
        <c:lblOffset val="100"/>
        <c:noMultiLvlLbl val="0"/>
      </c:catAx>
      <c:valAx>
        <c:axId val="40322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4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Ускорение (Производитель-Потребители)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9019685039370078"/>
          <c:h val="0.72088764946048411"/>
        </c:manualLayout>
      </c:layout>
      <c:lineChart>
        <c:grouping val="standard"/>
        <c:varyColors val="0"/>
        <c:ser>
          <c:idx val="2"/>
          <c:order val="0"/>
          <c:tx>
            <c:strRef>
              <c:f>Таблицы!$B$20</c:f>
              <c:strCache>
                <c:ptCount val="1"/>
                <c:pt idx="0">
                  <c:v>2 потока-потребителя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Таблицы!$A$5:$A$8</c:f>
              <c:numCache>
                <c:formatCode>General</c:formatCode>
                <c:ptCount val="4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</c:numCache>
            </c:numRef>
          </c:cat>
          <c:val>
            <c:numRef>
              <c:f>Таблицы!$C$23:$C$26</c:f>
              <c:numCache>
                <c:formatCode>General</c:formatCode>
                <c:ptCount val="4"/>
                <c:pt idx="0">
                  <c:v>1.023211660624707</c:v>
                </c:pt>
                <c:pt idx="1">
                  <c:v>1.011214169322709</c:v>
                </c:pt>
                <c:pt idx="2">
                  <c:v>1.0397461433189445</c:v>
                </c:pt>
                <c:pt idx="3">
                  <c:v>1.0550576667473579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DB-440E-8E00-55A6D9DED352}"/>
            </c:ext>
          </c:extLst>
        </c:ser>
        <c:ser>
          <c:idx val="3"/>
          <c:order val="1"/>
          <c:tx>
            <c:strRef>
              <c:f>Таблицы!$E$20</c:f>
              <c:strCache>
                <c:ptCount val="1"/>
                <c:pt idx="0">
                  <c:v>4 потока-потребителя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Таблицы!$A$5:$A$8</c:f>
              <c:numCache>
                <c:formatCode>General</c:formatCode>
                <c:ptCount val="4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</c:numCache>
            </c:numRef>
          </c:cat>
          <c:val>
            <c:numRef>
              <c:f>Таблицы!$F$23:$F$26</c:f>
              <c:numCache>
                <c:formatCode>General</c:formatCode>
                <c:ptCount val="4"/>
                <c:pt idx="0">
                  <c:v>1.0735632560833668</c:v>
                </c:pt>
                <c:pt idx="1">
                  <c:v>1.0518221346581431</c:v>
                </c:pt>
                <c:pt idx="2">
                  <c:v>1.0666713494565299</c:v>
                </c:pt>
                <c:pt idx="3">
                  <c:v>1.0737180797610337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DB-440E-8E00-55A6D9DED352}"/>
            </c:ext>
          </c:extLst>
        </c:ser>
        <c:ser>
          <c:idx val="4"/>
          <c:order val="2"/>
          <c:tx>
            <c:strRef>
              <c:f>Таблицы!$H$20</c:f>
              <c:strCache>
                <c:ptCount val="1"/>
                <c:pt idx="0">
                  <c:v>8 потоков-потребителей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Таблицы!$A$5:$A$8</c:f>
              <c:numCache>
                <c:formatCode>General</c:formatCode>
                <c:ptCount val="4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</c:numCache>
            </c:numRef>
          </c:cat>
          <c:val>
            <c:numRef>
              <c:f>Таблицы!$I$23:$I$26</c:f>
              <c:numCache>
                <c:formatCode>General</c:formatCode>
                <c:ptCount val="4"/>
                <c:pt idx="0">
                  <c:v>1.1262681264351881</c:v>
                </c:pt>
                <c:pt idx="1">
                  <c:v>1.094118512498474</c:v>
                </c:pt>
                <c:pt idx="2">
                  <c:v>1.098869954060649</c:v>
                </c:pt>
                <c:pt idx="3">
                  <c:v>1.0864773241887371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DB-440E-8E00-55A6D9DED352}"/>
            </c:ext>
          </c:extLst>
        </c:ser>
        <c:ser>
          <c:idx val="5"/>
          <c:order val="3"/>
          <c:tx>
            <c:strRef>
              <c:f>Таблицы!$K$20</c:f>
              <c:strCache>
                <c:ptCount val="1"/>
                <c:pt idx="0">
                  <c:v>16 потоков-потребителей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Таблицы!$A$5:$A$8</c:f>
              <c:numCache>
                <c:formatCode>General</c:formatCode>
                <c:ptCount val="4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</c:numCache>
            </c:numRef>
          </c:cat>
          <c:val>
            <c:numRef>
              <c:f>Таблицы!$L$23:$L$26</c:f>
              <c:numCache>
                <c:formatCode>General</c:formatCode>
                <c:ptCount val="4"/>
                <c:pt idx="0">
                  <c:v>1.2018305226470607</c:v>
                </c:pt>
                <c:pt idx="1">
                  <c:v>1.1359058102664334</c:v>
                </c:pt>
                <c:pt idx="2">
                  <c:v>1.1276934076031739</c:v>
                </c:pt>
                <c:pt idx="3">
                  <c:v>1.1096884322027323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DB-440E-8E00-55A6D9DED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341391"/>
        <c:axId val="403221663"/>
      </c:lineChart>
      <c:catAx>
        <c:axId val="34734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21663"/>
        <c:crosses val="autoZero"/>
        <c:auto val="1"/>
        <c:lblAlgn val="ctr"/>
        <c:lblOffset val="100"/>
        <c:noMultiLvlLbl val="0"/>
      </c:catAx>
      <c:valAx>
        <c:axId val="40322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4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Ускорение (Делегаты</a:t>
            </a:r>
            <a:r>
              <a:rPr lang="en-US"/>
              <a:t>, PThread</a:t>
            </a:r>
            <a:r>
              <a:rPr lang="ru-RU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9019685039370078"/>
          <c:h val="0.72088764946048411"/>
        </c:manualLayout>
      </c:layout>
      <c:lineChart>
        <c:grouping val="standard"/>
        <c:varyColors val="0"/>
        <c:ser>
          <c:idx val="2"/>
          <c:order val="0"/>
          <c:tx>
            <c:strRef>
              <c:f>Таблицы!$B$11</c:f>
              <c:strCache>
                <c:ptCount val="1"/>
                <c:pt idx="0">
                  <c:v>2 потока-исполнителя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Таблицы!$A$5:$A$8</c:f>
              <c:numCache>
                <c:formatCode>General</c:formatCode>
                <c:ptCount val="4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</c:numCache>
            </c:numRef>
          </c:cat>
          <c:val>
            <c:numRef>
              <c:f>Таблицы!$C$32:$C$35</c:f>
              <c:numCache>
                <c:formatCode>General</c:formatCode>
                <c:ptCount val="4"/>
                <c:pt idx="0">
                  <c:v>1.0702627741922002</c:v>
                </c:pt>
                <c:pt idx="1">
                  <c:v>1.0494448028083307</c:v>
                </c:pt>
                <c:pt idx="2">
                  <c:v>1.0677410738417368</c:v>
                </c:pt>
                <c:pt idx="3">
                  <c:v>1.0735888893324113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A-44B9-9AA5-9CE39E6372DC}"/>
            </c:ext>
          </c:extLst>
        </c:ser>
        <c:ser>
          <c:idx val="3"/>
          <c:order val="1"/>
          <c:tx>
            <c:strRef>
              <c:f>Таблицы!$E$11</c:f>
              <c:strCache>
                <c:ptCount val="1"/>
                <c:pt idx="0">
                  <c:v>4 потока-исполнителя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Таблицы!$A$5:$A$8</c:f>
              <c:numCache>
                <c:formatCode>General</c:formatCode>
                <c:ptCount val="4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</c:numCache>
            </c:numRef>
          </c:cat>
          <c:val>
            <c:numRef>
              <c:f>Таблицы!$F$32:$F$35</c:f>
              <c:numCache>
                <c:formatCode>General</c:formatCode>
                <c:ptCount val="4"/>
                <c:pt idx="0">
                  <c:v>1.1253070127692122</c:v>
                </c:pt>
                <c:pt idx="1">
                  <c:v>1.1022884365677659</c:v>
                </c:pt>
                <c:pt idx="2">
                  <c:v>1.1142696826447112</c:v>
                </c:pt>
                <c:pt idx="3">
                  <c:v>1.0885403084479146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A-44B9-9AA5-9CE39E6372DC}"/>
            </c:ext>
          </c:extLst>
        </c:ser>
        <c:ser>
          <c:idx val="4"/>
          <c:order val="2"/>
          <c:tx>
            <c:strRef>
              <c:f>Таблицы!$H$11</c:f>
              <c:strCache>
                <c:ptCount val="1"/>
                <c:pt idx="0">
                  <c:v>8 потоков-исполнителей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Таблицы!$A$5:$A$8</c:f>
              <c:numCache>
                <c:formatCode>General</c:formatCode>
                <c:ptCount val="4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</c:numCache>
            </c:numRef>
          </c:cat>
          <c:val>
            <c:numRef>
              <c:f>Таблицы!$I$32:$I$35</c:f>
              <c:numCache>
                <c:formatCode>General</c:formatCode>
                <c:ptCount val="4"/>
                <c:pt idx="0">
                  <c:v>1.2017542174370379</c:v>
                </c:pt>
                <c:pt idx="1">
                  <c:v>1.1443776707421764</c:v>
                </c:pt>
                <c:pt idx="2">
                  <c:v>1.1296002974042305</c:v>
                </c:pt>
                <c:pt idx="3">
                  <c:v>1.1000833666926688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BA-44B9-9AA5-9CE39E6372DC}"/>
            </c:ext>
          </c:extLst>
        </c:ser>
        <c:ser>
          <c:idx val="5"/>
          <c:order val="3"/>
          <c:tx>
            <c:strRef>
              <c:f>Таблицы!$K$11</c:f>
              <c:strCache>
                <c:ptCount val="1"/>
                <c:pt idx="0">
                  <c:v>16 потоков-исполнителей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Таблицы!$A$5:$A$8</c:f>
              <c:numCache>
                <c:formatCode>General</c:formatCode>
                <c:ptCount val="4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</c:numCache>
            </c:numRef>
          </c:cat>
          <c:val>
            <c:numRef>
              <c:f>Таблицы!$L$32:$L$35</c:f>
              <c:numCache>
                <c:formatCode>General</c:formatCode>
                <c:ptCount val="4"/>
                <c:pt idx="0">
                  <c:v>1.3357674652242197</c:v>
                </c:pt>
                <c:pt idx="1">
                  <c:v>1.2639001284104905</c:v>
                </c:pt>
                <c:pt idx="2">
                  <c:v>1.1689103143258832</c:v>
                </c:pt>
                <c:pt idx="3">
                  <c:v>1.1215051720892109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BA-44B9-9AA5-9CE39E637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341391"/>
        <c:axId val="403221663"/>
      </c:lineChart>
      <c:catAx>
        <c:axId val="34734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21663"/>
        <c:crosses val="autoZero"/>
        <c:auto val="1"/>
        <c:lblAlgn val="ctr"/>
        <c:lblOffset val="100"/>
        <c:noMultiLvlLbl val="0"/>
      </c:catAx>
      <c:valAx>
        <c:axId val="40322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4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Ускорение (Производитель-Потребители</a:t>
            </a:r>
            <a:r>
              <a:rPr lang="en-US"/>
              <a:t>, PThread</a:t>
            </a:r>
            <a:r>
              <a:rPr lang="ru-RU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9019685039370078"/>
          <c:h val="0.72088764946048411"/>
        </c:manualLayout>
      </c:layout>
      <c:lineChart>
        <c:grouping val="standard"/>
        <c:varyColors val="0"/>
        <c:ser>
          <c:idx val="2"/>
          <c:order val="0"/>
          <c:tx>
            <c:strRef>
              <c:f>Таблицы!$B$20</c:f>
              <c:strCache>
                <c:ptCount val="1"/>
                <c:pt idx="0">
                  <c:v>2 потока-потребителя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Таблицы!$A$5:$A$8</c:f>
              <c:numCache>
                <c:formatCode>General</c:formatCode>
                <c:ptCount val="4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</c:numCache>
            </c:numRef>
          </c:cat>
          <c:val>
            <c:numRef>
              <c:f>Таблицы!$C$41:$C$44</c:f>
              <c:numCache>
                <c:formatCode>General</c:formatCode>
                <c:ptCount val="4"/>
                <c:pt idx="0">
                  <c:v>1.056575571853678</c:v>
                </c:pt>
                <c:pt idx="1">
                  <c:v>1.1179478846690791</c:v>
                </c:pt>
                <c:pt idx="2">
                  <c:v>1.1084239966009513</c:v>
                </c:pt>
                <c:pt idx="3">
                  <c:v>1.0989773756783583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B-4854-81C2-D2F52A1465A4}"/>
            </c:ext>
          </c:extLst>
        </c:ser>
        <c:ser>
          <c:idx val="3"/>
          <c:order val="1"/>
          <c:tx>
            <c:strRef>
              <c:f>Таблицы!$E$20</c:f>
              <c:strCache>
                <c:ptCount val="1"/>
                <c:pt idx="0">
                  <c:v>4 потока-потребителя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Таблицы!$A$5:$A$8</c:f>
              <c:numCache>
                <c:formatCode>General</c:formatCode>
                <c:ptCount val="4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</c:numCache>
            </c:numRef>
          </c:cat>
          <c:val>
            <c:numRef>
              <c:f>Таблицы!$F$41:$F$44</c:f>
              <c:numCache>
                <c:formatCode>General</c:formatCode>
                <c:ptCount val="4"/>
                <c:pt idx="0">
                  <c:v>1.0887538056256936</c:v>
                </c:pt>
                <c:pt idx="1">
                  <c:v>1.1545659537128738</c:v>
                </c:pt>
                <c:pt idx="2">
                  <c:v>1.1445999946368299</c:v>
                </c:pt>
                <c:pt idx="3">
                  <c:v>1.1237705619840663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2B-4854-81C2-D2F52A1465A4}"/>
            </c:ext>
          </c:extLst>
        </c:ser>
        <c:ser>
          <c:idx val="4"/>
          <c:order val="2"/>
          <c:tx>
            <c:strRef>
              <c:f>Таблицы!$H$20</c:f>
              <c:strCache>
                <c:ptCount val="1"/>
                <c:pt idx="0">
                  <c:v>8 потоков-потребителей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Таблицы!$A$5:$A$8</c:f>
              <c:numCache>
                <c:formatCode>General</c:formatCode>
                <c:ptCount val="4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</c:numCache>
            </c:numRef>
          </c:cat>
          <c:val>
            <c:numRef>
              <c:f>Таблицы!$I$41:$I$44</c:f>
              <c:numCache>
                <c:formatCode>General</c:formatCode>
                <c:ptCount val="4"/>
                <c:pt idx="0">
                  <c:v>1.1502127880867643</c:v>
                </c:pt>
                <c:pt idx="1">
                  <c:v>1.1901246432038235</c:v>
                </c:pt>
                <c:pt idx="2">
                  <c:v>1.1897111537590734</c:v>
                </c:pt>
                <c:pt idx="3">
                  <c:v>1.1481375301753738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2B-4854-81C2-D2F52A1465A4}"/>
            </c:ext>
          </c:extLst>
        </c:ser>
        <c:ser>
          <c:idx val="5"/>
          <c:order val="3"/>
          <c:tx>
            <c:strRef>
              <c:f>Таблицы!$K$20</c:f>
              <c:strCache>
                <c:ptCount val="1"/>
                <c:pt idx="0">
                  <c:v>16 потоков-потребителей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Таблицы!$A$5:$A$8</c:f>
              <c:numCache>
                <c:formatCode>General</c:formatCode>
                <c:ptCount val="4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</c:numCache>
            </c:numRef>
          </c:cat>
          <c:val>
            <c:numRef>
              <c:f>Таблицы!$L$41:$L$44</c:f>
              <c:numCache>
                <c:formatCode>General</c:formatCode>
                <c:ptCount val="4"/>
                <c:pt idx="0">
                  <c:v>1.1798819149247917</c:v>
                </c:pt>
                <c:pt idx="1">
                  <c:v>1.2166911905448103</c:v>
                </c:pt>
                <c:pt idx="2">
                  <c:v>1.2434453213160388</c:v>
                </c:pt>
                <c:pt idx="3">
                  <c:v>1.1664617458173554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2B-4854-81C2-D2F52A146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341391"/>
        <c:axId val="403221663"/>
      </c:lineChart>
      <c:catAx>
        <c:axId val="34734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21663"/>
        <c:crosses val="autoZero"/>
        <c:auto val="1"/>
        <c:lblAlgn val="ctr"/>
        <c:lblOffset val="100"/>
        <c:noMultiLvlLbl val="0"/>
      </c:catAx>
      <c:valAx>
        <c:axId val="40322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4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0</xdr:rowOff>
    </xdr:from>
    <xdr:to>
      <xdr:col>12</xdr:col>
      <xdr:colOff>441960</xdr:colOff>
      <xdr:row>23</xdr:row>
      <xdr:rowOff>109401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5A5AA9-281B-43A2-A00B-9701846F5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23</xdr:row>
      <xdr:rowOff>139881</xdr:rowOff>
    </xdr:from>
    <xdr:to>
      <xdr:col>12</xdr:col>
      <xdr:colOff>441960</xdr:colOff>
      <xdr:row>47</xdr:row>
      <xdr:rowOff>64225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699851-4941-47E6-A157-B4114B4A2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47</xdr:row>
      <xdr:rowOff>98515</xdr:rowOff>
    </xdr:from>
    <xdr:to>
      <xdr:col>12</xdr:col>
      <xdr:colOff>434340</xdr:colOff>
      <xdr:row>71</xdr:row>
      <xdr:rowOff>25037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CDCB28-7447-41FE-9242-65C4B1EDA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566057</xdr:colOff>
      <xdr:row>23</xdr:row>
      <xdr:rowOff>163286</xdr:rowOff>
    </xdr:from>
    <xdr:to>
      <xdr:col>25</xdr:col>
      <xdr:colOff>390797</xdr:colOff>
      <xdr:row>47</xdr:row>
      <xdr:rowOff>87630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50F1BF-95EB-4A5A-A2F4-74EE3235C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576943</xdr:colOff>
      <xdr:row>48</xdr:row>
      <xdr:rowOff>21771</xdr:rowOff>
    </xdr:from>
    <xdr:to>
      <xdr:col>25</xdr:col>
      <xdr:colOff>401683</xdr:colOff>
      <xdr:row>71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681122-3B79-4D0E-83DC-80BC47A4A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0</xdr:rowOff>
    </xdr:from>
    <xdr:to>
      <xdr:col>12</xdr:col>
      <xdr:colOff>441960</xdr:colOff>
      <xdr:row>23</xdr:row>
      <xdr:rowOff>107224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66C6A3-6809-448A-91C8-94055B75C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141514</xdr:rowOff>
    </xdr:from>
    <xdr:to>
      <xdr:col>12</xdr:col>
      <xdr:colOff>434340</xdr:colOff>
      <xdr:row>47</xdr:row>
      <xdr:rowOff>68036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86A486-554D-41AB-A36B-870A96FB3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25</xdr:col>
      <xdr:colOff>434340</xdr:colOff>
      <xdr:row>23</xdr:row>
      <xdr:rowOff>107224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50AB5E-539F-4394-9E16-7A643C511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25</xdr:col>
      <xdr:colOff>434340</xdr:colOff>
      <xdr:row>47</xdr:row>
      <xdr:rowOff>105816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FBB8CF-1398-4182-9665-129964617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0</xdr:rowOff>
    </xdr:from>
    <xdr:to>
      <xdr:col>12</xdr:col>
      <xdr:colOff>441960</xdr:colOff>
      <xdr:row>23</xdr:row>
      <xdr:rowOff>107224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45369D-B80A-487A-9FBF-586778548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141514</xdr:rowOff>
    </xdr:from>
    <xdr:to>
      <xdr:col>12</xdr:col>
      <xdr:colOff>434340</xdr:colOff>
      <xdr:row>47</xdr:row>
      <xdr:rowOff>68036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91756A-21E5-496C-AB53-93E96A1A1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25</xdr:col>
      <xdr:colOff>434340</xdr:colOff>
      <xdr:row>23</xdr:row>
      <xdr:rowOff>107224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6F1817-B522-454C-8661-A350042F3B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25</xdr:col>
      <xdr:colOff>434340</xdr:colOff>
      <xdr:row>47</xdr:row>
      <xdr:rowOff>111579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C87CDA-FB29-4EF3-AA4C-5772C3C067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zoomScale="85" zoomScaleNormal="85" workbookViewId="0">
      <selection activeCell="G3" sqref="G3"/>
    </sheetView>
  </sheetViews>
  <sheetFormatPr defaultRowHeight="14.4" x14ac:dyDescent="0.3"/>
  <cols>
    <col min="1" max="1" width="18.109375" customWidth="1"/>
    <col min="2" max="2" width="30.88671875" customWidth="1"/>
    <col min="3" max="3" width="15.88671875" customWidth="1"/>
    <col min="4" max="4" width="20.77734375" customWidth="1"/>
    <col min="5" max="5" width="16" customWidth="1"/>
    <col min="6" max="6" width="14.5546875" customWidth="1"/>
    <col min="7" max="7" width="19.88671875" customWidth="1"/>
    <col min="8" max="8" width="14.88671875" customWidth="1"/>
    <col min="9" max="9" width="14.21875" customWidth="1"/>
    <col min="10" max="10" width="19.5546875" customWidth="1"/>
    <col min="11" max="11" width="15" customWidth="1"/>
    <col min="12" max="12" width="13.77734375" customWidth="1"/>
    <col min="13" max="13" width="19" customWidth="1"/>
  </cols>
  <sheetData>
    <row r="1" spans="1:13" ht="18" x14ac:dyDescent="0.3"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8" customHeight="1" x14ac:dyDescent="0.3">
      <c r="D2" s="3"/>
      <c r="E2" s="3"/>
      <c r="F2" s="3"/>
      <c r="G2" s="2"/>
      <c r="H2" s="2"/>
      <c r="I2" s="2"/>
      <c r="J2" s="2"/>
      <c r="K2" s="2"/>
      <c r="L2" s="2"/>
      <c r="M2" s="2"/>
    </row>
    <row r="3" spans="1:13" ht="25.2" customHeight="1" x14ac:dyDescent="0.3">
      <c r="A3" s="6" t="s">
        <v>17</v>
      </c>
      <c r="B3" s="6"/>
      <c r="C3" s="6"/>
      <c r="D3" s="6"/>
      <c r="E3" s="6"/>
      <c r="G3" s="2"/>
      <c r="M3" s="2"/>
    </row>
    <row r="4" spans="1:13" ht="46.2" customHeight="1" x14ac:dyDescent="0.3">
      <c r="A4" s="7" t="s">
        <v>0</v>
      </c>
      <c r="B4" s="8" t="s">
        <v>16</v>
      </c>
      <c r="C4" s="8"/>
      <c r="D4" s="8"/>
      <c r="E4" s="8"/>
    </row>
    <row r="5" spans="1:13" ht="18" x14ac:dyDescent="0.3">
      <c r="A5" s="9">
        <v>16384</v>
      </c>
      <c r="B5" s="10">
        <v>323.51735000000002</v>
      </c>
      <c r="C5" s="10"/>
      <c r="D5" s="10"/>
      <c r="E5" s="10"/>
    </row>
    <row r="6" spans="1:13" ht="18" x14ac:dyDescent="0.3">
      <c r="A6" s="9">
        <v>32768</v>
      </c>
      <c r="B6" s="10">
        <v>921.62682299999994</v>
      </c>
      <c r="C6" s="10"/>
      <c r="D6" s="10"/>
      <c r="E6" s="10"/>
    </row>
    <row r="7" spans="1:13" ht="18" x14ac:dyDescent="0.3">
      <c r="A7" s="9">
        <v>65536</v>
      </c>
      <c r="B7" s="10">
        <v>2145.2832739999999</v>
      </c>
      <c r="C7" s="10"/>
      <c r="D7" s="10"/>
      <c r="E7" s="10"/>
    </row>
    <row r="8" spans="1:13" ht="18" x14ac:dyDescent="0.3">
      <c r="A8" s="9">
        <v>131072</v>
      </c>
      <c r="B8" s="10">
        <v>5464.2821629999999</v>
      </c>
      <c r="C8" s="10"/>
      <c r="D8" s="10"/>
      <c r="E8" s="10"/>
    </row>
    <row r="9" spans="1:13" ht="14.4" customHeight="1" x14ac:dyDescent="0.3"/>
    <row r="10" spans="1:13" ht="17.399999999999999" x14ac:dyDescent="0.3">
      <c r="A10" s="11" t="s">
        <v>1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spans="1:13" ht="18" x14ac:dyDescent="0.3">
      <c r="A11" s="4" t="s">
        <v>0</v>
      </c>
      <c r="B11" s="4" t="s">
        <v>3</v>
      </c>
      <c r="C11" s="4"/>
      <c r="D11" s="4"/>
      <c r="E11" s="4" t="s">
        <v>4</v>
      </c>
      <c r="F11" s="4"/>
      <c r="G11" s="4"/>
      <c r="H11" s="4" t="s">
        <v>5</v>
      </c>
      <c r="I11" s="4"/>
      <c r="J11" s="4"/>
      <c r="K11" s="4" t="s">
        <v>6</v>
      </c>
      <c r="L11" s="4"/>
      <c r="M11" s="4"/>
    </row>
    <row r="12" spans="1:13" ht="14.4" customHeight="1" x14ac:dyDescent="0.3">
      <c r="A12" s="4"/>
      <c r="B12" s="4" t="s">
        <v>13</v>
      </c>
      <c r="C12" s="4" t="s">
        <v>14</v>
      </c>
      <c r="D12" s="4" t="s">
        <v>15</v>
      </c>
      <c r="E12" s="4" t="s">
        <v>13</v>
      </c>
      <c r="F12" s="4" t="s">
        <v>14</v>
      </c>
      <c r="G12" s="4" t="s">
        <v>15</v>
      </c>
      <c r="H12" s="4" t="s">
        <v>13</v>
      </c>
      <c r="I12" s="4" t="s">
        <v>14</v>
      </c>
      <c r="J12" s="4" t="s">
        <v>15</v>
      </c>
      <c r="K12" s="4" t="s">
        <v>13</v>
      </c>
      <c r="L12" s="4" t="s">
        <v>14</v>
      </c>
      <c r="M12" s="4" t="s">
        <v>15</v>
      </c>
    </row>
    <row r="13" spans="1:13" ht="48.6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ht="18" x14ac:dyDescent="0.3">
      <c r="A14" s="5">
        <v>16384</v>
      </c>
      <c r="B14" s="5">
        <v>314.24052699999999</v>
      </c>
      <c r="C14" s="5">
        <f>$B5/B14</f>
        <v>1.0295214086119453</v>
      </c>
      <c r="D14" s="5">
        <f>C14/2</f>
        <v>0.51476070430597265</v>
      </c>
      <c r="E14" s="5">
        <v>307.24042600000001</v>
      </c>
      <c r="F14" s="5">
        <f>$B5/E14</f>
        <v>1.0529778070285583</v>
      </c>
      <c r="G14" s="5">
        <f>F14/4</f>
        <v>0.26324445175713956</v>
      </c>
      <c r="H14" s="5">
        <v>299.18042200000002</v>
      </c>
      <c r="I14" s="5">
        <f>$B5/H14</f>
        <v>1.0813453227898715</v>
      </c>
      <c r="J14" s="5">
        <f>I14/8</f>
        <v>0.13516816534873394</v>
      </c>
      <c r="K14" s="5">
        <v>287.62012600000003</v>
      </c>
      <c r="L14" s="5">
        <f>$B5/K14</f>
        <v>1.1248077611926224</v>
      </c>
      <c r="M14" s="5">
        <f>L14/16</f>
        <v>7.0300485074538899E-2</v>
      </c>
    </row>
    <row r="15" spans="1:13" ht="18" x14ac:dyDescent="0.3">
      <c r="A15" s="12">
        <v>32768</v>
      </c>
      <c r="B15" s="12">
        <v>904.20429000000001</v>
      </c>
      <c r="C15" s="5">
        <f>$B6/B15</f>
        <v>1.0192683591448122</v>
      </c>
      <c r="D15" s="5">
        <f>C15/2</f>
        <v>0.50963417957240609</v>
      </c>
      <c r="E15" s="12">
        <v>865.12634000000003</v>
      </c>
      <c r="F15" s="5">
        <f>$B6/E15</f>
        <v>1.065308938576532</v>
      </c>
      <c r="G15" s="5">
        <f>F15/4</f>
        <v>0.26632723464413299</v>
      </c>
      <c r="H15" s="12">
        <v>847.46292000000005</v>
      </c>
      <c r="I15" s="5">
        <f>$B6/H15</f>
        <v>1.0875128589696879</v>
      </c>
      <c r="J15" s="5">
        <f>I15/8</f>
        <v>0.13593910737121098</v>
      </c>
      <c r="K15" s="12">
        <v>815.25841000000003</v>
      </c>
      <c r="L15" s="5">
        <f>$B6/K15</f>
        <v>1.1304720217482944</v>
      </c>
      <c r="M15" s="5">
        <f>L15/16</f>
        <v>7.0654501359268401E-2</v>
      </c>
    </row>
    <row r="16" spans="1:13" ht="18" x14ac:dyDescent="0.3">
      <c r="A16" s="5">
        <v>65536</v>
      </c>
      <c r="B16" s="5">
        <v>2013.4750200000001</v>
      </c>
      <c r="C16" s="5">
        <f>$B7/B16</f>
        <v>1.0654630689185307</v>
      </c>
      <c r="D16" s="5">
        <f>C16/2</f>
        <v>0.53273153445926535</v>
      </c>
      <c r="E16" s="5">
        <v>1987.27514</v>
      </c>
      <c r="F16" s="5">
        <f>$B7/E16</f>
        <v>1.0795099434495015</v>
      </c>
      <c r="G16" s="5">
        <f>F16/4</f>
        <v>0.26987748586237537</v>
      </c>
      <c r="H16" s="5">
        <v>1856.8241800000001</v>
      </c>
      <c r="I16" s="5">
        <f>$B7/H16</f>
        <v>1.1553507850161666</v>
      </c>
      <c r="J16" s="5">
        <f>I16/8</f>
        <v>0.14441884812702083</v>
      </c>
      <c r="K16" s="5">
        <v>1807.6164900000001</v>
      </c>
      <c r="L16" s="5">
        <f>$B7/K16</f>
        <v>1.1868022259522537</v>
      </c>
      <c r="M16" s="5">
        <f>L16/16</f>
        <v>7.4175139122015857E-2</v>
      </c>
    </row>
    <row r="17" spans="1:13" ht="14.4" customHeight="1" x14ac:dyDescent="0.3">
      <c r="A17" s="5">
        <v>131072</v>
      </c>
      <c r="B17" s="5">
        <v>5078.2410460000001</v>
      </c>
      <c r="C17" s="5">
        <f>$B8/B17</f>
        <v>1.0760186673895826</v>
      </c>
      <c r="D17" s="5">
        <f>C17/2</f>
        <v>0.53800933369479131</v>
      </c>
      <c r="E17" s="5">
        <v>5004.9312440000003</v>
      </c>
      <c r="F17" s="5">
        <f>$B8/E17</f>
        <v>1.0917796662143315</v>
      </c>
      <c r="G17" s="5">
        <f>F17/4</f>
        <v>0.27294491655358288</v>
      </c>
      <c r="H17" s="5">
        <v>4901.2781480000003</v>
      </c>
      <c r="I17" s="5">
        <f>$B8/H17</f>
        <v>1.1148688154394455</v>
      </c>
      <c r="J17" s="5">
        <f>I17/8</f>
        <v>0.13935860192993069</v>
      </c>
      <c r="K17" s="5">
        <v>4702.198144</v>
      </c>
      <c r="L17" s="5">
        <f>$B8/K17</f>
        <v>1.1620697375274196</v>
      </c>
      <c r="M17" s="5">
        <f>L17/16</f>
        <v>7.2629358595463725E-2</v>
      </c>
    </row>
    <row r="19" spans="1:13" ht="17.399999999999999" x14ac:dyDescent="0.3">
      <c r="A19" s="21" t="s">
        <v>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 spans="1:13" ht="18" x14ac:dyDescent="0.3">
      <c r="A20" s="22" t="s">
        <v>0</v>
      </c>
      <c r="B20" s="22" t="s">
        <v>7</v>
      </c>
      <c r="C20" s="22"/>
      <c r="D20" s="22"/>
      <c r="E20" s="22" t="s">
        <v>8</v>
      </c>
      <c r="F20" s="22"/>
      <c r="G20" s="22"/>
      <c r="H20" s="22" t="s">
        <v>9</v>
      </c>
      <c r="I20" s="22"/>
      <c r="J20" s="22"/>
      <c r="K20" s="22" t="s">
        <v>10</v>
      </c>
      <c r="L20" s="22"/>
      <c r="M20" s="22"/>
    </row>
    <row r="21" spans="1:13" ht="14.4" customHeight="1" x14ac:dyDescent="0.3">
      <c r="A21" s="22"/>
      <c r="B21" s="22" t="s">
        <v>13</v>
      </c>
      <c r="C21" s="22" t="s">
        <v>14</v>
      </c>
      <c r="D21" s="22" t="s">
        <v>15</v>
      </c>
      <c r="E21" s="22" t="s">
        <v>13</v>
      </c>
      <c r="F21" s="22" t="s">
        <v>14</v>
      </c>
      <c r="G21" s="22" t="s">
        <v>15</v>
      </c>
      <c r="H21" s="22" t="s">
        <v>13</v>
      </c>
      <c r="I21" s="22" t="s">
        <v>14</v>
      </c>
      <c r="J21" s="22" t="s">
        <v>15</v>
      </c>
      <c r="K21" s="22" t="s">
        <v>13</v>
      </c>
      <c r="L21" s="22" t="s">
        <v>14</v>
      </c>
      <c r="M21" s="22" t="s">
        <v>15</v>
      </c>
    </row>
    <row r="22" spans="1:13" ht="50.4" customHeight="1" x14ac:dyDescent="0.3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</row>
    <row r="23" spans="1:13" ht="18" x14ac:dyDescent="0.3">
      <c r="A23" s="23">
        <v>16384</v>
      </c>
      <c r="B23" s="23">
        <v>316.17832600000003</v>
      </c>
      <c r="C23" s="23">
        <f>$B5/B23</f>
        <v>1.023211660624707</v>
      </c>
      <c r="D23" s="23">
        <f>C23/2</f>
        <v>0.51160583031235352</v>
      </c>
      <c r="E23" s="23">
        <v>301.34912700000001</v>
      </c>
      <c r="F23" s="23">
        <f>$B5/E23</f>
        <v>1.0735632560833668</v>
      </c>
      <c r="G23" s="23">
        <f>F23/4</f>
        <v>0.26839081402084169</v>
      </c>
      <c r="H23" s="23">
        <v>287.247186</v>
      </c>
      <c r="I23" s="23">
        <f>$B5/H23</f>
        <v>1.1262681264351881</v>
      </c>
      <c r="J23" s="23">
        <f>I23/8</f>
        <v>0.14078351580439852</v>
      </c>
      <c r="K23" s="23">
        <v>269.187164</v>
      </c>
      <c r="L23" s="23">
        <f>$B5/K23</f>
        <v>1.2018305226470607</v>
      </c>
      <c r="M23" s="23">
        <f>L23/16</f>
        <v>7.5114407665441293E-2</v>
      </c>
    </row>
    <row r="24" spans="1:13" ht="18" x14ac:dyDescent="0.3">
      <c r="A24" s="24">
        <v>32768</v>
      </c>
      <c r="B24" s="24">
        <v>911.40616</v>
      </c>
      <c r="C24" s="23">
        <f>$B6/B24</f>
        <v>1.011214169322709</v>
      </c>
      <c r="D24" s="23">
        <f>C24/2</f>
        <v>0.50560708466135451</v>
      </c>
      <c r="E24" s="24">
        <v>876.21927000000005</v>
      </c>
      <c r="F24" s="23">
        <f>$B6/E24</f>
        <v>1.0518221346581431</v>
      </c>
      <c r="G24" s="23">
        <f>F24/4</f>
        <v>0.26295553366453578</v>
      </c>
      <c r="H24" s="24">
        <v>842.34643000000005</v>
      </c>
      <c r="I24" s="23">
        <f>$B6/H24</f>
        <v>1.094118512498474</v>
      </c>
      <c r="J24" s="23">
        <f>I24/8</f>
        <v>0.13676481406230925</v>
      </c>
      <c r="K24" s="24">
        <v>811.35848999999996</v>
      </c>
      <c r="L24" s="23">
        <f>$B6/K24</f>
        <v>1.1359058102664334</v>
      </c>
      <c r="M24" s="23">
        <f>L24/16</f>
        <v>7.099411314165209E-2</v>
      </c>
    </row>
    <row r="25" spans="1:13" ht="18" x14ac:dyDescent="0.3">
      <c r="A25" s="23">
        <v>65536</v>
      </c>
      <c r="B25" s="23">
        <v>2063.27601</v>
      </c>
      <c r="C25" s="23">
        <f>$B7/B25</f>
        <v>1.0397461433189445</v>
      </c>
      <c r="D25" s="23">
        <f>C25/2</f>
        <v>0.51987307165947227</v>
      </c>
      <c r="E25" s="23">
        <v>2011.19424</v>
      </c>
      <c r="F25" s="23">
        <f>$B7/E25</f>
        <v>1.0666713494565299</v>
      </c>
      <c r="G25" s="23">
        <f>F25/4</f>
        <v>0.26666783736413247</v>
      </c>
      <c r="H25" s="23">
        <v>1952.2631100000001</v>
      </c>
      <c r="I25" s="23">
        <f>$B7/H25</f>
        <v>1.098869954060649</v>
      </c>
      <c r="J25" s="23">
        <f>I25/8</f>
        <v>0.13735874425758113</v>
      </c>
      <c r="K25" s="23">
        <v>1902.36394</v>
      </c>
      <c r="L25" s="23">
        <f>$B7/K25</f>
        <v>1.1276934076031739</v>
      </c>
      <c r="M25" s="23">
        <f>L25/16</f>
        <v>7.0480837975198371E-2</v>
      </c>
    </row>
    <row r="26" spans="1:13" ht="18" x14ac:dyDescent="0.3">
      <c r="A26" s="23">
        <v>131072</v>
      </c>
      <c r="B26" s="23">
        <v>5179.1312790000002</v>
      </c>
      <c r="C26" s="23">
        <f>$B8/B26</f>
        <v>1.0550576667473579</v>
      </c>
      <c r="D26" s="23">
        <f>C26/2</f>
        <v>0.52752883337367895</v>
      </c>
      <c r="E26" s="23">
        <v>5089.1218710000003</v>
      </c>
      <c r="F26" s="23">
        <f>$B8/E26</f>
        <v>1.0737180797610337</v>
      </c>
      <c r="G26" s="23">
        <f>F26/4</f>
        <v>0.26842951994025843</v>
      </c>
      <c r="H26" s="23">
        <v>5029.3568409999998</v>
      </c>
      <c r="I26" s="23">
        <f>$B8/H26</f>
        <v>1.0864773241887371</v>
      </c>
      <c r="J26" s="23">
        <f>I26/8</f>
        <v>0.13580966552359214</v>
      </c>
      <c r="K26" s="23">
        <v>4924.1588940000001</v>
      </c>
      <c r="L26" s="23">
        <f>$B8/K26</f>
        <v>1.1096884322027323</v>
      </c>
      <c r="M26" s="23">
        <f>L26/16</f>
        <v>6.9355527012670767E-2</v>
      </c>
    </row>
    <row r="28" spans="1:13" ht="17.399999999999999" x14ac:dyDescent="0.3">
      <c r="A28" s="17" t="s">
        <v>11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</row>
    <row r="29" spans="1:13" ht="18" x14ac:dyDescent="0.3">
      <c r="A29" s="18" t="s">
        <v>0</v>
      </c>
      <c r="B29" s="18" t="s">
        <v>3</v>
      </c>
      <c r="C29" s="18"/>
      <c r="D29" s="18"/>
      <c r="E29" s="18" t="s">
        <v>4</v>
      </c>
      <c r="F29" s="18"/>
      <c r="G29" s="18"/>
      <c r="H29" s="18" t="s">
        <v>5</v>
      </c>
      <c r="I29" s="18"/>
      <c r="J29" s="18"/>
      <c r="K29" s="18" t="s">
        <v>6</v>
      </c>
      <c r="L29" s="18"/>
      <c r="M29" s="18"/>
    </row>
    <row r="30" spans="1:13" ht="14.4" customHeight="1" x14ac:dyDescent="0.3">
      <c r="A30" s="18"/>
      <c r="B30" s="18" t="s">
        <v>13</v>
      </c>
      <c r="C30" s="18" t="s">
        <v>14</v>
      </c>
      <c r="D30" s="18" t="s">
        <v>15</v>
      </c>
      <c r="E30" s="18" t="s">
        <v>13</v>
      </c>
      <c r="F30" s="18" t="s">
        <v>14</v>
      </c>
      <c r="G30" s="18" t="s">
        <v>15</v>
      </c>
      <c r="H30" s="18" t="s">
        <v>13</v>
      </c>
      <c r="I30" s="18" t="s">
        <v>14</v>
      </c>
      <c r="J30" s="18" t="s">
        <v>15</v>
      </c>
      <c r="K30" s="18" t="s">
        <v>13</v>
      </c>
      <c r="L30" s="18" t="s">
        <v>14</v>
      </c>
      <c r="M30" s="18" t="s">
        <v>15</v>
      </c>
    </row>
    <row r="31" spans="1:13" ht="43.8" customHeight="1" x14ac:dyDescent="0.3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</row>
    <row r="32" spans="1:13" ht="18" x14ac:dyDescent="0.3">
      <c r="A32" s="19">
        <v>16384</v>
      </c>
      <c r="B32" s="19">
        <v>302.27842900000002</v>
      </c>
      <c r="C32" s="19">
        <f>$B5/B32</f>
        <v>1.0702627741922002</v>
      </c>
      <c r="D32" s="19">
        <f>C32/2</f>
        <v>0.53513138709610009</v>
      </c>
      <c r="E32" s="19">
        <v>287.49252100000001</v>
      </c>
      <c r="F32" s="19">
        <f>$B5/E32</f>
        <v>1.1253070127692122</v>
      </c>
      <c r="G32" s="19">
        <f>F32/4</f>
        <v>0.28132675319230305</v>
      </c>
      <c r="H32" s="19">
        <v>269.20425599999999</v>
      </c>
      <c r="I32" s="19">
        <f>$B5/H32</f>
        <v>1.2017542174370379</v>
      </c>
      <c r="J32" s="19">
        <f>I32/8</f>
        <v>0.15021927717962974</v>
      </c>
      <c r="K32" s="19">
        <v>242.19586000000001</v>
      </c>
      <c r="L32" s="19">
        <f>$B5/K32</f>
        <v>1.3357674652242197</v>
      </c>
      <c r="M32" s="19">
        <f>L32/16</f>
        <v>8.3485466576513734E-2</v>
      </c>
    </row>
    <row r="33" spans="1:13" ht="18" x14ac:dyDescent="0.3">
      <c r="A33" s="20">
        <v>32768</v>
      </c>
      <c r="B33" s="20">
        <v>878.20419000000004</v>
      </c>
      <c r="C33" s="19">
        <f>$B6/B33</f>
        <v>1.0494448028083307</v>
      </c>
      <c r="D33" s="19">
        <f>C33/2</f>
        <v>0.52472240140416537</v>
      </c>
      <c r="E33" s="20">
        <v>836.10314000000005</v>
      </c>
      <c r="F33" s="19">
        <f>$B6/E33</f>
        <v>1.1022884365677659</v>
      </c>
      <c r="G33" s="19">
        <f>F33/4</f>
        <v>0.27557210914194147</v>
      </c>
      <c r="H33" s="20">
        <v>805.35198000000003</v>
      </c>
      <c r="I33" s="19">
        <f>$B6/H33</f>
        <v>1.1443776707421764</v>
      </c>
      <c r="J33" s="19">
        <f>I33/8</f>
        <v>0.14304720884277206</v>
      </c>
      <c r="K33" s="20">
        <v>729.19276000000002</v>
      </c>
      <c r="L33" s="19">
        <f>$B6/K33</f>
        <v>1.2639001284104905</v>
      </c>
      <c r="M33" s="19">
        <f>L33/16</f>
        <v>7.8993758025655655E-2</v>
      </c>
    </row>
    <row r="34" spans="1:13" ht="18" x14ac:dyDescent="0.3">
      <c r="A34" s="19">
        <v>65536</v>
      </c>
      <c r="B34" s="19">
        <v>2009.17931</v>
      </c>
      <c r="C34" s="19">
        <f>$B7/B34</f>
        <v>1.0677410738417368</v>
      </c>
      <c r="D34" s="19">
        <f>C34/2</f>
        <v>0.53387053692086839</v>
      </c>
      <c r="E34" s="19">
        <v>1925.2819199999999</v>
      </c>
      <c r="F34" s="19">
        <f>$B7/E34</f>
        <v>1.1142696826447112</v>
      </c>
      <c r="G34" s="19">
        <f>F34/4</f>
        <v>0.27856742066117779</v>
      </c>
      <c r="H34" s="19">
        <v>1899.15254</v>
      </c>
      <c r="I34" s="19">
        <f>$B7/H34</f>
        <v>1.1296002974042305</v>
      </c>
      <c r="J34" s="19">
        <f>I34/8</f>
        <v>0.14120003717552881</v>
      </c>
      <c r="K34" s="19">
        <v>1835.28475</v>
      </c>
      <c r="L34" s="19">
        <f>$B7/K34</f>
        <v>1.1689103143258832</v>
      </c>
      <c r="M34" s="19">
        <f>L34/16</f>
        <v>7.3056894645367701E-2</v>
      </c>
    </row>
    <row r="35" spans="1:13" ht="18" x14ac:dyDescent="0.3">
      <c r="A35" s="19">
        <v>131072</v>
      </c>
      <c r="B35" s="19">
        <v>5089.7342710000003</v>
      </c>
      <c r="C35" s="19">
        <f>$B8/B35</f>
        <v>1.0735888893324113</v>
      </c>
      <c r="D35" s="19">
        <f>C35/2</f>
        <v>0.53679444466620563</v>
      </c>
      <c r="E35" s="19">
        <v>5019.8252839999996</v>
      </c>
      <c r="F35" s="19">
        <f>$B8/E35</f>
        <v>1.0885403084479146</v>
      </c>
      <c r="G35" s="19">
        <f>F35/4</f>
        <v>0.27213507711197865</v>
      </c>
      <c r="H35" s="19">
        <v>4967.1527889999998</v>
      </c>
      <c r="I35" s="19">
        <f>$B8/H35</f>
        <v>1.1000833666926688</v>
      </c>
      <c r="J35" s="19">
        <f>I35/8</f>
        <v>0.1375104208365836</v>
      </c>
      <c r="K35" s="19">
        <v>4872.2754910000003</v>
      </c>
      <c r="L35" s="19">
        <f>$B8/K35</f>
        <v>1.1215051720892109</v>
      </c>
      <c r="M35" s="19">
        <f>L35/16</f>
        <v>7.0094073255575678E-2</v>
      </c>
    </row>
    <row r="37" spans="1:13" ht="17.399999999999999" x14ac:dyDescent="0.3">
      <c r="A37" s="13" t="s">
        <v>12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 ht="18" x14ac:dyDescent="0.3">
      <c r="A38" s="14" t="s">
        <v>0</v>
      </c>
      <c r="B38" s="14" t="s">
        <v>7</v>
      </c>
      <c r="C38" s="14"/>
      <c r="D38" s="14"/>
      <c r="E38" s="14" t="s">
        <v>8</v>
      </c>
      <c r="F38" s="14"/>
      <c r="G38" s="14"/>
      <c r="H38" s="14" t="s">
        <v>9</v>
      </c>
      <c r="I38" s="14"/>
      <c r="J38" s="14"/>
      <c r="K38" s="14" t="s">
        <v>10</v>
      </c>
      <c r="L38" s="14"/>
      <c r="M38" s="14"/>
    </row>
    <row r="39" spans="1:13" ht="14.4" customHeight="1" x14ac:dyDescent="0.3">
      <c r="A39" s="14"/>
      <c r="B39" s="14" t="s">
        <v>13</v>
      </c>
      <c r="C39" s="14" t="s">
        <v>14</v>
      </c>
      <c r="D39" s="14" t="s">
        <v>15</v>
      </c>
      <c r="E39" s="14" t="s">
        <v>13</v>
      </c>
      <c r="F39" s="14" t="s">
        <v>14</v>
      </c>
      <c r="G39" s="14" t="s">
        <v>15</v>
      </c>
      <c r="H39" s="14" t="s">
        <v>13</v>
      </c>
      <c r="I39" s="14" t="s">
        <v>14</v>
      </c>
      <c r="J39" s="14" t="s">
        <v>15</v>
      </c>
      <c r="K39" s="14" t="s">
        <v>13</v>
      </c>
      <c r="L39" s="14" t="s">
        <v>14</v>
      </c>
      <c r="M39" s="14" t="s">
        <v>15</v>
      </c>
    </row>
    <row r="40" spans="1:13" ht="50.4" customHeight="1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ht="18" x14ac:dyDescent="0.3">
      <c r="A41" s="15">
        <v>16384</v>
      </c>
      <c r="B41" s="15">
        <v>306.19423599999999</v>
      </c>
      <c r="C41" s="15">
        <f>$B5/B41</f>
        <v>1.056575571853678</v>
      </c>
      <c r="D41" s="15">
        <f>C41/2</f>
        <v>0.528287785926839</v>
      </c>
      <c r="E41" s="15">
        <v>297.144633</v>
      </c>
      <c r="F41" s="15">
        <f>$B5/E41</f>
        <v>1.0887538056256936</v>
      </c>
      <c r="G41" s="15">
        <f>F41/4</f>
        <v>0.27218845140642339</v>
      </c>
      <c r="H41" s="15">
        <v>281.26739099999998</v>
      </c>
      <c r="I41" s="15">
        <f>$B5/H41</f>
        <v>1.1502127880867643</v>
      </c>
      <c r="J41" s="15">
        <f>I41/8</f>
        <v>0.14377659851084554</v>
      </c>
      <c r="K41" s="15">
        <v>274.19468499999999</v>
      </c>
      <c r="L41" s="15">
        <f>$B5/K41</f>
        <v>1.1798819149247917</v>
      </c>
      <c r="M41" s="15">
        <f>L41/16</f>
        <v>7.3742619682799479E-2</v>
      </c>
    </row>
    <row r="42" spans="1:13" ht="18" x14ac:dyDescent="0.3">
      <c r="A42" s="16">
        <v>32768</v>
      </c>
      <c r="B42" s="16">
        <v>824.39157999999998</v>
      </c>
      <c r="C42" s="15">
        <f>$B6/B42</f>
        <v>1.1179478846690791</v>
      </c>
      <c r="D42" s="15">
        <f t="shared" ref="D42:D44" si="0">C42/2</f>
        <v>0.55897394233453956</v>
      </c>
      <c r="E42" s="16">
        <v>798.24527999999998</v>
      </c>
      <c r="F42" s="15">
        <f>$B6/E42</f>
        <v>1.1545659537128738</v>
      </c>
      <c r="G42" s="15">
        <f t="shared" ref="G42:G44" si="1">F42/4</f>
        <v>0.28864148842821846</v>
      </c>
      <c r="H42" s="16">
        <v>774.39521000000002</v>
      </c>
      <c r="I42" s="15">
        <f>$B6/H42</f>
        <v>1.1901246432038235</v>
      </c>
      <c r="J42" s="15">
        <f t="shared" ref="J42:J44" si="2">I42/8</f>
        <v>0.14876558040047794</v>
      </c>
      <c r="K42" s="16">
        <v>757.48622999999998</v>
      </c>
      <c r="L42" s="15">
        <f>$B6/K42</f>
        <v>1.2166911905448103</v>
      </c>
      <c r="M42" s="15">
        <f t="shared" ref="M42:M44" si="3">L42/16</f>
        <v>7.6043199409050646E-2</v>
      </c>
    </row>
    <row r="43" spans="1:13" ht="18" x14ac:dyDescent="0.3">
      <c r="A43" s="15">
        <v>65536</v>
      </c>
      <c r="B43" s="15">
        <v>1935.43561</v>
      </c>
      <c r="C43" s="15">
        <f>$B7/B43</f>
        <v>1.1084239966009513</v>
      </c>
      <c r="D43" s="15">
        <f t="shared" si="0"/>
        <v>0.55421199830047563</v>
      </c>
      <c r="E43" s="15">
        <v>1874.2646199999999</v>
      </c>
      <c r="F43" s="15">
        <f>$B7/E43</f>
        <v>1.1445999946368299</v>
      </c>
      <c r="G43" s="15">
        <f t="shared" si="1"/>
        <v>0.28614999865920748</v>
      </c>
      <c r="H43" s="15">
        <v>1803.1967400000001</v>
      </c>
      <c r="I43" s="15">
        <f>$B7/H43</f>
        <v>1.1897111537590734</v>
      </c>
      <c r="J43" s="15">
        <f t="shared" si="2"/>
        <v>0.14871389421988418</v>
      </c>
      <c r="K43" s="15">
        <v>1725.27351</v>
      </c>
      <c r="L43" s="15">
        <f>$B7/K43</f>
        <v>1.2434453213160388</v>
      </c>
      <c r="M43" s="15">
        <f t="shared" si="3"/>
        <v>7.7715332582252425E-2</v>
      </c>
    </row>
    <row r="44" spans="1:13" ht="18" x14ac:dyDescent="0.3">
      <c r="A44" s="15">
        <v>131072</v>
      </c>
      <c r="B44" s="15">
        <v>4972.1516419999998</v>
      </c>
      <c r="C44" s="15">
        <f>$B8/B44</f>
        <v>1.0989773756783583</v>
      </c>
      <c r="D44" s="15">
        <f t="shared" si="0"/>
        <v>0.54948868783917915</v>
      </c>
      <c r="E44" s="15">
        <v>4862.4535539999997</v>
      </c>
      <c r="F44" s="15">
        <f>$B8/E44</f>
        <v>1.1237705619840663</v>
      </c>
      <c r="G44" s="15">
        <f t="shared" si="1"/>
        <v>0.28094264049601658</v>
      </c>
      <c r="H44" s="15">
        <v>4759.2575100000004</v>
      </c>
      <c r="I44" s="15">
        <f>$B8/H44</f>
        <v>1.1481375301753738</v>
      </c>
      <c r="J44" s="15">
        <f t="shared" si="2"/>
        <v>0.14351719127192172</v>
      </c>
      <c r="K44" s="15">
        <v>4684.4932399999998</v>
      </c>
      <c r="L44" s="15">
        <f>$B8/K44</f>
        <v>1.1664617458173554</v>
      </c>
      <c r="M44" s="15">
        <f t="shared" si="3"/>
        <v>7.2903859113584712E-2</v>
      </c>
    </row>
  </sheetData>
  <mergeCells count="78">
    <mergeCell ref="A28:M28"/>
    <mergeCell ref="A19:M19"/>
    <mergeCell ref="A10:M10"/>
    <mergeCell ref="A11:A13"/>
    <mergeCell ref="J12:J13"/>
    <mergeCell ref="K12:K13"/>
    <mergeCell ref="B4:E4"/>
    <mergeCell ref="B8:E8"/>
    <mergeCell ref="B7:E7"/>
    <mergeCell ref="B6:E6"/>
    <mergeCell ref="B5:E5"/>
    <mergeCell ref="A3:E3"/>
    <mergeCell ref="L12:L13"/>
    <mergeCell ref="B11:D11"/>
    <mergeCell ref="E11:G11"/>
    <mergeCell ref="H11:J11"/>
    <mergeCell ref="K11:M11"/>
    <mergeCell ref="M12:M13"/>
    <mergeCell ref="B12:B13"/>
    <mergeCell ref="C12:C13"/>
    <mergeCell ref="D12:D13"/>
    <mergeCell ref="E12:E13"/>
    <mergeCell ref="F12:F13"/>
    <mergeCell ref="G12:G13"/>
    <mergeCell ref="H12:H13"/>
    <mergeCell ref="I12:I13"/>
    <mergeCell ref="A20:A22"/>
    <mergeCell ref="B20:D20"/>
    <mergeCell ref="E20:G20"/>
    <mergeCell ref="H20:J20"/>
    <mergeCell ref="K20:M20"/>
    <mergeCell ref="B21:B22"/>
    <mergeCell ref="C21:C22"/>
    <mergeCell ref="D21:D22"/>
    <mergeCell ref="E21:E22"/>
    <mergeCell ref="F21:F22"/>
    <mergeCell ref="M21:M22"/>
    <mergeCell ref="G21:G22"/>
    <mergeCell ref="H21:H22"/>
    <mergeCell ref="I21:I22"/>
    <mergeCell ref="J21:J22"/>
    <mergeCell ref="K21:K22"/>
    <mergeCell ref="L21:L22"/>
    <mergeCell ref="A29:A31"/>
    <mergeCell ref="B29:D29"/>
    <mergeCell ref="E29:G29"/>
    <mergeCell ref="H29:J29"/>
    <mergeCell ref="K29:M29"/>
    <mergeCell ref="B30:B31"/>
    <mergeCell ref="C30:C31"/>
    <mergeCell ref="D30:D31"/>
    <mergeCell ref="E30:E31"/>
    <mergeCell ref="F30:F31"/>
    <mergeCell ref="G30:G31"/>
    <mergeCell ref="H30:H31"/>
    <mergeCell ref="I30:I31"/>
    <mergeCell ref="J30:J31"/>
    <mergeCell ref="K30:K31"/>
    <mergeCell ref="A38:A40"/>
    <mergeCell ref="B38:D38"/>
    <mergeCell ref="E38:G38"/>
    <mergeCell ref="H38:J38"/>
    <mergeCell ref="K38:M38"/>
    <mergeCell ref="B39:B40"/>
    <mergeCell ref="C39:C40"/>
    <mergeCell ref="D39:D40"/>
    <mergeCell ref="E39:E40"/>
    <mergeCell ref="F39:F40"/>
    <mergeCell ref="G39:G40"/>
    <mergeCell ref="H39:H40"/>
    <mergeCell ref="I39:I40"/>
    <mergeCell ref="J39:J40"/>
    <mergeCell ref="K39:K40"/>
    <mergeCell ref="L39:L40"/>
    <mergeCell ref="M39:M40"/>
    <mergeCell ref="L30:L31"/>
    <mergeCell ref="M30:M31"/>
    <mergeCell ref="A37:M3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AD60" sqref="AD60"/>
    </sheetView>
  </sheetViews>
  <sheetFormatPr defaultRowHeight="18" x14ac:dyDescent="0.35"/>
  <cols>
    <col min="1" max="16384" width="8.88671875" style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AA20" sqref="AA20"/>
    </sheetView>
  </sheetViews>
  <sheetFormatPr defaultRowHeight="18" x14ac:dyDescent="0.35"/>
  <cols>
    <col min="1" max="16384" width="8.88671875" style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70" zoomScaleNormal="70" workbookViewId="0">
      <selection activeCell="AC12" sqref="AC1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Таблицы</vt:lpstr>
      <vt:lpstr>Время исполнения</vt:lpstr>
      <vt:lpstr>Ускорение</vt:lpstr>
      <vt:lpstr>Эффективность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</dc:creator>
  <cp:lastModifiedBy>user</cp:lastModifiedBy>
  <dcterms:created xsi:type="dcterms:W3CDTF">2019-10-10T16:22:02Z</dcterms:created>
  <dcterms:modified xsi:type="dcterms:W3CDTF">2020-11-02T08:28:46Z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8299d133-85bd-4b6d-8a43-58e9147e1128</vt:lpwstr>
  </property>
</Properties>
</file>