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hivampanchal/Desktop/Spring 2025/BUS1-121B/Cashflow project/"/>
    </mc:Choice>
  </mc:AlternateContent>
  <xr:revisionPtr revIDLastSave="0" documentId="13_ncr:1_{A9051A7A-433C-DE43-B46B-E5F6A579832D}" xr6:coauthVersionLast="47" xr6:coauthVersionMax="47" xr10:uidLastSave="{00000000-0000-0000-0000-000000000000}"/>
  <bookViews>
    <workbookView xWindow="6980" yWindow="500" windowWidth="18160" windowHeight="16020" activeTab="3" xr2:uid="{DA964953-F32A-2C49-8934-CB17E3A2D28B}"/>
  </bookViews>
  <sheets>
    <sheet name="SCF Project" sheetId="5" r:id="rId1"/>
    <sheet name="Income Statement" sheetId="1" r:id="rId2"/>
    <sheet name="Balancesheet" sheetId="2" r:id="rId3"/>
    <sheet name="Spreadsheet for the CFO State." sheetId="6" r:id="rId4"/>
    <sheet name="Statement of Cash Flow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2" l="1"/>
  <c r="C31" i="2"/>
  <c r="E18" i="2"/>
  <c r="C18" i="2"/>
  <c r="D18" i="1"/>
  <c r="D9" i="1"/>
  <c r="D19" i="1" s="1"/>
  <c r="D21" i="1" s="1"/>
</calcChain>
</file>

<file path=xl/sharedStrings.xml><?xml version="1.0" encoding="utf-8"?>
<sst xmlns="http://schemas.openxmlformats.org/spreadsheetml/2006/main" count="210" uniqueCount="172">
  <si>
    <t>Net income</t>
  </si>
  <si>
    <t>Accounts payable</t>
  </si>
  <si>
    <t>Comparative Balance Sheets</t>
  </si>
  <si>
    <t>December 31, 2024 and 2023</t>
  </si>
  <si>
    <t>($ in millions)</t>
  </si>
  <si>
    <t>Assets</t>
  </si>
  <si>
    <t>Cash</t>
  </si>
  <si>
    <t>Accounts receivable</t>
  </si>
  <si>
    <t>Inventory</t>
  </si>
  <si>
    <t>Prepaid insurance</t>
  </si>
  <si>
    <t>Long-term investment</t>
  </si>
  <si>
    <t>Land</t>
  </si>
  <si>
    <t>Buildings and equipment</t>
  </si>
  <si>
    <t>Less: Accumulated depreciation</t>
  </si>
  <si>
    <t>Liabilities</t>
  </si>
  <si>
    <t>Salaries payable</t>
  </si>
  <si>
    <t>Deferred tax liability</t>
  </si>
  <si>
    <t>Lease liability</t>
  </si>
  <si>
    <t>Bonds payable</t>
  </si>
  <si>
    <t>Less: Discount on bonds</t>
  </si>
  <si>
    <t>Shareholders’ Equity</t>
  </si>
  <si>
    <t>Common stock</t>
  </si>
  <si>
    <t>Paid-in capital—excess of par</t>
  </si>
  <si>
    <t>Preferred stock</t>
  </si>
  <si>
    <t>Retained earnings</t>
  </si>
  <si>
    <t>Income Statement For Year Ended</t>
  </si>
  <si>
    <t>Revenues and gain:</t>
  </si>
  <si>
    <t>Sales revenue</t>
  </si>
  <si>
    <t>Investment revenue</t>
  </si>
  <si>
    <t>Expenses and loss:</t>
  </si>
  <si>
    <t>Cost of goods sold</t>
  </si>
  <si>
    <t>Salaries expense</t>
  </si>
  <si>
    <t>Depreciation expense</t>
  </si>
  <si>
    <t>Amortization expense</t>
  </si>
  <si>
    <t>Insurance expense</t>
  </si>
  <si>
    <t>Interest expense</t>
  </si>
  <si>
    <t>Loss on sale of equipment</t>
  </si>
  <si>
    <t>Income tax expense</t>
  </si>
  <si>
    <t>a.</t>
  </si>
  <si>
    <t>b.</t>
  </si>
  <si>
    <t>c.</t>
  </si>
  <si>
    <t>d.</t>
  </si>
  <si>
    <t>e.</t>
  </si>
  <si>
    <t>f.</t>
  </si>
  <si>
    <t>g.</t>
  </si>
  <si>
    <t>h.</t>
  </si>
  <si>
    <t>Required:</t>
  </si>
  <si>
    <t>1.</t>
  </si>
  <si>
    <t>2.</t>
  </si>
  <si>
    <t>Student Name</t>
  </si>
  <si>
    <t>Student ID</t>
  </si>
  <si>
    <t>A long-term investment in bonds, originally purchased for $30 million, was sold for $35 million</t>
  </si>
  <si>
    <t>Pretax accounting income exceeded taxable income, causing the deferred income tax liability to increase by $3 million.</t>
  </si>
  <si>
    <t>A building that originally cost $60 million, and which was one-fourth depreciated, was destroyed by fire. Some undamaged sections were sold for $3 million.</t>
  </si>
  <si>
    <t>$130 million of bonds were retired at maturity.</t>
  </si>
  <si>
    <t>$20 million par value of common stock was sold for $30 million, and $50 million of preferred stock was sold at par.</t>
  </si>
  <si>
    <t>Shareholders were paid cash dividends of $30 million.</t>
  </si>
  <si>
    <t>Bad debt expense</t>
  </si>
  <si>
    <t>Income before tax</t>
  </si>
  <si>
    <t>Less: Allowance for uncollectible accounts</t>
  </si>
  <si>
    <t>Trademark</t>
  </si>
  <si>
    <t>The comparative balance sheets for 2024 and 2023 and the income statement for 2024 are provided for Orion Corporation. Additional information from Orion’s accounting records is as follows:</t>
  </si>
  <si>
    <t>Prepare a spreadsheet for preparation of the statement of cash flows (direct method) of Orion Company for the year ended December 31, 2024</t>
  </si>
  <si>
    <t>Prepare the statement of cash flows of Orion Company for the year ended December 31, 2024. Present cash flows from operating activities by the direct method. (A reconciliation schedule is not required.)</t>
  </si>
  <si>
    <t>Orion Corp.</t>
  </si>
  <si>
    <t>Orion Corp</t>
  </si>
  <si>
    <t>Spreadsheet for the Statement of Cash Flows</t>
  </si>
  <si>
    <t>Dec.31</t>
  </si>
  <si>
    <t>Changes</t>
  </si>
  <si>
    <t>Dec. 31</t>
  </si>
  <si>
    <t>Debits</t>
  </si>
  <si>
    <t>Credits</t>
  </si>
  <si>
    <t>Balance Sheet</t>
  </si>
  <si>
    <t>Assets:</t>
  </si>
  <si>
    <t xml:space="preserve">  Less: Allowance </t>
  </si>
  <si>
    <t xml:space="preserve">  Less: Accum. depreciation</t>
  </si>
  <si>
    <t>Liabilities:</t>
  </si>
  <si>
    <t xml:space="preserve">  Less: Discount on bonds</t>
  </si>
  <si>
    <t>Shareholders' Equity:</t>
  </si>
  <si>
    <t>Income Statement</t>
  </si>
  <si>
    <t>Revenues:</t>
  </si>
  <si>
    <t xml:space="preserve">  Sales revenue</t>
  </si>
  <si>
    <t xml:space="preserve">  Investment revenue</t>
  </si>
  <si>
    <t xml:space="preserve">  Gain on sale of investments</t>
  </si>
  <si>
    <t>Expenses:</t>
  </si>
  <si>
    <t xml:space="preserve">  Cost of goods sold</t>
  </si>
  <si>
    <t xml:space="preserve">  Salaries expense</t>
  </si>
  <si>
    <t xml:space="preserve">  Depreciation expense</t>
  </si>
  <si>
    <t xml:space="preserve">  Amortization expense</t>
  </si>
  <si>
    <t xml:space="preserve">  Bad debt expense</t>
  </si>
  <si>
    <t xml:space="preserve">  Insurance expense</t>
  </si>
  <si>
    <t xml:space="preserve">  Interest expense</t>
  </si>
  <si>
    <t xml:space="preserve">  Loss on sale of building </t>
  </si>
  <si>
    <t xml:space="preserve">  Income tax expense</t>
  </si>
  <si>
    <t xml:space="preserve">    </t>
  </si>
  <si>
    <t>Statement of Cash Flows</t>
  </si>
  <si>
    <t>Operating activities:</t>
  </si>
  <si>
    <t>Cash inflows:</t>
  </si>
  <si>
    <t>Cash outflows:</t>
  </si>
  <si>
    <t>Investing activities:</t>
  </si>
  <si>
    <t>Financing activities:</t>
  </si>
  <si>
    <r>
      <t xml:space="preserve">    </t>
    </r>
    <r>
      <rPr>
        <b/>
        <i/>
        <sz val="14"/>
        <color rgb="FF800080"/>
        <rFont val="Times New Roman"/>
        <family val="1"/>
      </rPr>
      <t>Net increase in cash</t>
    </r>
  </si>
  <si>
    <t xml:space="preserve">   Totals</t>
  </si>
  <si>
    <t>Orion Company</t>
  </si>
  <si>
    <t>Net cash flows from operating activities</t>
  </si>
  <si>
    <t>Net cash flows from investing activities</t>
  </si>
  <si>
    <t>Net cash flows from financing activities</t>
  </si>
  <si>
    <t>For year ended December 31, 2024 ($ in millions)</t>
  </si>
  <si>
    <t>Cash flows from operating activities:</t>
  </si>
  <si>
    <t>Cash flows from investing activities:</t>
  </si>
  <si>
    <t>Cash flows from financing activities:</t>
  </si>
  <si>
    <t xml:space="preserve">    Net increase in cash</t>
  </si>
  <si>
    <t>Cash balance, January 1</t>
  </si>
  <si>
    <t>Cash balance, December 31</t>
  </si>
  <si>
    <t>Noncash investing and financing activities:</t>
  </si>
  <si>
    <t>The right to use a building was acquired with a seven-year finance lease agreement; present value of lease payments, $80 million. Annual lease payments of $12 million are paid on Jan. 1 of each year starting in 2024.</t>
  </si>
  <si>
    <t>Investment revenue includes Orion’s $6 million share of the net income of Central Fiber Optics Corporation, an equity method investee.</t>
  </si>
  <si>
    <t>Note:</t>
  </si>
  <si>
    <t>Gain on sale of long-term investment</t>
  </si>
  <si>
    <t>Journal entries and T accounts are not required to be included in your submission</t>
  </si>
  <si>
    <t>From Customers</t>
  </si>
  <si>
    <t>(1)</t>
  </si>
  <si>
    <t>(2)</t>
  </si>
  <si>
    <t>To Suppliers of Goods</t>
  </si>
  <si>
    <t>From Investment Revenue</t>
  </si>
  <si>
    <t xml:space="preserve">To Employees </t>
  </si>
  <si>
    <t xml:space="preserve">For Insurance </t>
  </si>
  <si>
    <t>For Interest</t>
  </si>
  <si>
    <t>For Income Tax</t>
  </si>
  <si>
    <t>Sale of Bonds</t>
  </si>
  <si>
    <t>Sale of Land</t>
  </si>
  <si>
    <t>Lease Payment</t>
  </si>
  <si>
    <t>Retirement of Bodns</t>
  </si>
  <si>
    <t xml:space="preserve">Issue of Preferred Stock </t>
  </si>
  <si>
    <t xml:space="preserve">Issue of Common Stock </t>
  </si>
  <si>
    <t xml:space="preserve">Dividend Paid </t>
  </si>
  <si>
    <t xml:space="preserve">From Customers </t>
  </si>
  <si>
    <t xml:space="preserve">From Investment Revenue </t>
  </si>
  <si>
    <t xml:space="preserve">For Interest </t>
  </si>
  <si>
    <t xml:space="preserve">For Income Tax </t>
  </si>
  <si>
    <t xml:space="preserve">Sale of Bonds </t>
  </si>
  <si>
    <t xml:space="preserve">Lease Payment </t>
  </si>
  <si>
    <t xml:space="preserve">Retirement of Bonds </t>
  </si>
  <si>
    <t xml:space="preserve">Lease Payable </t>
  </si>
  <si>
    <t xml:space="preserve">Shivam Panchal </t>
  </si>
  <si>
    <t>"014891422"</t>
  </si>
  <si>
    <t xml:space="preserve">cash </t>
  </si>
  <si>
    <t>A/R</t>
  </si>
  <si>
    <t xml:space="preserve">sale </t>
  </si>
  <si>
    <t>cash</t>
  </si>
  <si>
    <t xml:space="preserve">Invest rev </t>
  </si>
  <si>
    <t xml:space="preserve">long term invest </t>
  </si>
  <si>
    <t xml:space="preserve">gain on sale </t>
  </si>
  <si>
    <t xml:space="preserve">Cogs </t>
  </si>
  <si>
    <t>A/P</t>
  </si>
  <si>
    <t xml:space="preserve">Inventory </t>
  </si>
  <si>
    <t>salaries exp</t>
  </si>
  <si>
    <t xml:space="preserve">salries payable </t>
  </si>
  <si>
    <t xml:space="preserve">Depre exp </t>
  </si>
  <si>
    <t>accum Dpre</t>
  </si>
  <si>
    <t>bad debt expense</t>
  </si>
  <si>
    <t>insurance expense</t>
  </si>
  <si>
    <t>interest expense</t>
  </si>
  <si>
    <t>loss on ppe</t>
  </si>
  <si>
    <t>income tax</t>
  </si>
  <si>
    <t>accu depr</t>
  </si>
  <si>
    <t xml:space="preserve">loss on sale </t>
  </si>
  <si>
    <t xml:space="preserve">build/equipment </t>
  </si>
  <si>
    <t xml:space="preserve">common stock </t>
  </si>
  <si>
    <t xml:space="preserve">pic execc of par </t>
  </si>
  <si>
    <t>15-6=</t>
  </si>
  <si>
    <t>9 because the investment revenue included $6 million shares of net income of Central Fiber Optics Corporation, an equity method investee. No cash was recognized.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</si>
</sst>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_);[Red]\(0\)"/>
    <numFmt numFmtId="165" formatCode="0_);\(0\)"/>
  </numFmts>
  <fonts count="42" x14ac:knownFonts="1">
    <font>
      <sz val="12"/>
      <color theme="1"/>
      <name val="Calibri"/>
      <family val="2"/>
      <scheme val="minor"/>
    </font>
    <font>
      <sz val="12"/>
      <color theme="1"/>
      <name val="Calibri"/>
      <family val="2"/>
      <scheme val="minor"/>
    </font>
    <font>
      <sz val="12"/>
      <color theme="1"/>
      <name val="Times New Roman"/>
      <family val="1"/>
    </font>
    <font>
      <b/>
      <sz val="14.25"/>
      <color rgb="FF000000"/>
      <name val="Times New Roman"/>
      <family val="1"/>
    </font>
    <font>
      <sz val="14.25"/>
      <color rgb="FF000000"/>
      <name val="Times New Roman"/>
      <family val="1"/>
    </font>
    <font>
      <sz val="14"/>
      <color theme="1"/>
      <name val="Times New Roman"/>
      <family val="1"/>
    </font>
    <font>
      <b/>
      <sz val="14"/>
      <color rgb="FF000000"/>
      <name val="Times New Roman"/>
      <family val="1"/>
    </font>
    <font>
      <sz val="14"/>
      <color rgb="FF000000"/>
      <name val="Times New Roman"/>
      <family val="1"/>
    </font>
    <font>
      <sz val="10"/>
      <name val="Times New Roman"/>
      <family val="1"/>
    </font>
    <font>
      <sz val="19"/>
      <color rgb="FF000000"/>
      <name val="Times New Roman"/>
      <family val="1"/>
    </font>
    <font>
      <sz val="16"/>
      <color rgb="FF000000"/>
      <name val="Times New Roman"/>
      <family val="1"/>
    </font>
    <font>
      <sz val="20"/>
      <color theme="1"/>
      <name val="Times New Roman"/>
      <family val="1"/>
    </font>
    <font>
      <b/>
      <sz val="24"/>
      <color rgb="FFFF0000"/>
      <name val="Times New Roman"/>
      <family val="1"/>
    </font>
    <font>
      <b/>
      <sz val="16"/>
      <color rgb="FF000000"/>
      <name val="Times New Roman"/>
      <family val="1"/>
    </font>
    <font>
      <b/>
      <sz val="24"/>
      <color theme="1"/>
      <name val="Times New Roman"/>
      <family val="1"/>
    </font>
    <font>
      <b/>
      <sz val="20"/>
      <color rgb="FF0070C0"/>
      <name val="Times New Roman"/>
      <family val="1"/>
    </font>
    <font>
      <sz val="14.25"/>
      <color rgb="FF000000"/>
      <name val="Georgia"/>
      <family val="1"/>
    </font>
    <font>
      <b/>
      <sz val="14"/>
      <color rgb="FF0000FF"/>
      <name val="Times New Roman"/>
      <family val="1"/>
    </font>
    <font>
      <b/>
      <i/>
      <sz val="14"/>
      <color rgb="FF800080"/>
      <name val="Times New Roman"/>
      <family val="1"/>
    </font>
    <font>
      <b/>
      <sz val="10"/>
      <color rgb="FF800000"/>
      <name val="Times New Roman"/>
      <family val="1"/>
    </font>
    <font>
      <u/>
      <sz val="14"/>
      <color theme="1"/>
      <name val="Times New Roman"/>
      <family val="1"/>
    </font>
    <font>
      <u val="double"/>
      <sz val="14"/>
      <color theme="1"/>
      <name val="Times New Roman"/>
      <family val="1"/>
    </font>
    <font>
      <b/>
      <sz val="14"/>
      <color rgb="FF800080"/>
      <name val="Times New Roman"/>
      <family val="1"/>
    </font>
    <font>
      <b/>
      <u val="double"/>
      <sz val="14"/>
      <color rgb="FF0000FF"/>
      <name val="Times New Roman"/>
      <family val="1"/>
    </font>
    <font>
      <i/>
      <sz val="14"/>
      <color theme="1"/>
      <name val="Times New Roman"/>
      <family val="1"/>
    </font>
    <font>
      <b/>
      <i/>
      <sz val="14"/>
      <color rgb="FF0000FF"/>
      <name val="Times New Roman"/>
      <family val="1"/>
    </font>
    <font>
      <sz val="10"/>
      <color rgb="FF0000FF"/>
      <name val="Times New Roman"/>
      <family val="1"/>
    </font>
    <font>
      <b/>
      <sz val="12"/>
      <color rgb="FF0000FF"/>
      <name val="Times New Roman"/>
      <family val="1"/>
    </font>
    <font>
      <b/>
      <sz val="12"/>
      <color rgb="FF800080"/>
      <name val="Times New Roman"/>
      <family val="1"/>
    </font>
    <font>
      <b/>
      <i/>
      <sz val="12"/>
      <color rgb="FF800080"/>
      <name val="Times New Roman"/>
      <family val="1"/>
    </font>
    <font>
      <sz val="26"/>
      <color rgb="FFFF0000"/>
      <name val="Times New Roman"/>
      <family val="1"/>
    </font>
    <font>
      <b/>
      <sz val="26"/>
      <name val="Times New Roman"/>
      <family val="1"/>
    </font>
    <font>
      <b/>
      <sz val="12"/>
      <color theme="1"/>
      <name val="Calibri"/>
      <family val="2"/>
      <scheme val="minor"/>
    </font>
    <font>
      <b/>
      <sz val="10"/>
      <color rgb="FFFF0000"/>
      <name val="Times New Roman"/>
      <family val="1"/>
    </font>
    <font>
      <b/>
      <sz val="12"/>
      <color rgb="FFFF0000"/>
      <name val="Times New Roman"/>
      <family val="1"/>
    </font>
    <font>
      <b/>
      <sz val="12"/>
      <color rgb="FFFF0000"/>
      <name val="Lucida Handwriting"/>
      <family val="4"/>
    </font>
    <font>
      <b/>
      <sz val="12"/>
      <color rgb="FFFF0000"/>
      <name val="Calibri"/>
      <family val="2"/>
      <scheme val="minor"/>
    </font>
    <font>
      <b/>
      <sz val="14"/>
      <color rgb="FFFF0000"/>
      <name val="Times New Roman"/>
      <family val="1"/>
    </font>
    <font>
      <sz val="12"/>
      <color rgb="FFFF0000"/>
      <name val="Calibri"/>
      <family val="2"/>
      <scheme val="minor"/>
    </font>
    <font>
      <b/>
      <sz val="12"/>
      <color rgb="FFFF0000"/>
      <name val="Calibri (Body)"/>
    </font>
    <font>
      <sz val="14"/>
      <color rgb="FFFF0000"/>
      <name val="Times New Roman"/>
      <family val="1"/>
    </font>
    <font>
      <sz val="14"/>
      <name val="Times New Roman"/>
      <family val="1"/>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thin">
        <color indexed="64"/>
      </top>
      <bottom style="thin">
        <color indexed="64"/>
      </bottom>
      <diagonal/>
    </border>
    <border>
      <left/>
      <right/>
      <top/>
      <bottom style="dotted">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2" fillId="0" borderId="0" xfId="0" applyFont="1"/>
    <xf numFmtId="0" fontId="3" fillId="0" borderId="0" xfId="0" applyFont="1"/>
    <xf numFmtId="0" fontId="4" fillId="0" borderId="0" xfId="0" applyFont="1"/>
    <xf numFmtId="37" fontId="2" fillId="0" borderId="0" xfId="0" applyNumberFormat="1" applyFont="1"/>
    <xf numFmtId="0" fontId="5" fillId="0" borderId="0" xfId="0" applyFont="1"/>
    <xf numFmtId="0" fontId="6" fillId="0" borderId="0" xfId="0" applyFont="1"/>
    <xf numFmtId="15" fontId="6" fillId="0" borderId="0" xfId="0" applyNumberFormat="1" applyFont="1"/>
    <xf numFmtId="0" fontId="7" fillId="0" borderId="0" xfId="0" applyFont="1"/>
    <xf numFmtId="6" fontId="7" fillId="0" borderId="0" xfId="0" applyNumberFormat="1" applyFont="1"/>
    <xf numFmtId="42" fontId="5" fillId="0" borderId="0" xfId="0" applyNumberFormat="1" applyFont="1"/>
    <xf numFmtId="37" fontId="5" fillId="0" borderId="0" xfId="0" applyNumberFormat="1" applyFont="1"/>
    <xf numFmtId="44" fontId="5" fillId="0" borderId="0" xfId="0" applyNumberFormat="1" applyFont="1"/>
    <xf numFmtId="6" fontId="7" fillId="0" borderId="0" xfId="0" applyNumberFormat="1" applyFont="1" applyAlignment="1">
      <alignment horizontal="right"/>
    </xf>
    <xf numFmtId="0" fontId="7" fillId="0" borderId="0" xfId="0" applyFont="1" applyAlignment="1">
      <alignment horizontal="right"/>
    </xf>
    <xf numFmtId="0" fontId="7" fillId="0" borderId="1" xfId="0" applyFont="1" applyBorder="1"/>
    <xf numFmtId="0" fontId="7" fillId="0" borderId="1" xfId="0" applyFont="1" applyBorder="1" applyAlignment="1">
      <alignment horizontal="right"/>
    </xf>
    <xf numFmtId="0" fontId="8" fillId="0" borderId="0" xfId="0" applyFont="1" applyAlignment="1">
      <alignment vertical="top"/>
    </xf>
    <xf numFmtId="0" fontId="2" fillId="0" borderId="0" xfId="0" applyFont="1" applyAlignment="1">
      <alignment vertical="top"/>
    </xf>
    <xf numFmtId="38" fontId="2" fillId="0" borderId="0" xfId="0" applyNumberFormat="1" applyFont="1" applyAlignment="1">
      <alignment vertical="top"/>
    </xf>
    <xf numFmtId="38" fontId="2" fillId="0" borderId="0" xfId="0" applyNumberFormat="1" applyFont="1"/>
    <xf numFmtId="38" fontId="4" fillId="0" borderId="0" xfId="0" applyNumberFormat="1" applyFont="1"/>
    <xf numFmtId="38" fontId="8" fillId="0" borderId="0" xfId="0" applyNumberFormat="1" applyFont="1" applyAlignment="1">
      <alignment vertical="top"/>
    </xf>
    <xf numFmtId="0" fontId="3" fillId="0" borderId="1" xfId="0" applyFont="1" applyBorder="1"/>
    <xf numFmtId="164" fontId="3" fillId="0" borderId="1" xfId="1" applyNumberFormat="1" applyFont="1" applyBorder="1"/>
    <xf numFmtId="0" fontId="4" fillId="0" borderId="0" xfId="0" applyFont="1" applyAlignment="1">
      <alignment horizontal="left" indent="2"/>
    </xf>
    <xf numFmtId="38" fontId="4" fillId="0" borderId="1" xfId="0" applyNumberFormat="1" applyFont="1" applyBorder="1"/>
    <xf numFmtId="0" fontId="11" fillId="0" borderId="0" xfId="0" applyFont="1" applyAlignment="1">
      <alignment horizontal="right" vertical="top"/>
    </xf>
    <xf numFmtId="0" fontId="11" fillId="0" borderId="0" xfId="0" applyFont="1" applyAlignment="1">
      <alignment horizontal="right" vertical="top" wrapText="1"/>
    </xf>
    <xf numFmtId="0" fontId="10" fillId="0" borderId="0" xfId="0" applyFont="1" applyAlignment="1">
      <alignment vertical="top" wrapText="1"/>
    </xf>
    <xf numFmtId="0" fontId="2" fillId="0" borderId="0" xfId="0" applyFont="1" applyAlignment="1">
      <alignment vertical="top" wrapText="1"/>
    </xf>
    <xf numFmtId="0" fontId="9" fillId="0" borderId="0" xfId="0" applyFont="1" applyAlignment="1">
      <alignment wrapText="1"/>
    </xf>
    <xf numFmtId="0" fontId="12" fillId="0" borderId="0" xfId="0" applyFont="1" applyAlignment="1">
      <alignment wrapText="1"/>
    </xf>
    <xf numFmtId="0" fontId="13" fillId="0" borderId="0" xfId="0" applyFont="1" applyAlignment="1">
      <alignment vertical="top" wrapText="1"/>
    </xf>
    <xf numFmtId="49" fontId="14" fillId="0" borderId="0" xfId="0" applyNumberFormat="1" applyFont="1" applyAlignment="1">
      <alignment horizontal="right" vertical="top"/>
    </xf>
    <xf numFmtId="0" fontId="15" fillId="0" borderId="0" xfId="0" applyFont="1"/>
    <xf numFmtId="6" fontId="5" fillId="0" borderId="0" xfId="0" applyNumberFormat="1" applyFont="1"/>
    <xf numFmtId="6" fontId="7" fillId="0" borderId="2" xfId="0" applyNumberFormat="1" applyFont="1" applyBorder="1" applyAlignment="1">
      <alignment horizontal="right"/>
    </xf>
    <xf numFmtId="0" fontId="4" fillId="0" borderId="0" xfId="0" applyFont="1" applyAlignment="1">
      <alignment horizontal="left" indent="1"/>
    </xf>
    <xf numFmtId="0" fontId="16" fillId="0" borderId="0" xfId="0" applyFont="1"/>
    <xf numFmtId="0" fontId="16" fillId="0" borderId="0" xfId="0" applyFont="1" applyAlignment="1">
      <alignment horizontal="left" indent="1"/>
    </xf>
    <xf numFmtId="38" fontId="3" fillId="0" borderId="2" xfId="0" applyNumberFormat="1" applyFont="1" applyBorder="1"/>
    <xf numFmtId="0" fontId="17" fillId="0" borderId="0" xfId="0" applyFont="1" applyAlignment="1">
      <alignment vertical="center"/>
    </xf>
    <xf numFmtId="0" fontId="18" fillId="0" borderId="0" xfId="0" applyFont="1" applyAlignment="1">
      <alignment vertical="center"/>
    </xf>
    <xf numFmtId="0" fontId="5" fillId="0" borderId="0" xfId="0" applyFont="1" applyAlignment="1">
      <alignment vertical="center"/>
    </xf>
    <xf numFmtId="164" fontId="19" fillId="0" borderId="0" xfId="0" applyNumberFormat="1" applyFont="1" applyAlignment="1">
      <alignment vertical="center"/>
    </xf>
    <xf numFmtId="165" fontId="5" fillId="0" borderId="0" xfId="0" applyNumberFormat="1" applyFont="1" applyAlignment="1">
      <alignment vertical="center"/>
    </xf>
    <xf numFmtId="164" fontId="0" fillId="0" borderId="0" xfId="0" applyNumberFormat="1"/>
    <xf numFmtId="0" fontId="20" fillId="0" borderId="0" xfId="0" applyFont="1" applyAlignment="1">
      <alignment vertical="center"/>
    </xf>
    <xf numFmtId="0" fontId="21" fillId="0" borderId="0" xfId="0" applyFont="1" applyAlignment="1">
      <alignment vertical="center"/>
    </xf>
    <xf numFmtId="165" fontId="5" fillId="0" borderId="1" xfId="0" applyNumberFormat="1" applyFont="1" applyBorder="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165" fontId="17" fillId="0" borderId="1" xfId="0" applyNumberFormat="1" applyFont="1" applyBorder="1" applyAlignment="1">
      <alignment vertical="center"/>
    </xf>
    <xf numFmtId="0" fontId="25" fillId="0" borderId="0" xfId="0" applyFont="1" applyAlignment="1">
      <alignment vertical="center"/>
    </xf>
    <xf numFmtId="0" fontId="5" fillId="0" borderId="3" xfId="0" applyFont="1" applyBorder="1" applyAlignment="1">
      <alignment vertical="center"/>
    </xf>
    <xf numFmtId="0" fontId="26" fillId="0" borderId="0" xfId="0" applyFont="1" applyAlignment="1">
      <alignment vertical="center"/>
    </xf>
    <xf numFmtId="3" fontId="27" fillId="0" borderId="0" xfId="0" applyNumberFormat="1" applyFont="1" applyAlignment="1">
      <alignment vertical="center"/>
    </xf>
    <xf numFmtId="0" fontId="28" fillId="0" borderId="0" xfId="0" applyFont="1" applyAlignment="1">
      <alignment horizontal="right" vertical="center"/>
    </xf>
    <xf numFmtId="0" fontId="0" fillId="0" borderId="0" xfId="0" applyAlignment="1">
      <alignment horizontal="right"/>
    </xf>
    <xf numFmtId="0" fontId="29" fillId="0" borderId="0" xfId="0" applyFont="1" applyAlignment="1">
      <alignment horizontal="right" vertical="center"/>
    </xf>
    <xf numFmtId="6" fontId="5" fillId="0" borderId="0" xfId="0" applyNumberFormat="1" applyFont="1" applyAlignment="1">
      <alignment vertical="center"/>
    </xf>
    <xf numFmtId="164" fontId="5" fillId="0" borderId="1" xfId="0" applyNumberFormat="1" applyFont="1" applyBorder="1" applyAlignment="1">
      <alignment vertical="center"/>
    </xf>
    <xf numFmtId="0" fontId="5" fillId="0" borderId="1" xfId="0" applyFont="1" applyBorder="1" applyAlignment="1">
      <alignment horizontal="right" vertical="center"/>
    </xf>
    <xf numFmtId="6" fontId="5" fillId="0" borderId="4" xfId="0" applyNumberFormat="1" applyFont="1" applyBorder="1" applyAlignment="1">
      <alignment horizontal="right" vertical="center"/>
    </xf>
    <xf numFmtId="0" fontId="17" fillId="0" borderId="5" xfId="0" applyFont="1" applyBorder="1" applyAlignment="1">
      <alignment vertical="center"/>
    </xf>
    <xf numFmtId="0" fontId="30" fillId="0" borderId="0" xfId="0" applyFont="1"/>
    <xf numFmtId="0" fontId="31" fillId="0" borderId="0" xfId="0" applyFont="1" applyAlignment="1">
      <alignment horizontal="right"/>
    </xf>
    <xf numFmtId="164" fontId="33" fillId="0" borderId="0" xfId="0" applyNumberFormat="1" applyFont="1" applyAlignment="1">
      <alignment vertical="center"/>
    </xf>
    <xf numFmtId="164" fontId="34" fillId="0" borderId="0" xfId="0" applyNumberFormat="1" applyFont="1" applyAlignment="1">
      <alignment vertical="center"/>
    </xf>
    <xf numFmtId="0" fontId="35" fillId="0" borderId="0" xfId="0" applyFont="1" applyAlignment="1">
      <alignment vertical="center"/>
    </xf>
    <xf numFmtId="0" fontId="34" fillId="0" borderId="0" xfId="0" applyFont="1" applyAlignment="1">
      <alignment vertical="center"/>
    </xf>
    <xf numFmtId="0" fontId="36" fillId="0" borderId="0" xfId="0" applyFont="1"/>
    <xf numFmtId="164" fontId="36" fillId="0" borderId="0" xfId="0" applyNumberFormat="1" applyFont="1"/>
    <xf numFmtId="164" fontId="32" fillId="0" borderId="0" xfId="0" applyNumberFormat="1" applyFont="1"/>
    <xf numFmtId="0" fontId="32" fillId="0" borderId="0" xfId="0" applyFont="1"/>
    <xf numFmtId="0" fontId="37" fillId="0" borderId="0" xfId="0" applyFont="1" applyAlignment="1">
      <alignment vertical="center"/>
    </xf>
    <xf numFmtId="49" fontId="36" fillId="0" borderId="0" xfId="0" applyNumberFormat="1" applyFont="1" applyAlignment="1">
      <alignment horizontal="right"/>
    </xf>
    <xf numFmtId="49" fontId="39" fillId="0" borderId="0" xfId="0" applyNumberFormat="1" applyFont="1" applyAlignment="1">
      <alignment horizontal="right"/>
    </xf>
    <xf numFmtId="0" fontId="38" fillId="0" borderId="0" xfId="0" applyFont="1"/>
    <xf numFmtId="0" fontId="40" fillId="0" borderId="0" xfId="0" applyFont="1" applyAlignment="1">
      <alignment vertical="center"/>
    </xf>
    <xf numFmtId="0" fontId="41" fillId="0" borderId="0" xfId="0" applyFont="1" applyAlignment="1">
      <alignment vertical="center"/>
    </xf>
    <xf numFmtId="44" fontId="0" fillId="0" borderId="0" xfId="0" applyNumberFormat="1"/>
    <xf numFmtId="44" fontId="5" fillId="0" borderId="0" xfId="0" applyNumberFormat="1" applyFont="1" applyAlignment="1">
      <alignment vertical="center"/>
    </xf>
    <xf numFmtId="44" fontId="5" fillId="0" borderId="1" xfId="0" applyNumberFormat="1" applyFont="1" applyBorder="1" applyAlignment="1">
      <alignment vertical="center"/>
    </xf>
    <xf numFmtId="2" fontId="0" fillId="0" borderId="0" xfId="0" applyNumberFormat="1" applyAlignment="1">
      <alignment horizontal="left"/>
    </xf>
    <xf numFmtId="0" fontId="17" fillId="0" borderId="0" xfId="0" applyFont="1" applyAlignment="1">
      <alignment horizontal="center" vertical="center"/>
    </xf>
    <xf numFmtId="0" fontId="28" fillId="0" borderId="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03034-471D-CB46-8603-4E31829B97D0}">
  <dimension ref="A1:L21"/>
  <sheetViews>
    <sheetView workbookViewId="0">
      <selection activeCell="B3" sqref="B3"/>
    </sheetView>
  </sheetViews>
  <sheetFormatPr baseColWidth="10" defaultRowHeight="16" x14ac:dyDescent="0.2"/>
  <cols>
    <col min="1" max="1" width="26.6640625" bestFit="1" customWidth="1"/>
    <col min="2" max="2" width="152.83203125" customWidth="1"/>
  </cols>
  <sheetData>
    <row r="1" spans="1:12" ht="34" customHeight="1" x14ac:dyDescent="0.25">
      <c r="A1" s="35" t="s">
        <v>49</v>
      </c>
      <c r="B1" t="s">
        <v>144</v>
      </c>
    </row>
    <row r="2" spans="1:12" ht="31" customHeight="1" x14ac:dyDescent="0.25">
      <c r="A2" s="35" t="s">
        <v>50</v>
      </c>
      <c r="B2" s="86" t="s">
        <v>145</v>
      </c>
    </row>
    <row r="5" spans="1:12" ht="54" customHeight="1" x14ac:dyDescent="0.2">
      <c r="B5" s="33" t="s">
        <v>61</v>
      </c>
      <c r="C5" s="29"/>
      <c r="D5" s="29"/>
      <c r="E5" s="29"/>
      <c r="F5" s="29"/>
      <c r="G5" s="29"/>
      <c r="H5" s="29"/>
      <c r="I5" s="29"/>
      <c r="J5" s="29"/>
      <c r="K5" s="29"/>
    </row>
    <row r="7" spans="1:12" s="30" customFormat="1" ht="32" customHeight="1" x14ac:dyDescent="0.2">
      <c r="A7" s="28" t="s">
        <v>38</v>
      </c>
      <c r="B7" s="29" t="s">
        <v>116</v>
      </c>
      <c r="C7" s="18"/>
      <c r="D7" s="18"/>
      <c r="E7" s="18"/>
      <c r="F7" s="18"/>
      <c r="G7" s="18"/>
      <c r="H7" s="18"/>
      <c r="I7" s="18"/>
      <c r="J7" s="18"/>
      <c r="K7" s="18"/>
      <c r="L7" s="18"/>
    </row>
    <row r="8" spans="1:12" s="18" customFormat="1" ht="27" customHeight="1" x14ac:dyDescent="0.2">
      <c r="A8" s="27" t="s">
        <v>39</v>
      </c>
      <c r="B8" s="29" t="s">
        <v>51</v>
      </c>
    </row>
    <row r="9" spans="1:12" s="18" customFormat="1" ht="36" customHeight="1" x14ac:dyDescent="0.2">
      <c r="A9" s="27" t="s">
        <v>40</v>
      </c>
      <c r="B9" s="29" t="s">
        <v>52</v>
      </c>
    </row>
    <row r="10" spans="1:12" s="18" customFormat="1" ht="51" customHeight="1" x14ac:dyDescent="0.2">
      <c r="A10" s="27" t="s">
        <v>41</v>
      </c>
      <c r="B10" s="29" t="s">
        <v>53</v>
      </c>
    </row>
    <row r="11" spans="1:12" s="18" customFormat="1" ht="58" customHeight="1" x14ac:dyDescent="0.2">
      <c r="A11" s="27" t="s">
        <v>42</v>
      </c>
      <c r="B11" s="29" t="s">
        <v>115</v>
      </c>
    </row>
    <row r="12" spans="1:12" s="18" customFormat="1" ht="27" customHeight="1" x14ac:dyDescent="0.2">
      <c r="A12" s="27" t="s">
        <v>43</v>
      </c>
      <c r="B12" s="29" t="s">
        <v>54</v>
      </c>
    </row>
    <row r="13" spans="1:12" s="18" customFormat="1" ht="47" customHeight="1" x14ac:dyDescent="0.2">
      <c r="A13" s="27" t="s">
        <v>44</v>
      </c>
      <c r="B13" s="29" t="s">
        <v>55</v>
      </c>
    </row>
    <row r="14" spans="1:12" s="18" customFormat="1" ht="27" customHeight="1" x14ac:dyDescent="0.2">
      <c r="A14" s="27" t="s">
        <v>45</v>
      </c>
      <c r="B14" s="29" t="s">
        <v>56</v>
      </c>
    </row>
    <row r="16" spans="1:12" ht="31" x14ac:dyDescent="0.3">
      <c r="B16" s="32" t="s">
        <v>46</v>
      </c>
    </row>
    <row r="17" spans="1:2" ht="50" x14ac:dyDescent="0.25">
      <c r="A17" s="34" t="s">
        <v>47</v>
      </c>
      <c r="B17" s="31" t="s">
        <v>62</v>
      </c>
    </row>
    <row r="18" spans="1:2" ht="50" x14ac:dyDescent="0.25">
      <c r="A18" s="34" t="s">
        <v>48</v>
      </c>
      <c r="B18" s="31" t="s">
        <v>63</v>
      </c>
    </row>
    <row r="21" spans="1:2" ht="33" x14ac:dyDescent="0.35">
      <c r="A21" s="68" t="s">
        <v>117</v>
      </c>
      <c r="B21" s="67" t="s">
        <v>119</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3ABA-BC18-D845-BCEC-81235DBD1077}">
  <dimension ref="B2:E36"/>
  <sheetViews>
    <sheetView workbookViewId="0">
      <selection activeCell="D21" sqref="D21"/>
    </sheetView>
  </sheetViews>
  <sheetFormatPr baseColWidth="10" defaultRowHeight="18" x14ac:dyDescent="0.2"/>
  <cols>
    <col min="1" max="1" width="26.1640625" style="5" bestFit="1" customWidth="1"/>
    <col min="2" max="2" width="67" style="5" bestFit="1" customWidth="1"/>
    <col min="3" max="5" width="13.1640625" style="5" bestFit="1" customWidth="1"/>
    <col min="6" max="16384" width="10.83203125" style="5"/>
  </cols>
  <sheetData>
    <row r="2" spans="2:5" x14ac:dyDescent="0.2">
      <c r="B2" s="6" t="s">
        <v>64</v>
      </c>
    </row>
    <row r="3" spans="2:5" x14ac:dyDescent="0.2">
      <c r="B3" s="6" t="s">
        <v>25</v>
      </c>
    </row>
    <row r="4" spans="2:5" x14ac:dyDescent="0.2">
      <c r="C4" s="7">
        <v>45657</v>
      </c>
    </row>
    <row r="5" spans="2:5" x14ac:dyDescent="0.2">
      <c r="B5" s="8" t="s">
        <v>4</v>
      </c>
    </row>
    <row r="6" spans="2:5" x14ac:dyDescent="0.2">
      <c r="B6" s="6" t="s">
        <v>26</v>
      </c>
      <c r="C6" s="8"/>
      <c r="D6" s="8"/>
    </row>
    <row r="7" spans="2:5" x14ac:dyDescent="0.2">
      <c r="B7" s="8" t="s">
        <v>27</v>
      </c>
      <c r="C7" s="9">
        <v>320</v>
      </c>
      <c r="D7" s="8"/>
    </row>
    <row r="8" spans="2:5" x14ac:dyDescent="0.2">
      <c r="B8" s="8" t="s">
        <v>28</v>
      </c>
      <c r="C8" s="8">
        <v>15</v>
      </c>
      <c r="D8" s="8"/>
      <c r="E8" s="10"/>
    </row>
    <row r="9" spans="2:5" x14ac:dyDescent="0.2">
      <c r="B9" s="8" t="s">
        <v>118</v>
      </c>
      <c r="C9" s="15">
        <v>5</v>
      </c>
      <c r="D9" s="13">
        <f>C7+C8+C9</f>
        <v>340</v>
      </c>
      <c r="E9" s="11"/>
    </row>
    <row r="10" spans="2:5" x14ac:dyDescent="0.2">
      <c r="B10" s="6" t="s">
        <v>29</v>
      </c>
      <c r="C10" s="8"/>
      <c r="D10" s="14"/>
      <c r="E10" s="11"/>
    </row>
    <row r="11" spans="2:5" x14ac:dyDescent="0.2">
      <c r="B11" s="8" t="s">
        <v>30</v>
      </c>
      <c r="C11" s="8">
        <v>125</v>
      </c>
      <c r="D11" s="14"/>
    </row>
    <row r="12" spans="2:5" x14ac:dyDescent="0.2">
      <c r="B12" s="8" t="s">
        <v>31</v>
      </c>
      <c r="C12" s="8">
        <v>55</v>
      </c>
      <c r="D12" s="14"/>
    </row>
    <row r="13" spans="2:5" x14ac:dyDescent="0.2">
      <c r="B13" s="8" t="s">
        <v>32</v>
      </c>
      <c r="C13" s="8">
        <v>25</v>
      </c>
      <c r="D13" s="14"/>
      <c r="E13" s="11"/>
    </row>
    <row r="14" spans="2:5" x14ac:dyDescent="0.2">
      <c r="B14" s="8" t="s">
        <v>33</v>
      </c>
      <c r="C14" s="8">
        <v>1</v>
      </c>
      <c r="D14" s="14"/>
      <c r="E14" s="11"/>
    </row>
    <row r="15" spans="2:5" x14ac:dyDescent="0.2">
      <c r="B15" s="8" t="s">
        <v>57</v>
      </c>
      <c r="C15" s="8">
        <v>7</v>
      </c>
      <c r="D15" s="14"/>
      <c r="E15" s="11"/>
    </row>
    <row r="16" spans="2:5" x14ac:dyDescent="0.2">
      <c r="B16" s="8" t="s">
        <v>34</v>
      </c>
      <c r="C16" s="8">
        <v>13</v>
      </c>
      <c r="D16" s="14"/>
      <c r="E16" s="11"/>
    </row>
    <row r="17" spans="2:5" x14ac:dyDescent="0.2">
      <c r="B17" s="8" t="s">
        <v>35</v>
      </c>
      <c r="C17" s="8">
        <v>30</v>
      </c>
      <c r="D17" s="14"/>
      <c r="E17" s="11"/>
    </row>
    <row r="18" spans="2:5" x14ac:dyDescent="0.2">
      <c r="B18" s="8" t="s">
        <v>36</v>
      </c>
      <c r="C18" s="15">
        <v>42</v>
      </c>
      <c r="D18" s="5">
        <f>SUM(C11:C18)</f>
        <v>298</v>
      </c>
    </row>
    <row r="19" spans="2:5" x14ac:dyDescent="0.2">
      <c r="B19" s="5" t="s">
        <v>58</v>
      </c>
      <c r="D19" s="36">
        <f>D9-D18</f>
        <v>42</v>
      </c>
    </row>
    <row r="20" spans="2:5" ht="20" customHeight="1" x14ac:dyDescent="0.2">
      <c r="B20" s="8" t="s">
        <v>37</v>
      </c>
      <c r="C20" s="8"/>
      <c r="D20" s="16">
        <v>20</v>
      </c>
      <c r="E20" s="11"/>
    </row>
    <row r="21" spans="2:5" ht="19" thickBot="1" x14ac:dyDescent="0.25">
      <c r="B21" s="6" t="s">
        <v>0</v>
      </c>
      <c r="C21" s="11"/>
      <c r="D21" s="37">
        <f>D19-D20</f>
        <v>22</v>
      </c>
      <c r="E21" s="11"/>
    </row>
    <row r="22" spans="2:5" ht="19" thickTop="1" x14ac:dyDescent="0.2">
      <c r="C22" s="11"/>
      <c r="D22" s="11"/>
      <c r="E22" s="11"/>
    </row>
    <row r="24" spans="2:5" x14ac:dyDescent="0.2">
      <c r="C24" s="11"/>
      <c r="D24" s="11"/>
      <c r="E24" s="11"/>
    </row>
    <row r="25" spans="2:5" x14ac:dyDescent="0.2">
      <c r="C25" s="11"/>
      <c r="D25" s="11"/>
      <c r="E25" s="11"/>
    </row>
    <row r="26" spans="2:5" x14ac:dyDescent="0.2">
      <c r="C26" s="11"/>
      <c r="D26" s="11"/>
      <c r="E26" s="11"/>
    </row>
    <row r="27" spans="2:5" x14ac:dyDescent="0.2">
      <c r="C27" s="11"/>
      <c r="D27" s="11"/>
      <c r="E27" s="11"/>
    </row>
    <row r="28" spans="2:5" x14ac:dyDescent="0.2">
      <c r="C28" s="10"/>
      <c r="D28" s="10"/>
      <c r="E28" s="10"/>
    </row>
    <row r="31" spans="2:5" x14ac:dyDescent="0.2">
      <c r="C31" s="12"/>
      <c r="D31" s="12"/>
      <c r="E31" s="12"/>
    </row>
    <row r="32" spans="2:5" x14ac:dyDescent="0.2">
      <c r="C32" s="12"/>
      <c r="D32" s="12"/>
      <c r="E32" s="12"/>
    </row>
    <row r="35" spans="3:5" x14ac:dyDescent="0.2">
      <c r="C35" s="11"/>
      <c r="D35" s="11"/>
      <c r="E35" s="11"/>
    </row>
    <row r="36" spans="3:5" x14ac:dyDescent="0.2">
      <c r="C36" s="11"/>
      <c r="D36" s="11"/>
      <c r="E3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90B1-0C34-5747-B63D-B6884E1C0FF1}">
  <dimension ref="B1:G43"/>
  <sheetViews>
    <sheetView topLeftCell="A12" workbookViewId="0">
      <selection activeCell="G19" sqref="G19"/>
    </sheetView>
  </sheetViews>
  <sheetFormatPr baseColWidth="10" defaultRowHeight="16" x14ac:dyDescent="0.2"/>
  <cols>
    <col min="1" max="1" width="10.83203125" style="1"/>
    <col min="2" max="2" width="63" style="1" bestFit="1" customWidth="1"/>
    <col min="3" max="3" width="19.83203125" style="20" customWidth="1"/>
    <col min="4" max="4" width="6.33203125" style="20" customWidth="1"/>
    <col min="5" max="5" width="18.33203125" style="20" customWidth="1"/>
    <col min="6" max="16384" width="10.83203125" style="1"/>
  </cols>
  <sheetData>
    <row r="1" spans="2:5" x14ac:dyDescent="0.2">
      <c r="B1" s="17"/>
      <c r="C1" s="19"/>
      <c r="D1" s="19"/>
      <c r="E1" s="19"/>
    </row>
    <row r="2" spans="2:5" ht="18" x14ac:dyDescent="0.2">
      <c r="B2" s="2" t="s">
        <v>65</v>
      </c>
    </row>
    <row r="3" spans="2:5" ht="18" x14ac:dyDescent="0.2">
      <c r="B3" s="2" t="s">
        <v>2</v>
      </c>
    </row>
    <row r="4" spans="2:5" ht="18" x14ac:dyDescent="0.2">
      <c r="B4" s="2" t="s">
        <v>3</v>
      </c>
    </row>
    <row r="5" spans="2:5" ht="18" x14ac:dyDescent="0.2">
      <c r="B5" s="3" t="s">
        <v>4</v>
      </c>
    </row>
    <row r="6" spans="2:5" ht="18" x14ac:dyDescent="0.2">
      <c r="B6" s="23"/>
      <c r="C6" s="24">
        <v>2024</v>
      </c>
      <c r="D6" s="24"/>
      <c r="E6" s="24">
        <v>2023</v>
      </c>
    </row>
    <row r="7" spans="2:5" ht="18" x14ac:dyDescent="0.2">
      <c r="B7" s="2" t="s">
        <v>5</v>
      </c>
      <c r="C7" s="21"/>
      <c r="D7" s="21"/>
      <c r="E7" s="21"/>
    </row>
    <row r="8" spans="2:5" ht="18" x14ac:dyDescent="0.2">
      <c r="B8" s="3" t="s">
        <v>6</v>
      </c>
      <c r="C8" s="21">
        <v>57</v>
      </c>
      <c r="D8" s="21"/>
      <c r="E8" s="21">
        <v>55</v>
      </c>
    </row>
    <row r="9" spans="2:5" ht="18" x14ac:dyDescent="0.2">
      <c r="B9" s="3" t="s">
        <v>7</v>
      </c>
      <c r="C9" s="21">
        <v>181</v>
      </c>
      <c r="D9" s="21"/>
      <c r="E9" s="21">
        <v>170</v>
      </c>
    </row>
    <row r="10" spans="2:5" ht="18" x14ac:dyDescent="0.2">
      <c r="B10" s="38" t="s">
        <v>59</v>
      </c>
      <c r="C10" s="21">
        <v>-8</v>
      </c>
      <c r="D10" s="21"/>
      <c r="E10" s="21">
        <v>-6</v>
      </c>
    </row>
    <row r="11" spans="2:5" ht="18" x14ac:dyDescent="0.2">
      <c r="B11" s="3" t="s">
        <v>9</v>
      </c>
      <c r="C11" s="21">
        <v>7</v>
      </c>
      <c r="D11" s="21"/>
      <c r="E11" s="21">
        <v>12</v>
      </c>
    </row>
    <row r="12" spans="2:5" ht="18" x14ac:dyDescent="0.2">
      <c r="B12" s="39" t="s">
        <v>8</v>
      </c>
      <c r="C12" s="21">
        <v>170</v>
      </c>
      <c r="D12" s="21"/>
      <c r="E12" s="21">
        <v>165</v>
      </c>
    </row>
    <row r="13" spans="2:5" ht="18" x14ac:dyDescent="0.2">
      <c r="B13" s="39" t="s">
        <v>10</v>
      </c>
      <c r="C13" s="21">
        <v>66</v>
      </c>
      <c r="D13" s="21"/>
      <c r="E13" s="21">
        <v>90</v>
      </c>
    </row>
    <row r="14" spans="2:5" ht="18" x14ac:dyDescent="0.2">
      <c r="B14" s="39" t="s">
        <v>11</v>
      </c>
      <c r="C14" s="21">
        <v>150</v>
      </c>
      <c r="D14" s="21"/>
      <c r="E14" s="21">
        <v>150</v>
      </c>
    </row>
    <row r="15" spans="2:5" ht="18" x14ac:dyDescent="0.2">
      <c r="B15" s="39" t="s">
        <v>12</v>
      </c>
      <c r="C15" s="21">
        <v>290</v>
      </c>
      <c r="D15" s="21"/>
      <c r="E15" s="21">
        <v>270</v>
      </c>
    </row>
    <row r="16" spans="2:5" ht="18" x14ac:dyDescent="0.2">
      <c r="B16" s="25" t="s">
        <v>13</v>
      </c>
      <c r="C16" s="21">
        <v>-85</v>
      </c>
      <c r="D16" s="21"/>
      <c r="E16" s="21">
        <v>-75</v>
      </c>
    </row>
    <row r="17" spans="2:7" ht="18" x14ac:dyDescent="0.2">
      <c r="B17" s="3" t="s">
        <v>60</v>
      </c>
      <c r="C17" s="26">
        <v>24</v>
      </c>
      <c r="D17" s="21"/>
      <c r="E17" s="26">
        <v>25</v>
      </c>
    </row>
    <row r="18" spans="2:7" ht="19" thickBot="1" x14ac:dyDescent="0.25">
      <c r="B18" s="3"/>
      <c r="C18" s="41">
        <f>SUM(C8:C17)</f>
        <v>852</v>
      </c>
      <c r="D18" s="21"/>
      <c r="E18" s="41">
        <f>SUM(E8:E17)</f>
        <v>856</v>
      </c>
    </row>
    <row r="19" spans="2:7" ht="19" thickTop="1" x14ac:dyDescent="0.2">
      <c r="B19" s="2" t="s">
        <v>14</v>
      </c>
      <c r="C19" s="21"/>
      <c r="D19" s="21"/>
      <c r="E19" s="21"/>
      <c r="G19" s="4"/>
    </row>
    <row r="20" spans="2:7" ht="18" x14ac:dyDescent="0.2">
      <c r="B20" s="39" t="s">
        <v>1</v>
      </c>
      <c r="C20" s="21">
        <v>30</v>
      </c>
      <c r="D20" s="21"/>
      <c r="E20" s="21">
        <v>45</v>
      </c>
    </row>
    <row r="21" spans="2:7" ht="18" x14ac:dyDescent="0.2">
      <c r="B21" s="39" t="s">
        <v>15</v>
      </c>
      <c r="C21" s="21">
        <v>3</v>
      </c>
      <c r="D21" s="21"/>
      <c r="E21" s="21">
        <v>8</v>
      </c>
    </row>
    <row r="22" spans="2:7" ht="18" x14ac:dyDescent="0.2">
      <c r="B22" s="39" t="s">
        <v>16</v>
      </c>
      <c r="C22" s="21">
        <v>18</v>
      </c>
      <c r="D22" s="21"/>
      <c r="E22" s="21">
        <v>15</v>
      </c>
    </row>
    <row r="23" spans="2:7" ht="18" x14ac:dyDescent="0.2">
      <c r="B23" s="39" t="s">
        <v>17</v>
      </c>
      <c r="C23" s="21">
        <v>68</v>
      </c>
      <c r="D23" s="21"/>
      <c r="E23" s="21">
        <v>0</v>
      </c>
    </row>
    <row r="24" spans="2:7" ht="18" x14ac:dyDescent="0.2">
      <c r="B24" s="39" t="s">
        <v>18</v>
      </c>
      <c r="C24" s="21">
        <v>145</v>
      </c>
      <c r="D24" s="21"/>
      <c r="E24" s="21">
        <v>275</v>
      </c>
    </row>
    <row r="25" spans="2:7" ht="18" x14ac:dyDescent="0.2">
      <c r="B25" s="40" t="s">
        <v>19</v>
      </c>
      <c r="C25" s="21">
        <v>-22</v>
      </c>
      <c r="D25" s="21"/>
      <c r="E25" s="21">
        <v>-25</v>
      </c>
    </row>
    <row r="26" spans="2:7" ht="18" x14ac:dyDescent="0.2">
      <c r="B26" s="2" t="s">
        <v>20</v>
      </c>
      <c r="C26" s="21"/>
      <c r="D26" s="21"/>
      <c r="E26" s="21"/>
    </row>
    <row r="27" spans="2:7" ht="18" x14ac:dyDescent="0.2">
      <c r="B27" s="39" t="s">
        <v>21</v>
      </c>
      <c r="C27" s="21">
        <v>310</v>
      </c>
      <c r="D27" s="21"/>
      <c r="E27" s="21">
        <v>290</v>
      </c>
    </row>
    <row r="28" spans="2:7" ht="18" x14ac:dyDescent="0.2">
      <c r="B28" s="39" t="s">
        <v>22</v>
      </c>
      <c r="C28" s="21">
        <v>95</v>
      </c>
      <c r="D28" s="21"/>
      <c r="E28" s="21">
        <v>85</v>
      </c>
    </row>
    <row r="29" spans="2:7" ht="18" x14ac:dyDescent="0.2">
      <c r="B29" s="39" t="s">
        <v>23</v>
      </c>
      <c r="C29" s="21">
        <v>50</v>
      </c>
      <c r="D29" s="21"/>
      <c r="E29" s="21">
        <v>0</v>
      </c>
    </row>
    <row r="30" spans="2:7" ht="18" x14ac:dyDescent="0.2">
      <c r="B30" s="39" t="s">
        <v>24</v>
      </c>
      <c r="C30" s="21">
        <v>155</v>
      </c>
      <c r="D30" s="21"/>
      <c r="E30" s="21">
        <v>163</v>
      </c>
    </row>
    <row r="31" spans="2:7" ht="19" thickBot="1" x14ac:dyDescent="0.25">
      <c r="B31" s="3"/>
      <c r="C31" s="41">
        <f>SUM(C20:C30)</f>
        <v>852</v>
      </c>
      <c r="D31" s="21"/>
      <c r="E31" s="41">
        <f>SUM(E20:E30)</f>
        <v>856</v>
      </c>
    </row>
    <row r="32" spans="2:7" ht="17" thickTop="1" x14ac:dyDescent="0.2">
      <c r="B32" s="17"/>
      <c r="C32" s="22"/>
      <c r="D32" s="22"/>
      <c r="E32" s="22"/>
    </row>
    <row r="33" spans="2:5" x14ac:dyDescent="0.2">
      <c r="B33" s="18"/>
      <c r="C33" s="19"/>
      <c r="D33" s="19"/>
      <c r="E33" s="19"/>
    </row>
    <row r="34" spans="2:5" x14ac:dyDescent="0.2">
      <c r="B34" s="17"/>
      <c r="C34" s="19"/>
      <c r="D34" s="19"/>
      <c r="E34" s="19"/>
    </row>
    <row r="35" spans="2:5" x14ac:dyDescent="0.2">
      <c r="B35" s="18"/>
      <c r="C35" s="19"/>
      <c r="D35" s="19"/>
      <c r="E35" s="19"/>
    </row>
    <row r="36" spans="2:5" x14ac:dyDescent="0.2">
      <c r="B36" s="17"/>
      <c r="C36" s="19"/>
      <c r="D36" s="19"/>
      <c r="E36" s="19"/>
    </row>
    <row r="37" spans="2:5" x14ac:dyDescent="0.2">
      <c r="B37" s="17"/>
      <c r="C37" s="19"/>
      <c r="D37" s="19"/>
      <c r="E37" s="19"/>
    </row>
    <row r="38" spans="2:5" x14ac:dyDescent="0.2">
      <c r="B38" s="17"/>
      <c r="C38" s="19"/>
      <c r="D38" s="19"/>
      <c r="E38" s="19"/>
    </row>
    <row r="39" spans="2:5" x14ac:dyDescent="0.2">
      <c r="B39" s="17"/>
      <c r="C39" s="22"/>
      <c r="D39" s="22"/>
      <c r="E39" s="22"/>
    </row>
    <row r="40" spans="2:5" x14ac:dyDescent="0.2">
      <c r="B40" s="17"/>
      <c r="C40" s="22"/>
      <c r="D40" s="22"/>
      <c r="E40" s="22"/>
    </row>
    <row r="41" spans="2:5" x14ac:dyDescent="0.2">
      <c r="B41" s="17"/>
      <c r="C41" s="22"/>
      <c r="D41" s="22"/>
      <c r="E41" s="22"/>
    </row>
    <row r="42" spans="2:5" x14ac:dyDescent="0.2">
      <c r="B42" s="17"/>
      <c r="C42" s="22"/>
      <c r="D42" s="22"/>
      <c r="E42" s="22"/>
    </row>
    <row r="43" spans="2:5" x14ac:dyDescent="0.2">
      <c r="B43" s="17"/>
      <c r="C43" s="22"/>
      <c r="D43" s="22"/>
      <c r="E43"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6CB82-FE11-1449-953A-B2DBC301FFB4}">
  <sheetPr>
    <tabColor rgb="FFFF0000"/>
  </sheetPr>
  <dimension ref="C3:R85"/>
  <sheetViews>
    <sheetView tabSelected="1" topLeftCell="C1" zoomScale="74" workbookViewId="0">
      <selection activeCell="W71" sqref="W71"/>
    </sheetView>
  </sheetViews>
  <sheetFormatPr baseColWidth="10" defaultRowHeight="16" x14ac:dyDescent="0.2"/>
  <cols>
    <col min="3" max="3" width="41.83203125" bestFit="1" customWidth="1"/>
  </cols>
  <sheetData>
    <row r="3" spans="3:18" ht="18" x14ac:dyDescent="0.2">
      <c r="C3" s="87" t="s">
        <v>103</v>
      </c>
      <c r="D3" s="87"/>
      <c r="E3" s="87"/>
      <c r="F3" s="87"/>
      <c r="G3" s="87"/>
      <c r="H3" s="87"/>
      <c r="I3" s="87"/>
      <c r="J3" s="87"/>
      <c r="K3" s="87"/>
    </row>
    <row r="4" spans="3:18" ht="18" x14ac:dyDescent="0.2">
      <c r="C4" s="87" t="s">
        <v>66</v>
      </c>
      <c r="D4" s="87"/>
      <c r="E4" s="87"/>
      <c r="F4" s="87"/>
      <c r="G4" s="87"/>
      <c r="H4" s="87"/>
      <c r="I4" s="87"/>
      <c r="J4" s="87"/>
      <c r="K4" s="87"/>
    </row>
    <row r="5" spans="3:18" x14ac:dyDescent="0.2">
      <c r="D5" s="59" t="s">
        <v>67</v>
      </c>
      <c r="E5" s="88" t="s">
        <v>68</v>
      </c>
      <c r="F5" s="88"/>
      <c r="G5" s="88"/>
      <c r="H5" s="88"/>
      <c r="I5" s="88"/>
      <c r="J5" s="88"/>
      <c r="K5" s="59" t="s">
        <v>69</v>
      </c>
    </row>
    <row r="6" spans="3:18" x14ac:dyDescent="0.2">
      <c r="D6" s="59">
        <v>2023</v>
      </c>
      <c r="E6" s="60"/>
      <c r="F6" s="61" t="s">
        <v>70</v>
      </c>
      <c r="G6" s="60"/>
      <c r="H6" s="60"/>
      <c r="I6" s="60"/>
      <c r="J6" s="61" t="s">
        <v>71</v>
      </c>
      <c r="K6" s="59">
        <v>2024</v>
      </c>
    </row>
    <row r="7" spans="3:18" ht="18" x14ac:dyDescent="0.2">
      <c r="C7" s="42" t="s">
        <v>72</v>
      </c>
    </row>
    <row r="8" spans="3:18" ht="18" x14ac:dyDescent="0.2">
      <c r="C8" s="43" t="s">
        <v>73</v>
      </c>
    </row>
    <row r="9" spans="3:18" ht="18" x14ac:dyDescent="0.2">
      <c r="C9" s="44" t="s">
        <v>6</v>
      </c>
      <c r="D9" s="44">
        <v>55</v>
      </c>
      <c r="E9" s="70"/>
      <c r="F9" s="72"/>
      <c r="G9" s="73"/>
      <c r="H9" s="73"/>
      <c r="I9" s="73"/>
      <c r="J9" s="73"/>
      <c r="K9" s="44">
        <v>57</v>
      </c>
      <c r="N9" s="80">
        <v>1</v>
      </c>
      <c r="O9" t="s">
        <v>146</v>
      </c>
      <c r="Q9">
        <v>309</v>
      </c>
    </row>
    <row r="10" spans="3:18" ht="18" x14ac:dyDescent="0.2">
      <c r="C10" s="44" t="s">
        <v>7</v>
      </c>
      <c r="D10" s="44">
        <v>170</v>
      </c>
      <c r="E10" s="70">
        <v>-1</v>
      </c>
      <c r="F10" s="72">
        <v>11</v>
      </c>
      <c r="G10" s="73"/>
      <c r="H10" s="73"/>
      <c r="I10" s="73"/>
      <c r="J10" s="73"/>
      <c r="K10" s="44">
        <v>181</v>
      </c>
      <c r="O10" t="s">
        <v>147</v>
      </c>
      <c r="Q10">
        <v>11</v>
      </c>
    </row>
    <row r="11" spans="3:18" ht="18" x14ac:dyDescent="0.2">
      <c r="C11" s="44" t="s">
        <v>74</v>
      </c>
      <c r="D11" s="46">
        <v>-6</v>
      </c>
      <c r="E11" s="74"/>
      <c r="F11" s="73"/>
      <c r="G11" s="73"/>
      <c r="H11" s="73"/>
      <c r="I11" s="70">
        <v>-1</v>
      </c>
      <c r="J11" s="72">
        <v>3</v>
      </c>
      <c r="K11" s="46">
        <v>-8</v>
      </c>
      <c r="P11" t="s">
        <v>148</v>
      </c>
      <c r="R11">
        <v>320</v>
      </c>
    </row>
    <row r="12" spans="3:18" ht="18" x14ac:dyDescent="0.2">
      <c r="C12" s="44" t="s">
        <v>9</v>
      </c>
      <c r="D12" s="44">
        <v>12</v>
      </c>
      <c r="E12" s="74">
        <v>-8</v>
      </c>
      <c r="F12" s="73">
        <v>5</v>
      </c>
      <c r="G12" s="73"/>
      <c r="H12" s="73"/>
      <c r="I12" s="70"/>
      <c r="J12" s="72"/>
      <c r="K12" s="44">
        <v>7</v>
      </c>
    </row>
    <row r="13" spans="3:18" ht="18" x14ac:dyDescent="0.2">
      <c r="C13" s="44" t="s">
        <v>8</v>
      </c>
      <c r="D13" s="44">
        <v>165</v>
      </c>
      <c r="E13" s="70">
        <v>-4</v>
      </c>
      <c r="F13" s="72">
        <v>5</v>
      </c>
      <c r="G13" s="73"/>
      <c r="H13" s="73"/>
      <c r="I13" s="70"/>
      <c r="J13" s="73"/>
      <c r="K13" s="44">
        <v>170</v>
      </c>
      <c r="N13" s="80">
        <v>2</v>
      </c>
      <c r="O13" t="s">
        <v>149</v>
      </c>
      <c r="Q13">
        <v>15</v>
      </c>
    </row>
    <row r="14" spans="3:18" ht="18" x14ac:dyDescent="0.2">
      <c r="C14" s="44" t="s">
        <v>10</v>
      </c>
      <c r="D14" s="44">
        <v>90</v>
      </c>
      <c r="E14" s="70"/>
      <c r="F14" s="72">
        <v>6</v>
      </c>
      <c r="G14" s="73"/>
      <c r="H14" s="73"/>
      <c r="I14" s="70">
        <v>-3</v>
      </c>
      <c r="J14" s="72">
        <v>30</v>
      </c>
      <c r="K14" s="44">
        <v>66</v>
      </c>
      <c r="P14" t="s">
        <v>150</v>
      </c>
      <c r="R14">
        <v>15</v>
      </c>
    </row>
    <row r="15" spans="3:18" ht="18" x14ac:dyDescent="0.2">
      <c r="C15" s="44" t="s">
        <v>11</v>
      </c>
      <c r="D15" s="44">
        <v>150</v>
      </c>
      <c r="E15" s="74">
        <v>-13</v>
      </c>
      <c r="F15" s="73">
        <v>0</v>
      </c>
      <c r="G15" s="73"/>
      <c r="H15" s="73"/>
      <c r="I15" s="70">
        <v>-13</v>
      </c>
      <c r="J15" s="73">
        <v>0</v>
      </c>
      <c r="K15" s="44">
        <v>150</v>
      </c>
    </row>
    <row r="16" spans="3:18" ht="18" x14ac:dyDescent="0.2">
      <c r="C16" s="44" t="s">
        <v>12</v>
      </c>
      <c r="D16" s="44">
        <v>270</v>
      </c>
      <c r="E16" s="70">
        <v>-9</v>
      </c>
      <c r="F16" s="72">
        <v>20</v>
      </c>
      <c r="G16" s="71"/>
      <c r="H16" s="73"/>
      <c r="I16" s="70"/>
      <c r="J16" s="72"/>
      <c r="K16" s="44">
        <v>290</v>
      </c>
    </row>
    <row r="17" spans="3:18" ht="18" x14ac:dyDescent="0.2">
      <c r="C17" s="44" t="s">
        <v>75</v>
      </c>
      <c r="D17" s="46">
        <v>-75</v>
      </c>
      <c r="E17" s="70">
        <v>-13</v>
      </c>
      <c r="F17" s="72">
        <v>15</v>
      </c>
      <c r="G17" s="73"/>
      <c r="H17" s="73"/>
      <c r="I17" s="70">
        <v>-6</v>
      </c>
      <c r="J17" s="72">
        <v>25</v>
      </c>
      <c r="K17" s="46">
        <v>-85</v>
      </c>
      <c r="N17" s="80">
        <v>3</v>
      </c>
      <c r="O17" t="s">
        <v>149</v>
      </c>
      <c r="Q17">
        <v>35</v>
      </c>
    </row>
    <row r="18" spans="3:18" ht="18" x14ac:dyDescent="0.2">
      <c r="C18" s="44" t="s">
        <v>60</v>
      </c>
      <c r="D18" s="48">
        <v>25</v>
      </c>
      <c r="E18" s="74"/>
      <c r="F18" s="73"/>
      <c r="G18" s="73"/>
      <c r="H18" s="73"/>
      <c r="I18" s="70">
        <v>-7</v>
      </c>
      <c r="J18" s="72">
        <v>1</v>
      </c>
      <c r="K18" s="48">
        <v>24</v>
      </c>
      <c r="P18" t="s">
        <v>151</v>
      </c>
      <c r="R18">
        <v>30</v>
      </c>
    </row>
    <row r="19" spans="3:18" ht="18" x14ac:dyDescent="0.2">
      <c r="D19" s="49">
        <v>856</v>
      </c>
      <c r="E19" s="74"/>
      <c r="F19" s="73"/>
      <c r="G19" s="73"/>
      <c r="H19" s="73"/>
      <c r="I19" s="70"/>
      <c r="J19" s="73"/>
      <c r="K19" s="49">
        <v>852</v>
      </c>
      <c r="P19" t="s">
        <v>152</v>
      </c>
      <c r="R19">
        <v>5</v>
      </c>
    </row>
    <row r="20" spans="3:18" ht="18" x14ac:dyDescent="0.2">
      <c r="C20" s="43" t="s">
        <v>76</v>
      </c>
      <c r="E20" s="74"/>
      <c r="F20" s="73"/>
      <c r="G20" s="73"/>
      <c r="H20" s="73"/>
      <c r="I20" s="70"/>
      <c r="J20" s="73"/>
    </row>
    <row r="21" spans="3:18" ht="18" x14ac:dyDescent="0.2">
      <c r="C21" s="44" t="s">
        <v>1</v>
      </c>
      <c r="D21" s="44">
        <v>45</v>
      </c>
      <c r="E21" s="70">
        <v>-4</v>
      </c>
      <c r="F21" s="72">
        <v>15</v>
      </c>
      <c r="G21" s="73"/>
      <c r="H21" s="73"/>
      <c r="I21" s="70"/>
      <c r="J21" s="73"/>
      <c r="K21" s="44">
        <v>30</v>
      </c>
      <c r="N21">
        <v>4</v>
      </c>
      <c r="O21" t="s">
        <v>153</v>
      </c>
      <c r="Q21">
        <v>125</v>
      </c>
    </row>
    <row r="22" spans="3:18" ht="18" x14ac:dyDescent="0.2">
      <c r="C22" s="44" t="s">
        <v>15</v>
      </c>
      <c r="D22" s="44">
        <v>8</v>
      </c>
      <c r="E22" s="70">
        <v>-5</v>
      </c>
      <c r="F22" s="72">
        <v>5</v>
      </c>
      <c r="G22" s="73"/>
      <c r="H22" s="73"/>
      <c r="I22" s="70"/>
      <c r="J22" s="73"/>
      <c r="K22" s="44">
        <v>3</v>
      </c>
      <c r="O22" t="s">
        <v>154</v>
      </c>
      <c r="Q22">
        <v>15</v>
      </c>
    </row>
    <row r="23" spans="3:18" ht="18" x14ac:dyDescent="0.2">
      <c r="C23" s="44" t="s">
        <v>16</v>
      </c>
      <c r="D23" s="44">
        <v>15</v>
      </c>
      <c r="E23" s="74">
        <v>-10</v>
      </c>
      <c r="F23" s="73">
        <v>3</v>
      </c>
      <c r="G23" s="73"/>
      <c r="H23" s="73"/>
      <c r="I23" s="70">
        <v>-12</v>
      </c>
      <c r="J23" s="72">
        <v>3</v>
      </c>
      <c r="K23" s="44">
        <v>18</v>
      </c>
      <c r="O23" t="s">
        <v>155</v>
      </c>
      <c r="Q23">
        <v>5</v>
      </c>
    </row>
    <row r="24" spans="3:18" ht="18" x14ac:dyDescent="0.2">
      <c r="C24" s="44" t="s">
        <v>17</v>
      </c>
      <c r="D24" s="44">
        <v>0</v>
      </c>
      <c r="E24" s="70"/>
      <c r="F24" s="72">
        <v>12</v>
      </c>
      <c r="G24" s="73"/>
      <c r="H24" s="71"/>
      <c r="I24" s="70"/>
      <c r="J24" s="72">
        <v>80</v>
      </c>
      <c r="K24" s="44">
        <v>68</v>
      </c>
      <c r="P24" t="s">
        <v>146</v>
      </c>
      <c r="R24">
        <v>145</v>
      </c>
    </row>
    <row r="25" spans="3:18" ht="18" x14ac:dyDescent="0.2">
      <c r="C25" s="44" t="s">
        <v>18</v>
      </c>
      <c r="D25" s="44">
        <v>275</v>
      </c>
      <c r="E25" s="70">
        <v>-15</v>
      </c>
      <c r="F25" s="72">
        <v>130</v>
      </c>
      <c r="G25" s="73"/>
      <c r="H25" s="73"/>
      <c r="I25" s="70"/>
      <c r="J25" s="73"/>
      <c r="K25" s="44">
        <v>145</v>
      </c>
    </row>
    <row r="26" spans="3:18" ht="18" x14ac:dyDescent="0.2">
      <c r="C26" s="44" t="s">
        <v>77</v>
      </c>
      <c r="D26" s="46">
        <v>-25</v>
      </c>
      <c r="E26" s="74">
        <v>-7</v>
      </c>
      <c r="F26" s="73">
        <v>130</v>
      </c>
      <c r="G26" s="73"/>
      <c r="H26" s="73"/>
      <c r="I26" s="70">
        <v>-9</v>
      </c>
      <c r="J26" s="72">
        <v>3</v>
      </c>
      <c r="K26" s="46">
        <v>-22</v>
      </c>
      <c r="N26" s="80">
        <v>5</v>
      </c>
      <c r="O26" t="s">
        <v>156</v>
      </c>
      <c r="Q26">
        <v>55</v>
      </c>
    </row>
    <row r="27" spans="3:18" x14ac:dyDescent="0.2">
      <c r="E27" s="74"/>
      <c r="F27" s="73"/>
      <c r="G27" s="73"/>
      <c r="H27" s="73"/>
      <c r="I27" s="70"/>
      <c r="J27" s="73"/>
      <c r="O27" t="s">
        <v>157</v>
      </c>
      <c r="Q27">
        <v>5</v>
      </c>
    </row>
    <row r="28" spans="3:18" ht="18" x14ac:dyDescent="0.2">
      <c r="C28" s="43" t="s">
        <v>78</v>
      </c>
      <c r="E28" s="74"/>
      <c r="F28" s="73"/>
      <c r="G28" s="73"/>
      <c r="H28" s="73"/>
      <c r="I28" s="70"/>
      <c r="J28" s="73"/>
      <c r="P28" t="s">
        <v>146</v>
      </c>
      <c r="R28">
        <v>60</v>
      </c>
    </row>
    <row r="29" spans="3:18" ht="18" x14ac:dyDescent="0.2">
      <c r="C29" s="44" t="s">
        <v>21</v>
      </c>
      <c r="D29" s="44">
        <v>290</v>
      </c>
      <c r="E29" s="74"/>
      <c r="F29" s="73"/>
      <c r="G29" s="73"/>
      <c r="H29" s="73"/>
      <c r="I29" s="70">
        <v>-16</v>
      </c>
      <c r="J29" s="72">
        <v>20</v>
      </c>
      <c r="K29" s="44">
        <v>310</v>
      </c>
    </row>
    <row r="30" spans="3:18" ht="18" x14ac:dyDescent="0.2">
      <c r="C30" s="44" t="s">
        <v>22</v>
      </c>
      <c r="D30" s="44">
        <v>85</v>
      </c>
      <c r="E30" s="74"/>
      <c r="F30" s="73"/>
      <c r="G30" s="73"/>
      <c r="H30" s="73"/>
      <c r="I30" s="70">
        <v>-16</v>
      </c>
      <c r="J30" s="72">
        <v>10</v>
      </c>
      <c r="K30" s="44">
        <v>95</v>
      </c>
      <c r="N30">
        <v>6</v>
      </c>
      <c r="O30" t="s">
        <v>158</v>
      </c>
      <c r="Q30">
        <v>25</v>
      </c>
    </row>
    <row r="31" spans="3:18" ht="18" x14ac:dyDescent="0.2">
      <c r="C31" s="44" t="s">
        <v>23</v>
      </c>
      <c r="D31" s="44">
        <v>0</v>
      </c>
      <c r="E31" s="74"/>
      <c r="F31" s="73"/>
      <c r="G31" s="73"/>
      <c r="H31" s="73"/>
      <c r="I31" s="70">
        <v>-16</v>
      </c>
      <c r="J31" s="72">
        <v>50</v>
      </c>
      <c r="K31" s="44">
        <v>50</v>
      </c>
      <c r="P31" t="s">
        <v>159</v>
      </c>
      <c r="R31">
        <v>25</v>
      </c>
    </row>
    <row r="32" spans="3:18" ht="18" x14ac:dyDescent="0.2">
      <c r="C32" s="44" t="s">
        <v>24</v>
      </c>
      <c r="D32" s="48">
        <v>163</v>
      </c>
      <c r="E32" s="70">
        <v>-11</v>
      </c>
      <c r="F32" s="72">
        <v>8</v>
      </c>
      <c r="G32" s="73"/>
      <c r="H32" s="73"/>
      <c r="I32" s="70"/>
      <c r="J32" s="72"/>
      <c r="K32" s="48">
        <v>155</v>
      </c>
    </row>
    <row r="33" spans="3:17" ht="18" x14ac:dyDescent="0.2">
      <c r="D33" s="49">
        <v>856</v>
      </c>
      <c r="E33" s="75"/>
      <c r="F33" s="76"/>
      <c r="G33" s="76"/>
      <c r="H33" s="76"/>
      <c r="I33" s="45"/>
      <c r="J33" s="76"/>
      <c r="K33" s="49">
        <v>852</v>
      </c>
      <c r="N33">
        <v>7</v>
      </c>
    </row>
    <row r="34" spans="3:17" ht="18" x14ac:dyDescent="0.2">
      <c r="C34" s="42" t="s">
        <v>79</v>
      </c>
      <c r="E34" s="47"/>
      <c r="I34" s="45"/>
    </row>
    <row r="35" spans="3:17" ht="18" x14ac:dyDescent="0.2">
      <c r="C35" s="43" t="s">
        <v>80</v>
      </c>
      <c r="E35" s="47"/>
      <c r="I35" s="45"/>
    </row>
    <row r="36" spans="3:17" ht="18" x14ac:dyDescent="0.2">
      <c r="C36" s="44" t="s">
        <v>81</v>
      </c>
      <c r="E36" s="74"/>
      <c r="F36" s="73"/>
      <c r="G36" s="73"/>
      <c r="H36" s="73"/>
      <c r="I36" s="69">
        <v>-1</v>
      </c>
      <c r="J36" s="77">
        <v>320</v>
      </c>
      <c r="K36" s="44">
        <v>320</v>
      </c>
      <c r="N36">
        <v>8</v>
      </c>
      <c r="O36" t="s">
        <v>160</v>
      </c>
    </row>
    <row r="37" spans="3:17" ht="18" x14ac:dyDescent="0.2">
      <c r="C37" s="44" t="s">
        <v>82</v>
      </c>
      <c r="E37" s="74"/>
      <c r="F37" s="73"/>
      <c r="G37" s="73"/>
      <c r="H37" s="73"/>
      <c r="I37" s="69">
        <v>-2</v>
      </c>
      <c r="J37" s="77">
        <v>15</v>
      </c>
      <c r="K37" s="44">
        <v>15</v>
      </c>
    </row>
    <row r="38" spans="3:17" ht="18" x14ac:dyDescent="0.2">
      <c r="C38" s="44" t="s">
        <v>83</v>
      </c>
      <c r="E38" s="74"/>
      <c r="F38" s="73"/>
      <c r="G38" s="73"/>
      <c r="H38" s="73"/>
      <c r="I38" s="69">
        <v>-3</v>
      </c>
      <c r="J38" s="77">
        <v>5</v>
      </c>
      <c r="K38" s="44">
        <v>5</v>
      </c>
    </row>
    <row r="39" spans="3:17" ht="18" x14ac:dyDescent="0.2">
      <c r="C39" s="43" t="s">
        <v>84</v>
      </c>
      <c r="E39" s="74"/>
      <c r="F39" s="73"/>
      <c r="G39" s="73"/>
      <c r="H39" s="73"/>
      <c r="I39" s="69"/>
      <c r="J39" s="73"/>
      <c r="N39">
        <v>9</v>
      </c>
      <c r="O39" t="s">
        <v>161</v>
      </c>
    </row>
    <row r="40" spans="3:17" ht="18" x14ac:dyDescent="0.2">
      <c r="C40" s="44" t="s">
        <v>85</v>
      </c>
      <c r="E40" s="69">
        <v>-4</v>
      </c>
      <c r="F40" s="77">
        <v>125</v>
      </c>
      <c r="G40" s="73"/>
      <c r="H40" s="73"/>
      <c r="I40" s="69"/>
      <c r="J40" s="73"/>
      <c r="K40" s="46">
        <v>-125</v>
      </c>
    </row>
    <row r="41" spans="3:17" ht="18" x14ac:dyDescent="0.2">
      <c r="C41" s="44" t="s">
        <v>86</v>
      </c>
      <c r="E41" s="69">
        <v>-5</v>
      </c>
      <c r="F41" s="77">
        <v>55</v>
      </c>
      <c r="G41" s="73"/>
      <c r="H41" s="73"/>
      <c r="I41" s="69"/>
      <c r="J41" s="73"/>
      <c r="K41" s="46">
        <v>-55</v>
      </c>
    </row>
    <row r="42" spans="3:17" ht="18" x14ac:dyDescent="0.2">
      <c r="C42" s="44" t="s">
        <v>87</v>
      </c>
      <c r="E42" s="69">
        <v>-6</v>
      </c>
      <c r="F42" s="77">
        <v>25</v>
      </c>
      <c r="G42" s="73"/>
      <c r="H42" s="73"/>
      <c r="I42" s="69"/>
      <c r="J42" s="73"/>
      <c r="K42" s="46">
        <v>-25</v>
      </c>
      <c r="N42">
        <v>10</v>
      </c>
      <c r="O42" t="s">
        <v>162</v>
      </c>
      <c r="Q42">
        <v>30</v>
      </c>
    </row>
    <row r="43" spans="3:17" ht="18" x14ac:dyDescent="0.2">
      <c r="C43" s="44" t="s">
        <v>88</v>
      </c>
      <c r="E43" s="69">
        <v>-7</v>
      </c>
      <c r="F43" s="77">
        <v>1</v>
      </c>
      <c r="G43" s="73"/>
      <c r="H43" s="73"/>
      <c r="I43" s="69"/>
      <c r="J43" s="73"/>
      <c r="K43" s="46">
        <v>-1</v>
      </c>
    </row>
    <row r="44" spans="3:17" ht="18" x14ac:dyDescent="0.2">
      <c r="C44" s="44" t="s">
        <v>89</v>
      </c>
      <c r="E44" s="69">
        <v>-8</v>
      </c>
      <c r="F44" s="77">
        <v>7</v>
      </c>
      <c r="G44" s="73"/>
      <c r="H44" s="73"/>
      <c r="I44" s="69"/>
      <c r="J44" s="73"/>
      <c r="K44" s="46">
        <v>-7</v>
      </c>
    </row>
    <row r="45" spans="3:17" ht="18" x14ac:dyDescent="0.2">
      <c r="C45" s="44" t="s">
        <v>90</v>
      </c>
      <c r="E45" s="69"/>
      <c r="F45" s="77">
        <v>13</v>
      </c>
      <c r="G45" s="73"/>
      <c r="H45" s="73"/>
      <c r="I45" s="69"/>
      <c r="J45" s="73"/>
      <c r="K45" s="46">
        <v>-13</v>
      </c>
      <c r="N45">
        <v>11</v>
      </c>
      <c r="O45" t="s">
        <v>163</v>
      </c>
    </row>
    <row r="46" spans="3:17" ht="18" x14ac:dyDescent="0.2">
      <c r="C46" s="44" t="s">
        <v>91</v>
      </c>
      <c r="E46" s="69">
        <v>-10</v>
      </c>
      <c r="F46" s="77">
        <v>30</v>
      </c>
      <c r="G46" s="73"/>
      <c r="H46" s="73"/>
      <c r="I46" s="69"/>
      <c r="J46" s="73"/>
      <c r="K46" s="46">
        <v>-30</v>
      </c>
    </row>
    <row r="47" spans="3:17" ht="18" x14ac:dyDescent="0.2">
      <c r="C47" s="44" t="s">
        <v>92</v>
      </c>
      <c r="E47" s="69">
        <v>-11</v>
      </c>
      <c r="F47" s="77">
        <v>42</v>
      </c>
      <c r="G47" s="73"/>
      <c r="H47" s="73"/>
      <c r="I47" s="69"/>
      <c r="J47" s="73"/>
      <c r="K47" s="46">
        <v>-42</v>
      </c>
    </row>
    <row r="48" spans="3:17" ht="18" x14ac:dyDescent="0.2">
      <c r="C48" s="44" t="s">
        <v>93</v>
      </c>
      <c r="E48" s="69">
        <v>-12</v>
      </c>
      <c r="F48" s="77">
        <v>20</v>
      </c>
      <c r="G48" s="73"/>
      <c r="H48" s="73"/>
      <c r="I48" s="69"/>
      <c r="J48" s="73"/>
      <c r="K48" s="50">
        <v>-20</v>
      </c>
      <c r="N48">
        <v>12</v>
      </c>
      <c r="O48" t="s">
        <v>164</v>
      </c>
      <c r="Q48">
        <v>12</v>
      </c>
    </row>
    <row r="49" spans="3:18" ht="18" x14ac:dyDescent="0.2">
      <c r="C49" s="44" t="s">
        <v>94</v>
      </c>
      <c r="E49" s="47"/>
      <c r="I49" s="45"/>
    </row>
    <row r="50" spans="3:18" ht="18" x14ac:dyDescent="0.2">
      <c r="C50" s="51" t="s">
        <v>0</v>
      </c>
      <c r="E50" s="45"/>
      <c r="F50" s="42"/>
      <c r="I50" s="45"/>
      <c r="K50" s="52">
        <v>22</v>
      </c>
    </row>
    <row r="51" spans="3:18" x14ac:dyDescent="0.2">
      <c r="N51">
        <v>13</v>
      </c>
      <c r="O51" t="s">
        <v>146</v>
      </c>
      <c r="Q51">
        <v>3</v>
      </c>
    </row>
    <row r="52" spans="3:18" ht="18" x14ac:dyDescent="0.2">
      <c r="C52" s="42" t="s">
        <v>95</v>
      </c>
      <c r="O52" t="s">
        <v>165</v>
      </c>
      <c r="Q52">
        <v>15</v>
      </c>
    </row>
    <row r="53" spans="3:18" ht="18" x14ac:dyDescent="0.2">
      <c r="C53" s="43" t="s">
        <v>96</v>
      </c>
      <c r="O53" t="s">
        <v>166</v>
      </c>
      <c r="Q53">
        <v>42</v>
      </c>
    </row>
    <row r="54" spans="3:18" ht="18" x14ac:dyDescent="0.2">
      <c r="C54" s="53" t="s">
        <v>97</v>
      </c>
      <c r="P54" t="s">
        <v>167</v>
      </c>
      <c r="R54">
        <v>60</v>
      </c>
    </row>
    <row r="55" spans="3:18" ht="18" x14ac:dyDescent="0.2">
      <c r="C55" s="53" t="s">
        <v>120</v>
      </c>
      <c r="E55" s="78" t="s">
        <v>121</v>
      </c>
      <c r="F55" s="80">
        <v>304</v>
      </c>
      <c r="G55" s="80"/>
      <c r="H55" s="80"/>
      <c r="I55" s="80"/>
      <c r="J55" s="80"/>
    </row>
    <row r="56" spans="3:18" ht="18" x14ac:dyDescent="0.2">
      <c r="C56" s="53" t="s">
        <v>124</v>
      </c>
      <c r="E56" s="79" t="s">
        <v>122</v>
      </c>
      <c r="F56" s="80">
        <v>9</v>
      </c>
      <c r="G56" s="80"/>
      <c r="H56" s="80"/>
      <c r="I56" s="80"/>
      <c r="J56" s="80"/>
      <c r="N56">
        <v>14</v>
      </c>
    </row>
    <row r="57" spans="3:18" ht="18" x14ac:dyDescent="0.2">
      <c r="C57" s="44"/>
      <c r="E57" s="69"/>
      <c r="F57" s="81"/>
      <c r="G57" s="80"/>
      <c r="H57" s="80"/>
      <c r="I57" s="80"/>
      <c r="J57" s="80"/>
    </row>
    <row r="58" spans="3:18" ht="18" x14ac:dyDescent="0.2">
      <c r="C58" s="44"/>
      <c r="E58" s="69"/>
      <c r="F58" s="81"/>
      <c r="G58" s="80"/>
      <c r="H58" s="80"/>
      <c r="I58" s="80"/>
      <c r="J58" s="80"/>
    </row>
    <row r="59" spans="3:18" ht="18" x14ac:dyDescent="0.2">
      <c r="C59" s="53" t="s">
        <v>98</v>
      </c>
      <c r="E59" s="69"/>
      <c r="F59" s="80"/>
      <c r="G59" s="80"/>
      <c r="H59" s="80"/>
      <c r="I59" s="80"/>
      <c r="J59" s="80"/>
      <c r="O59" t="s">
        <v>146</v>
      </c>
      <c r="Q59">
        <v>30</v>
      </c>
    </row>
    <row r="60" spans="3:18" ht="18" x14ac:dyDescent="0.2">
      <c r="C60" s="44" t="s">
        <v>123</v>
      </c>
      <c r="E60" s="69"/>
      <c r="F60" s="80"/>
      <c r="G60" s="80"/>
      <c r="H60" s="80"/>
      <c r="I60" s="69">
        <v>-4</v>
      </c>
      <c r="J60" s="81">
        <v>145</v>
      </c>
      <c r="P60" t="s">
        <v>168</v>
      </c>
      <c r="R60">
        <v>20</v>
      </c>
    </row>
    <row r="61" spans="3:18" ht="18" x14ac:dyDescent="0.2">
      <c r="C61" s="44" t="s">
        <v>125</v>
      </c>
      <c r="E61" s="69"/>
      <c r="F61" s="80"/>
      <c r="G61" s="80"/>
      <c r="H61" s="80"/>
      <c r="I61" s="69">
        <v>-5</v>
      </c>
      <c r="J61" s="81">
        <v>60</v>
      </c>
      <c r="P61" t="s">
        <v>169</v>
      </c>
      <c r="R61">
        <v>10</v>
      </c>
    </row>
    <row r="62" spans="3:18" ht="18" x14ac:dyDescent="0.2">
      <c r="C62" s="44" t="s">
        <v>126</v>
      </c>
      <c r="E62" s="69"/>
      <c r="F62" s="80"/>
      <c r="G62" s="80"/>
      <c r="H62" s="80"/>
      <c r="I62" s="69">
        <v>-8</v>
      </c>
      <c r="J62" s="81">
        <v>8</v>
      </c>
    </row>
    <row r="63" spans="3:18" ht="18" x14ac:dyDescent="0.2">
      <c r="C63" s="44" t="s">
        <v>127</v>
      </c>
      <c r="E63" s="69"/>
      <c r="F63" s="80"/>
      <c r="G63" s="80"/>
      <c r="H63" s="80"/>
      <c r="I63" s="69">
        <v>-9</v>
      </c>
      <c r="J63" s="81">
        <v>27</v>
      </c>
      <c r="N63" t="s">
        <v>170</v>
      </c>
      <c r="O63" t="s">
        <v>171</v>
      </c>
    </row>
    <row r="64" spans="3:18" ht="18" x14ac:dyDescent="0.2">
      <c r="C64" s="44" t="s">
        <v>128</v>
      </c>
      <c r="E64" s="69"/>
      <c r="F64" s="80"/>
      <c r="G64" s="80"/>
      <c r="H64" s="80"/>
      <c r="I64" s="69">
        <v>-11</v>
      </c>
      <c r="J64" s="81">
        <v>17</v>
      </c>
    </row>
    <row r="65" spans="3:11" ht="18" x14ac:dyDescent="0.2">
      <c r="C65" s="42" t="s">
        <v>104</v>
      </c>
      <c r="E65" s="69"/>
      <c r="F65" s="80"/>
      <c r="G65" s="80"/>
      <c r="H65" s="80"/>
      <c r="I65" s="69"/>
      <c r="J65" s="80"/>
      <c r="K65" s="44"/>
    </row>
    <row r="66" spans="3:11" x14ac:dyDescent="0.2">
      <c r="E66" s="69"/>
      <c r="F66" s="80"/>
      <c r="G66" s="80"/>
      <c r="H66" s="80"/>
      <c r="I66" s="69"/>
      <c r="J66" s="80"/>
    </row>
    <row r="67" spans="3:11" ht="18" x14ac:dyDescent="0.2">
      <c r="C67" s="43" t="s">
        <v>99</v>
      </c>
      <c r="E67" s="69"/>
      <c r="F67" s="80"/>
      <c r="G67" s="80"/>
      <c r="H67" s="80"/>
      <c r="I67" s="69"/>
      <c r="J67" s="80"/>
    </row>
    <row r="68" spans="3:11" ht="18" x14ac:dyDescent="0.2">
      <c r="C68" s="82" t="s">
        <v>129</v>
      </c>
      <c r="E68" s="69"/>
      <c r="F68" s="80">
        <v>35</v>
      </c>
      <c r="G68" s="80"/>
      <c r="H68" s="80"/>
      <c r="I68" s="69"/>
      <c r="J68" s="80"/>
    </row>
    <row r="69" spans="3:11" x14ac:dyDescent="0.2">
      <c r="C69" t="s">
        <v>130</v>
      </c>
      <c r="E69" s="69"/>
      <c r="F69" s="80">
        <v>3</v>
      </c>
      <c r="G69" s="80"/>
      <c r="H69" s="80"/>
      <c r="I69" s="69"/>
      <c r="J69" s="80"/>
    </row>
    <row r="70" spans="3:11" ht="18" x14ac:dyDescent="0.2">
      <c r="C70" s="44"/>
      <c r="E70" s="69"/>
      <c r="F70" s="81"/>
      <c r="G70" s="80"/>
      <c r="H70" s="80"/>
      <c r="I70" s="69"/>
      <c r="J70" s="80"/>
    </row>
    <row r="71" spans="3:11" ht="18" x14ac:dyDescent="0.2">
      <c r="C71" s="44"/>
      <c r="E71" s="69"/>
      <c r="F71" s="81"/>
      <c r="G71" s="80"/>
      <c r="H71" s="80"/>
      <c r="I71" s="69"/>
      <c r="J71" s="80"/>
    </row>
    <row r="72" spans="3:11" ht="18" x14ac:dyDescent="0.2">
      <c r="C72" s="42" t="s">
        <v>105</v>
      </c>
      <c r="E72" s="69"/>
      <c r="F72" s="80"/>
      <c r="G72" s="80"/>
      <c r="H72" s="80"/>
      <c r="I72" s="69"/>
      <c r="J72" s="80"/>
      <c r="K72" s="44"/>
    </row>
    <row r="73" spans="3:11" x14ac:dyDescent="0.2">
      <c r="E73" s="69"/>
      <c r="F73" s="80"/>
      <c r="G73" s="80"/>
      <c r="H73" s="80"/>
      <c r="I73" s="69"/>
      <c r="J73" s="80"/>
    </row>
    <row r="74" spans="3:11" ht="18" x14ac:dyDescent="0.2">
      <c r="C74" s="43" t="s">
        <v>100</v>
      </c>
      <c r="E74" s="69"/>
      <c r="F74" s="80"/>
      <c r="G74" s="80"/>
      <c r="H74" s="80"/>
      <c r="I74" s="69"/>
      <c r="J74" s="80"/>
    </row>
    <row r="75" spans="3:11" ht="18" x14ac:dyDescent="0.2">
      <c r="C75" s="82" t="s">
        <v>131</v>
      </c>
      <c r="E75" s="69"/>
      <c r="F75" s="80"/>
      <c r="G75" s="80"/>
      <c r="H75" s="80"/>
      <c r="I75" s="69"/>
      <c r="J75" s="80">
        <v>12</v>
      </c>
    </row>
    <row r="76" spans="3:11" ht="18" x14ac:dyDescent="0.2">
      <c r="C76" s="44" t="s">
        <v>132</v>
      </c>
      <c r="E76" s="69"/>
      <c r="F76" s="80"/>
      <c r="G76" s="80"/>
      <c r="H76" s="80"/>
      <c r="I76" s="69"/>
      <c r="J76" s="81">
        <v>130</v>
      </c>
    </row>
    <row r="77" spans="3:11" ht="18" x14ac:dyDescent="0.2">
      <c r="C77" s="44" t="s">
        <v>133</v>
      </c>
      <c r="E77" s="69"/>
      <c r="F77" s="80">
        <v>50</v>
      </c>
      <c r="G77" s="80"/>
      <c r="H77" s="80"/>
      <c r="I77" s="69"/>
      <c r="J77" s="81"/>
    </row>
    <row r="78" spans="3:11" ht="18" x14ac:dyDescent="0.2">
      <c r="C78" s="44" t="s">
        <v>134</v>
      </c>
      <c r="E78" s="69"/>
      <c r="F78" s="81">
        <v>30</v>
      </c>
      <c r="G78" s="80"/>
      <c r="H78" s="80"/>
      <c r="I78" s="69"/>
      <c r="J78" s="80"/>
    </row>
    <row r="79" spans="3:11" ht="18" x14ac:dyDescent="0.2">
      <c r="C79" s="44" t="s">
        <v>135</v>
      </c>
      <c r="E79" s="69"/>
      <c r="F79" s="81"/>
      <c r="G79" s="80"/>
      <c r="H79" s="80"/>
      <c r="I79" s="69"/>
      <c r="J79" s="80">
        <v>30</v>
      </c>
    </row>
    <row r="80" spans="3:11" ht="18" x14ac:dyDescent="0.2">
      <c r="C80" s="44"/>
      <c r="E80" s="80"/>
      <c r="F80" s="80"/>
      <c r="G80" s="80"/>
      <c r="H80" s="80"/>
      <c r="I80" s="69"/>
      <c r="J80" s="81"/>
    </row>
    <row r="81" spans="3:11" ht="18" x14ac:dyDescent="0.2">
      <c r="C81" s="42" t="s">
        <v>106</v>
      </c>
      <c r="E81" s="80"/>
      <c r="F81" s="80"/>
      <c r="G81" s="80"/>
      <c r="H81" s="80"/>
      <c r="I81" s="69"/>
      <c r="J81" s="80"/>
      <c r="K81" s="54">
        <v>-92</v>
      </c>
    </row>
    <row r="82" spans="3:11" x14ac:dyDescent="0.2">
      <c r="E82" s="80"/>
      <c r="F82" s="80"/>
      <c r="G82" s="80"/>
      <c r="H82" s="80"/>
      <c r="I82" s="69"/>
      <c r="J82" s="80"/>
    </row>
    <row r="83" spans="3:11" ht="19" thickBot="1" x14ac:dyDescent="0.25">
      <c r="C83" s="55" t="s">
        <v>101</v>
      </c>
      <c r="I83" s="45"/>
      <c r="J83" s="44"/>
      <c r="K83" s="56">
        <v>2</v>
      </c>
    </row>
    <row r="84" spans="3:11" ht="19" thickTop="1" x14ac:dyDescent="0.2">
      <c r="F84" s="44"/>
      <c r="J84" s="44"/>
    </row>
    <row r="85" spans="3:11" x14ac:dyDescent="0.2">
      <c r="C85" s="57" t="s">
        <v>102</v>
      </c>
      <c r="F85" s="58"/>
      <c r="G85" s="58"/>
      <c r="H85" s="58"/>
      <c r="I85" s="58"/>
      <c r="J85" s="58"/>
    </row>
  </sheetData>
  <mergeCells count="3">
    <mergeCell ref="C3:K3"/>
    <mergeCell ref="C4:K4"/>
    <mergeCell ref="E5: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B46F4-3298-634A-A9D5-99B950DB4A83}">
  <sheetPr>
    <tabColor rgb="FFFF0000"/>
  </sheetPr>
  <dimension ref="D5:F47"/>
  <sheetViews>
    <sheetView workbookViewId="0">
      <selection activeCell="F46" sqref="F46"/>
    </sheetView>
  </sheetViews>
  <sheetFormatPr baseColWidth="10" defaultRowHeight="16" x14ac:dyDescent="0.2"/>
  <cols>
    <col min="4" max="4" width="51.33203125" bestFit="1" customWidth="1"/>
    <col min="5" max="5" width="11.33203125" bestFit="1" customWidth="1"/>
  </cols>
  <sheetData>
    <row r="5" spans="4:6" ht="18" x14ac:dyDescent="0.2">
      <c r="D5" s="87" t="s">
        <v>103</v>
      </c>
      <c r="E5" s="87"/>
      <c r="F5" s="87"/>
    </row>
    <row r="6" spans="4:6" ht="18" x14ac:dyDescent="0.2">
      <c r="D6" s="87" t="s">
        <v>95</v>
      </c>
      <c r="E6" s="87"/>
      <c r="F6" s="87"/>
    </row>
    <row r="7" spans="4:6" ht="18" x14ac:dyDescent="0.2">
      <c r="D7" s="87" t="s">
        <v>107</v>
      </c>
      <c r="E7" s="87"/>
      <c r="F7" s="87"/>
    </row>
    <row r="9" spans="4:6" ht="18" x14ac:dyDescent="0.2">
      <c r="D9" s="42" t="s">
        <v>108</v>
      </c>
    </row>
    <row r="10" spans="4:6" ht="18" x14ac:dyDescent="0.2">
      <c r="D10" s="53" t="s">
        <v>97</v>
      </c>
    </row>
    <row r="11" spans="4:6" ht="18" x14ac:dyDescent="0.2">
      <c r="D11" s="53" t="s">
        <v>136</v>
      </c>
      <c r="E11" s="83">
        <v>304</v>
      </c>
    </row>
    <row r="12" spans="4:6" ht="18" x14ac:dyDescent="0.2">
      <c r="D12" s="44" t="s">
        <v>137</v>
      </c>
      <c r="E12" s="84">
        <v>9</v>
      </c>
    </row>
    <row r="13" spans="4:6" ht="18" x14ac:dyDescent="0.2">
      <c r="D13" s="44"/>
      <c r="E13" s="84"/>
    </row>
    <row r="14" spans="4:6" ht="18" x14ac:dyDescent="0.2">
      <c r="D14" s="53" t="s">
        <v>98</v>
      </c>
      <c r="E14" s="83"/>
    </row>
    <row r="15" spans="4:6" ht="18" x14ac:dyDescent="0.2">
      <c r="D15" s="44" t="s">
        <v>123</v>
      </c>
      <c r="E15" s="84">
        <v>-145</v>
      </c>
    </row>
    <row r="16" spans="4:6" ht="18" x14ac:dyDescent="0.2">
      <c r="D16" s="44" t="s">
        <v>125</v>
      </c>
      <c r="E16" s="84">
        <v>-60</v>
      </c>
    </row>
    <row r="17" spans="4:6" ht="18" x14ac:dyDescent="0.2">
      <c r="D17" s="44" t="s">
        <v>126</v>
      </c>
      <c r="E17" s="84">
        <v>-8</v>
      </c>
    </row>
    <row r="18" spans="4:6" ht="18" x14ac:dyDescent="0.2">
      <c r="D18" s="44" t="s">
        <v>138</v>
      </c>
      <c r="E18" s="84">
        <v>-27</v>
      </c>
    </row>
    <row r="19" spans="4:6" ht="18" x14ac:dyDescent="0.2">
      <c r="D19" s="44" t="s">
        <v>139</v>
      </c>
      <c r="E19" s="84">
        <v>-17</v>
      </c>
    </row>
    <row r="20" spans="4:6" ht="18" x14ac:dyDescent="0.2">
      <c r="D20" s="44"/>
      <c r="E20" s="85"/>
    </row>
    <row r="21" spans="4:6" ht="18" x14ac:dyDescent="0.2">
      <c r="D21" s="53" t="s">
        <v>104</v>
      </c>
      <c r="E21" s="83">
        <v>56</v>
      </c>
      <c r="F21" s="62"/>
    </row>
    <row r="23" spans="4:6" ht="18" x14ac:dyDescent="0.2">
      <c r="D23" s="42" t="s">
        <v>109</v>
      </c>
    </row>
    <row r="24" spans="4:6" ht="18" x14ac:dyDescent="0.2">
      <c r="D24" s="82" t="s">
        <v>140</v>
      </c>
      <c r="E24" s="83">
        <v>35</v>
      </c>
    </row>
    <row r="25" spans="4:6" ht="18" x14ac:dyDescent="0.2">
      <c r="D25" s="82" t="s">
        <v>130</v>
      </c>
      <c r="E25" s="83">
        <v>3</v>
      </c>
    </row>
    <row r="26" spans="4:6" ht="18" x14ac:dyDescent="0.2">
      <c r="D26" s="44"/>
      <c r="E26" s="84"/>
    </row>
    <row r="27" spans="4:6" ht="18" x14ac:dyDescent="0.2">
      <c r="D27" s="44"/>
      <c r="E27" s="85"/>
    </row>
    <row r="28" spans="4:6" ht="18" x14ac:dyDescent="0.2">
      <c r="D28" s="53" t="s">
        <v>105</v>
      </c>
      <c r="E28" s="83">
        <v>38</v>
      </c>
      <c r="F28" s="44"/>
    </row>
    <row r="30" spans="4:6" ht="19" customHeight="1" x14ac:dyDescent="0.2">
      <c r="D30" s="42" t="s">
        <v>110</v>
      </c>
    </row>
    <row r="31" spans="4:6" ht="19" customHeight="1" x14ac:dyDescent="0.2">
      <c r="D31" s="82" t="s">
        <v>141</v>
      </c>
      <c r="E31" s="83">
        <v>-12</v>
      </c>
    </row>
    <row r="32" spans="4:6" ht="19" customHeight="1" x14ac:dyDescent="0.2">
      <c r="D32" s="82" t="s">
        <v>142</v>
      </c>
      <c r="E32" s="83">
        <v>-130</v>
      </c>
    </row>
    <row r="33" spans="4:6" ht="18" x14ac:dyDescent="0.2">
      <c r="D33" s="82" t="s">
        <v>133</v>
      </c>
      <c r="E33" s="84">
        <v>50</v>
      </c>
    </row>
    <row r="34" spans="4:6" ht="18" x14ac:dyDescent="0.2">
      <c r="D34" s="82" t="s">
        <v>134</v>
      </c>
      <c r="E34" s="84">
        <v>30</v>
      </c>
    </row>
    <row r="35" spans="4:6" ht="18" x14ac:dyDescent="0.2">
      <c r="D35" s="82" t="s">
        <v>135</v>
      </c>
      <c r="E35" s="84">
        <v>-30</v>
      </c>
    </row>
    <row r="36" spans="4:6" ht="18" x14ac:dyDescent="0.2">
      <c r="D36" s="82"/>
      <c r="E36" s="84"/>
    </row>
    <row r="37" spans="4:6" ht="18" x14ac:dyDescent="0.2">
      <c r="D37" s="82"/>
      <c r="E37" s="85"/>
    </row>
    <row r="38" spans="4:6" ht="18" x14ac:dyDescent="0.2">
      <c r="D38" s="53" t="s">
        <v>106</v>
      </c>
      <c r="E38" s="84">
        <v>-92</v>
      </c>
      <c r="F38" s="63"/>
    </row>
    <row r="40" spans="4:6" ht="18" x14ac:dyDescent="0.2">
      <c r="D40" s="42" t="s">
        <v>111</v>
      </c>
      <c r="F40" s="62">
        <v>2</v>
      </c>
    </row>
    <row r="42" spans="4:6" ht="18" x14ac:dyDescent="0.2">
      <c r="D42" s="44" t="s">
        <v>112</v>
      </c>
      <c r="F42" s="64">
        <v>55</v>
      </c>
    </row>
    <row r="43" spans="4:6" ht="18" x14ac:dyDescent="0.2">
      <c r="D43" s="44" t="s">
        <v>113</v>
      </c>
      <c r="F43" s="65">
        <v>57</v>
      </c>
    </row>
    <row r="45" spans="4:6" ht="18" x14ac:dyDescent="0.2">
      <c r="D45" s="66" t="s">
        <v>114</v>
      </c>
    </row>
    <row r="46" spans="4:6" x14ac:dyDescent="0.2">
      <c r="D46" t="s">
        <v>143</v>
      </c>
      <c r="F46">
        <v>68</v>
      </c>
    </row>
    <row r="47" spans="4:6" ht="18" x14ac:dyDescent="0.2">
      <c r="D47" s="44"/>
    </row>
  </sheetData>
  <mergeCells count="3">
    <mergeCell ref="D5:F5"/>
    <mergeCell ref="D6:F6"/>
    <mergeCell ref="D7: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SCF Project</vt:lpstr>
      <vt:lpstr>Income Statement</vt:lpstr>
      <vt:lpstr>Balancesheet</vt:lpstr>
      <vt:lpstr>Spreadsheet for the CFO State.</vt:lpstr>
      <vt:lpstr>Statement of Cash Flows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Shivam Panchal</cp:lastModifiedBy>
  <dcterms:created xsi:type="dcterms:W3CDTF">2023-05-01T04:46:36Z</dcterms:created>
  <dcterms:modified xsi:type="dcterms:W3CDTF">2025-05-23T21:20:03Z</dcterms:modified>
</cp:coreProperties>
</file>