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Оценка ёмкости" sheetId="1" r:id="rId1"/>
    <sheet name="RS-анализ" sheetId="4" r:id="rId2"/>
    <sheet name="Хи-квадрат" sheetId="3" r:id="rId3"/>
    <sheet name="AUMP" sheetId="2" r:id="rId4"/>
  </sheets>
  <calcPr calcId="152511"/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" i="2"/>
  <c r="B32" i="2" l="1"/>
  <c r="D32" i="3"/>
  <c r="B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" i="3"/>
  <c r="D3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" i="4"/>
  <c r="B33" i="4" l="1"/>
  <c r="C12" i="1"/>
  <c r="C3" i="1"/>
  <c r="C4" i="1"/>
  <c r="C5" i="1"/>
  <c r="C6" i="1"/>
  <c r="C7" i="1"/>
  <c r="C8" i="1"/>
  <c r="C9" i="1"/>
  <c r="C10" i="1"/>
  <c r="C11" i="1"/>
  <c r="C2" i="1"/>
  <c r="D32" i="2"/>
</calcChain>
</file>

<file path=xl/sharedStrings.xml><?xml version="1.0" encoding="utf-8"?>
<sst xmlns="http://schemas.openxmlformats.org/spreadsheetml/2006/main" count="31" uniqueCount="11">
  <si>
    <t>Без кода избыточности</t>
  </si>
  <si>
    <t>С кодом избыточности</t>
  </si>
  <si>
    <t>Разница в ёмкости</t>
  </si>
  <si>
    <t>Средняя разница</t>
  </si>
  <si>
    <t>Контейнеры</t>
  </si>
  <si>
    <t>Стегоизображения</t>
  </si>
  <si>
    <t>P</t>
  </si>
  <si>
    <t>Обнаружение</t>
  </si>
  <si>
    <t>Порог</t>
  </si>
  <si>
    <t>Итого</t>
  </si>
  <si>
    <t>Хи-квадрат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</si>
</sst>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3" fillId="3" borderId="1" xfId="3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3" borderId="1" xfId="3" applyBorder="1"/>
    <xf numFmtId="9" fontId="0" fillId="0" borderId="1" xfId="1" applyFont="1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3" fillId="3" borderId="1" xfId="3" applyFont="1" applyBorder="1" applyAlignment="1">
      <alignment horizontal="center" vertical="center"/>
    </xf>
    <xf numFmtId="9" fontId="0" fillId="0" borderId="2" xfId="1" applyFont="1" applyBorder="1"/>
  </cellXfs>
  <cellStyles count="4">
    <cellStyle name="40% — акцент3" xfId="2" builtinId="39"/>
    <cellStyle name="Акцент5" xfId="3" builtinId="45"/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7" sqref="F7"/>
    </sheetView>
  </sheetViews>
  <sheetFormatPr defaultRowHeight="15" x14ac:dyDescent="0.25"/>
  <cols>
    <col min="1" max="1" width="22.42578125" bestFit="1" customWidth="1"/>
    <col min="2" max="2" width="22" bestFit="1" customWidth="1"/>
    <col min="3" max="3" width="18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50160</v>
      </c>
      <c r="B2" s="1">
        <v>36480</v>
      </c>
      <c r="C2" s="3">
        <f>(A2-B2)/A2</f>
        <v>0.27272727272727271</v>
      </c>
    </row>
    <row r="3" spans="1:3" x14ac:dyDescent="0.25">
      <c r="A3" s="1">
        <v>18240</v>
      </c>
      <c r="B3" s="1">
        <v>10416</v>
      </c>
      <c r="C3" s="3">
        <f t="shared" ref="C3:C11" si="0">(A3-B3)/A3</f>
        <v>0.42894736842105263</v>
      </c>
    </row>
    <row r="4" spans="1:3" x14ac:dyDescent="0.25">
      <c r="A4" s="1">
        <v>50160</v>
      </c>
      <c r="B4" s="1">
        <v>38032</v>
      </c>
      <c r="C4" s="3">
        <f t="shared" si="0"/>
        <v>0.24178628389154705</v>
      </c>
    </row>
    <row r="5" spans="1:3" x14ac:dyDescent="0.25">
      <c r="A5" s="1">
        <v>50160</v>
      </c>
      <c r="B5" s="1">
        <v>32128</v>
      </c>
      <c r="C5" s="3">
        <f t="shared" si="0"/>
        <v>0.35948963317384369</v>
      </c>
    </row>
    <row r="6" spans="1:3" x14ac:dyDescent="0.25">
      <c r="A6" s="1">
        <v>44512</v>
      </c>
      <c r="B6" s="1">
        <v>25424</v>
      </c>
      <c r="C6" s="3">
        <f t="shared" si="0"/>
        <v>0.42882818116462978</v>
      </c>
    </row>
    <row r="7" spans="1:3" x14ac:dyDescent="0.25">
      <c r="A7" s="1">
        <v>50160</v>
      </c>
      <c r="B7" s="1">
        <v>45920</v>
      </c>
      <c r="C7" s="3">
        <f t="shared" si="0"/>
        <v>8.4529505582137163E-2</v>
      </c>
    </row>
    <row r="8" spans="1:3" x14ac:dyDescent="0.25">
      <c r="A8" s="1">
        <v>50160</v>
      </c>
      <c r="B8" s="1">
        <v>31328</v>
      </c>
      <c r="C8" s="3">
        <f t="shared" si="0"/>
        <v>0.37543859649122807</v>
      </c>
    </row>
    <row r="9" spans="1:3" x14ac:dyDescent="0.25">
      <c r="A9" s="1">
        <v>50160</v>
      </c>
      <c r="B9" s="1">
        <v>36368</v>
      </c>
      <c r="C9" s="3">
        <f t="shared" si="0"/>
        <v>0.27496012759170652</v>
      </c>
    </row>
    <row r="10" spans="1:3" x14ac:dyDescent="0.25">
      <c r="A10" s="1">
        <v>50160</v>
      </c>
      <c r="B10" s="1">
        <v>39888</v>
      </c>
      <c r="C10" s="3">
        <f t="shared" si="0"/>
        <v>0.20478468899521532</v>
      </c>
    </row>
    <row r="11" spans="1:3" x14ac:dyDescent="0.25">
      <c r="A11" s="1">
        <v>50160</v>
      </c>
      <c r="B11" s="1">
        <v>40160</v>
      </c>
      <c r="C11" s="3">
        <f t="shared" si="0"/>
        <v>0.19936204146730463</v>
      </c>
    </row>
    <row r="12" spans="1:3" x14ac:dyDescent="0.25">
      <c r="A12" s="5" t="s">
        <v>3</v>
      </c>
      <c r="B12" s="6"/>
      <c r="C12" s="4">
        <f>AVERAGE(C2:C11)</f>
        <v>0.28708536995059375</v>
      </c>
    </row>
  </sheetData>
  <mergeCells count="1">
    <mergeCell ref="A12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18.5703125" bestFit="1" customWidth="1"/>
    <col min="4" max="4" width="14" bestFit="1" customWidth="1"/>
  </cols>
  <sheetData>
    <row r="1" spans="1:5" x14ac:dyDescent="0.25">
      <c r="A1" s="7" t="s">
        <v>4</v>
      </c>
      <c r="B1" s="7"/>
      <c r="C1" s="7" t="s">
        <v>5</v>
      </c>
      <c r="D1" s="7"/>
      <c r="E1" s="8" t="s">
        <v>8</v>
      </c>
    </row>
    <row r="2" spans="1:5" x14ac:dyDescent="0.25">
      <c r="A2" s="8" t="s">
        <v>6</v>
      </c>
      <c r="B2" s="8" t="s">
        <v>7</v>
      </c>
      <c r="C2" s="8" t="s">
        <v>6</v>
      </c>
      <c r="D2" s="8" t="s">
        <v>7</v>
      </c>
      <c r="E2" s="10">
        <v>1.2E-2</v>
      </c>
    </row>
    <row r="3" spans="1:5" x14ac:dyDescent="0.25">
      <c r="A3" s="9">
        <v>5.5999999999999995E-4</v>
      </c>
      <c r="B3" s="9">
        <f>IF(A2 &gt; $E$2, 1,0)</f>
        <v>1</v>
      </c>
      <c r="C3" s="9">
        <v>4.4999999999999999E-4</v>
      </c>
      <c r="D3" s="9">
        <f>IF(C2 &gt; $E$2, 1,0)</f>
        <v>1</v>
      </c>
    </row>
    <row r="4" spans="1:5" x14ac:dyDescent="0.25">
      <c r="A4" s="9">
        <v>3.0419999999999999E-2</v>
      </c>
      <c r="B4" s="9">
        <f t="shared" ref="B4:B32" si="0">IF(A3 &gt; $E$2, 1,0)</f>
        <v>0</v>
      </c>
      <c r="C4" s="9">
        <v>1.3650000000000001E-2</v>
      </c>
      <c r="D4" s="9">
        <f t="shared" ref="D4:D32" si="1">IF(C3 &gt; $E$2, 1,0)</f>
        <v>0</v>
      </c>
    </row>
    <row r="5" spans="1:5" x14ac:dyDescent="0.25">
      <c r="A5" s="9">
        <v>5.5000000000000003E-4</v>
      </c>
      <c r="B5" s="9">
        <f t="shared" si="0"/>
        <v>1</v>
      </c>
      <c r="C5" s="9">
        <v>5.8E-4</v>
      </c>
      <c r="D5" s="9">
        <f t="shared" si="1"/>
        <v>1</v>
      </c>
    </row>
    <row r="6" spans="1:5" x14ac:dyDescent="0.25">
      <c r="A6" s="9">
        <v>1.1199999999999999E-3</v>
      </c>
      <c r="B6" s="9">
        <f t="shared" si="0"/>
        <v>0</v>
      </c>
      <c r="C6" s="9">
        <v>1.2600000000000001E-3</v>
      </c>
      <c r="D6" s="9">
        <f t="shared" si="1"/>
        <v>0</v>
      </c>
    </row>
    <row r="7" spans="1:5" x14ac:dyDescent="0.25">
      <c r="A7" s="9">
        <v>1.75E-3</v>
      </c>
      <c r="B7" s="9">
        <f t="shared" si="0"/>
        <v>0</v>
      </c>
      <c r="C7" s="9">
        <v>1.17E-2</v>
      </c>
      <c r="D7" s="9">
        <f t="shared" si="1"/>
        <v>0</v>
      </c>
    </row>
    <row r="8" spans="1:5" x14ac:dyDescent="0.25">
      <c r="A8" s="9">
        <v>1.1E-4</v>
      </c>
      <c r="B8" s="9">
        <f t="shared" si="0"/>
        <v>0</v>
      </c>
      <c r="C8" s="9">
        <v>2.5699999999999998E-3</v>
      </c>
      <c r="D8" s="9">
        <f t="shared" si="1"/>
        <v>0</v>
      </c>
    </row>
    <row r="9" spans="1:5" x14ac:dyDescent="0.25">
      <c r="A9" s="9">
        <v>2.0699999999999998E-3</v>
      </c>
      <c r="B9" s="9">
        <f t="shared" si="0"/>
        <v>0</v>
      </c>
      <c r="C9" s="9">
        <v>2.7E-4</v>
      </c>
      <c r="D9" s="9">
        <f t="shared" si="1"/>
        <v>0</v>
      </c>
    </row>
    <row r="10" spans="1:5" x14ac:dyDescent="0.25">
      <c r="A10" s="9">
        <v>8.0000000000000002E-3</v>
      </c>
      <c r="B10" s="9">
        <f t="shared" si="0"/>
        <v>0</v>
      </c>
      <c r="C10" s="9">
        <v>3.3800000000000002E-3</v>
      </c>
      <c r="D10" s="9">
        <f t="shared" si="1"/>
        <v>0</v>
      </c>
    </row>
    <row r="11" spans="1:5" x14ac:dyDescent="0.25">
      <c r="A11" s="9">
        <v>4.0999999999999999E-4</v>
      </c>
      <c r="B11" s="9">
        <f t="shared" si="0"/>
        <v>0</v>
      </c>
      <c r="C11" s="9">
        <v>2.3600000000000001E-3</v>
      </c>
      <c r="D11" s="9">
        <f t="shared" si="1"/>
        <v>0</v>
      </c>
    </row>
    <row r="12" spans="1:5" x14ac:dyDescent="0.25">
      <c r="A12" s="9">
        <v>9.5200000000000007E-3</v>
      </c>
      <c r="B12" s="9">
        <f t="shared" si="0"/>
        <v>0</v>
      </c>
      <c r="C12" s="9">
        <v>1.154E-2</v>
      </c>
      <c r="D12" s="9">
        <f t="shared" si="1"/>
        <v>0</v>
      </c>
    </row>
    <row r="13" spans="1:5" x14ac:dyDescent="0.25">
      <c r="A13" s="9">
        <v>1.6900000000000001E-3</v>
      </c>
      <c r="B13" s="9">
        <f t="shared" si="0"/>
        <v>0</v>
      </c>
      <c r="C13" s="9">
        <v>6.0299999999999998E-3</v>
      </c>
      <c r="D13" s="9">
        <f t="shared" si="1"/>
        <v>0</v>
      </c>
    </row>
    <row r="14" spans="1:5" x14ac:dyDescent="0.25">
      <c r="A14" s="9">
        <v>1.0000000000000001E-5</v>
      </c>
      <c r="B14" s="9">
        <f t="shared" si="0"/>
        <v>0</v>
      </c>
      <c r="C14" s="9">
        <v>1.2700000000000001E-3</v>
      </c>
      <c r="D14" s="9">
        <f t="shared" si="1"/>
        <v>0</v>
      </c>
    </row>
    <row r="15" spans="1:5" x14ac:dyDescent="0.25">
      <c r="A15" s="9">
        <v>7.0000000000000001E-3</v>
      </c>
      <c r="B15" s="9">
        <f t="shared" si="0"/>
        <v>0</v>
      </c>
      <c r="C15" s="9">
        <v>2.5000000000000001E-3</v>
      </c>
      <c r="D15" s="9">
        <f t="shared" si="1"/>
        <v>0</v>
      </c>
    </row>
    <row r="16" spans="1:5" x14ac:dyDescent="0.25">
      <c r="A16" s="9">
        <v>4.6699999999999997E-3</v>
      </c>
      <c r="B16" s="9">
        <f t="shared" si="0"/>
        <v>0</v>
      </c>
      <c r="C16" s="9">
        <v>4.0000000000000003E-5</v>
      </c>
      <c r="D16" s="9">
        <f t="shared" si="1"/>
        <v>0</v>
      </c>
    </row>
    <row r="17" spans="1:4" x14ac:dyDescent="0.25">
      <c r="A17" s="9">
        <v>1.4300000000000001E-3</v>
      </c>
      <c r="B17" s="9">
        <f t="shared" si="0"/>
        <v>0</v>
      </c>
      <c r="C17" s="9">
        <v>9.3000000000000005E-4</v>
      </c>
      <c r="D17" s="9">
        <f t="shared" si="1"/>
        <v>0</v>
      </c>
    </row>
    <row r="18" spans="1:4" x14ac:dyDescent="0.25">
      <c r="A18" s="9">
        <v>1.33E-3</v>
      </c>
      <c r="B18" s="9">
        <f t="shared" si="0"/>
        <v>0</v>
      </c>
      <c r="C18" s="9">
        <v>4.4999999999999999E-4</v>
      </c>
      <c r="D18" s="9">
        <f t="shared" si="1"/>
        <v>0</v>
      </c>
    </row>
    <row r="19" spans="1:4" x14ac:dyDescent="0.25">
      <c r="A19" s="9">
        <v>1.7000000000000001E-4</v>
      </c>
      <c r="B19" s="9">
        <f t="shared" si="0"/>
        <v>0</v>
      </c>
      <c r="C19" s="9">
        <v>1.8600000000000001E-3</v>
      </c>
      <c r="D19" s="9">
        <f t="shared" si="1"/>
        <v>0</v>
      </c>
    </row>
    <row r="20" spans="1:4" x14ac:dyDescent="0.25">
      <c r="A20" s="9">
        <v>4.0299999999999997E-3</v>
      </c>
      <c r="B20" s="9">
        <f t="shared" si="0"/>
        <v>0</v>
      </c>
      <c r="C20" s="9">
        <v>1.8600000000000001E-3</v>
      </c>
      <c r="D20" s="9">
        <f t="shared" si="1"/>
        <v>0</v>
      </c>
    </row>
    <row r="21" spans="1:4" x14ac:dyDescent="0.25">
      <c r="A21" s="9">
        <v>5.8E-4</v>
      </c>
      <c r="B21" s="9">
        <f t="shared" si="0"/>
        <v>0</v>
      </c>
      <c r="C21" s="9">
        <v>2.9099999999999998E-3</v>
      </c>
      <c r="D21" s="9">
        <f t="shared" si="1"/>
        <v>0</v>
      </c>
    </row>
    <row r="22" spans="1:4" x14ac:dyDescent="0.25">
      <c r="A22" s="9">
        <v>1E-4</v>
      </c>
      <c r="B22" s="9">
        <f t="shared" si="0"/>
        <v>0</v>
      </c>
      <c r="C22" s="9">
        <v>2.2399999999999998E-3</v>
      </c>
      <c r="D22" s="9">
        <f t="shared" si="1"/>
        <v>0</v>
      </c>
    </row>
    <row r="23" spans="1:4" x14ac:dyDescent="0.25">
      <c r="A23" s="9">
        <v>9.3999999999999997E-4</v>
      </c>
      <c r="B23" s="9">
        <f t="shared" si="0"/>
        <v>0</v>
      </c>
      <c r="C23" s="9">
        <v>8.3000000000000001E-4</v>
      </c>
      <c r="D23" s="9">
        <f t="shared" si="1"/>
        <v>0</v>
      </c>
    </row>
    <row r="24" spans="1:4" x14ac:dyDescent="0.25">
      <c r="A24" s="9">
        <v>1.8010000000000002E-2</v>
      </c>
      <c r="B24" s="9">
        <f t="shared" si="0"/>
        <v>0</v>
      </c>
      <c r="C24" s="9">
        <v>8.4200000000000004E-3</v>
      </c>
      <c r="D24" s="9">
        <f t="shared" si="1"/>
        <v>0</v>
      </c>
    </row>
    <row r="25" spans="1:4" x14ac:dyDescent="0.25">
      <c r="A25" s="9">
        <v>8.3899999999999999E-3</v>
      </c>
      <c r="B25" s="9">
        <f t="shared" si="0"/>
        <v>1</v>
      </c>
      <c r="C25" s="9">
        <v>3.5699999999999998E-3</v>
      </c>
      <c r="D25" s="9">
        <f t="shared" si="1"/>
        <v>0</v>
      </c>
    </row>
    <row r="26" spans="1:4" x14ac:dyDescent="0.25">
      <c r="A26" s="9">
        <v>5.7000000000000002E-3</v>
      </c>
      <c r="B26" s="9">
        <f t="shared" si="0"/>
        <v>0</v>
      </c>
      <c r="C26" s="9">
        <v>3.63E-3</v>
      </c>
      <c r="D26" s="9">
        <f t="shared" si="1"/>
        <v>0</v>
      </c>
    </row>
    <row r="27" spans="1:4" x14ac:dyDescent="0.25">
      <c r="A27" s="9">
        <v>9.7999999999999997E-4</v>
      </c>
      <c r="B27" s="9">
        <f t="shared" si="0"/>
        <v>0</v>
      </c>
      <c r="C27" s="9">
        <v>5.2999999999999998E-4</v>
      </c>
      <c r="D27" s="9">
        <f t="shared" si="1"/>
        <v>0</v>
      </c>
    </row>
    <row r="28" spans="1:4" x14ac:dyDescent="0.25">
      <c r="A28" s="9">
        <v>5.8E-4</v>
      </c>
      <c r="B28" s="9">
        <f t="shared" si="0"/>
        <v>0</v>
      </c>
      <c r="C28" s="9">
        <v>3.8700000000000002E-3</v>
      </c>
      <c r="D28" s="9">
        <f t="shared" si="1"/>
        <v>0</v>
      </c>
    </row>
    <row r="29" spans="1:4" x14ac:dyDescent="0.25">
      <c r="A29" s="9">
        <v>5.8E-4</v>
      </c>
      <c r="B29" s="9">
        <f t="shared" si="0"/>
        <v>0</v>
      </c>
      <c r="C29" s="9">
        <v>2.3789999999999999E-2</v>
      </c>
      <c r="D29" s="9">
        <f t="shared" si="1"/>
        <v>0</v>
      </c>
    </row>
    <row r="30" spans="1:4" x14ac:dyDescent="0.25">
      <c r="A30" s="9">
        <v>8.3000000000000001E-4</v>
      </c>
      <c r="B30" s="9">
        <f t="shared" si="0"/>
        <v>0</v>
      </c>
      <c r="C30" s="9">
        <v>5.3E-3</v>
      </c>
      <c r="D30" s="9">
        <f t="shared" si="1"/>
        <v>1</v>
      </c>
    </row>
    <row r="31" spans="1:4" x14ac:dyDescent="0.25">
      <c r="A31" s="9">
        <v>3.0200000000000001E-3</v>
      </c>
      <c r="B31" s="9">
        <f t="shared" si="0"/>
        <v>0</v>
      </c>
      <c r="C31" s="9">
        <v>1.2120000000000001E-2</v>
      </c>
      <c r="D31" s="9">
        <f t="shared" si="1"/>
        <v>0</v>
      </c>
    </row>
    <row r="32" spans="1:4" x14ac:dyDescent="0.25">
      <c r="A32" s="9">
        <v>1.8500000000000001E-3</v>
      </c>
      <c r="B32" s="9">
        <f t="shared" si="0"/>
        <v>0</v>
      </c>
      <c r="C32" s="9">
        <v>7.5000000000000002E-4</v>
      </c>
      <c r="D32" s="9">
        <f t="shared" si="1"/>
        <v>1</v>
      </c>
    </row>
    <row r="33" spans="1:4" x14ac:dyDescent="0.25">
      <c r="A33" s="8" t="s">
        <v>9</v>
      </c>
      <c r="B33" s="11">
        <f>COUNTIF(B3:B32,"&gt;0") / 30</f>
        <v>0.1</v>
      </c>
      <c r="C33" s="1" t="s">
        <v>9</v>
      </c>
      <c r="D33" s="11">
        <f>COUNTIF(D3:D32,"&gt;0") / 30</f>
        <v>0.13333333333333333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3" sqref="A1:E33"/>
    </sheetView>
  </sheetViews>
  <sheetFormatPr defaultRowHeight="15" x14ac:dyDescent="0.25"/>
  <cols>
    <col min="1" max="1" width="11.140625" bestFit="1" customWidth="1"/>
    <col min="2" max="2" width="14" bestFit="1" customWidth="1"/>
    <col min="3" max="3" width="11.140625" bestFit="1" customWidth="1"/>
    <col min="4" max="4" width="14" bestFit="1" customWidth="1"/>
  </cols>
  <sheetData>
    <row r="1" spans="1:5" x14ac:dyDescent="0.25">
      <c r="A1" s="7" t="s">
        <v>4</v>
      </c>
      <c r="B1" s="7"/>
      <c r="C1" s="7" t="s">
        <v>5</v>
      </c>
      <c r="D1" s="7"/>
      <c r="E1" s="1" t="s">
        <v>8</v>
      </c>
    </row>
    <row r="2" spans="1:5" x14ac:dyDescent="0.25">
      <c r="A2" s="1" t="s">
        <v>10</v>
      </c>
      <c r="B2" s="1" t="s">
        <v>7</v>
      </c>
      <c r="C2" s="1" t="s">
        <v>10</v>
      </c>
      <c r="D2" s="1" t="s">
        <v>7</v>
      </c>
      <c r="E2" s="14">
        <v>280</v>
      </c>
    </row>
    <row r="3" spans="1:5" x14ac:dyDescent="0.25">
      <c r="A3" s="9">
        <v>256</v>
      </c>
      <c r="B3" s="9">
        <f>IF(A3&gt;$E$2,1,0)</f>
        <v>0</v>
      </c>
      <c r="C3" s="9">
        <v>256</v>
      </c>
      <c r="D3" s="12">
        <f>IF(C3&gt;$E$2,1,0)</f>
        <v>0</v>
      </c>
      <c r="E3" s="13"/>
    </row>
    <row r="4" spans="1:5" x14ac:dyDescent="0.25">
      <c r="A4" s="9">
        <v>0.39062999999999998</v>
      </c>
      <c r="B4" s="9">
        <f t="shared" ref="B4:D31" si="0">IF(A4&gt;$E$2,1,0)</f>
        <v>0</v>
      </c>
      <c r="C4" s="9">
        <v>121</v>
      </c>
      <c r="D4" s="12">
        <f t="shared" si="0"/>
        <v>0</v>
      </c>
      <c r="E4" s="13"/>
    </row>
    <row r="5" spans="1:5" x14ac:dyDescent="0.25">
      <c r="A5" s="9">
        <v>256</v>
      </c>
      <c r="B5" s="9">
        <f t="shared" si="0"/>
        <v>0</v>
      </c>
      <c r="C5" s="9">
        <v>210.25</v>
      </c>
      <c r="D5" s="12">
        <f t="shared" si="0"/>
        <v>0</v>
      </c>
      <c r="E5" s="13"/>
    </row>
    <row r="6" spans="1:5" x14ac:dyDescent="0.25">
      <c r="A6" s="9">
        <v>150.0625</v>
      </c>
      <c r="B6" s="9">
        <f t="shared" si="0"/>
        <v>0</v>
      </c>
      <c r="C6" s="9">
        <v>121</v>
      </c>
      <c r="D6" s="12">
        <f t="shared" si="0"/>
        <v>0</v>
      </c>
      <c r="E6" s="13"/>
    </row>
    <row r="7" spans="1:5" x14ac:dyDescent="0.25">
      <c r="A7" s="9">
        <v>0.5625</v>
      </c>
      <c r="B7" s="9">
        <f t="shared" si="0"/>
        <v>0</v>
      </c>
      <c r="C7" s="9">
        <v>129.39062999999999</v>
      </c>
      <c r="D7" s="12">
        <f t="shared" si="0"/>
        <v>0</v>
      </c>
      <c r="E7" s="13"/>
    </row>
    <row r="8" spans="1:5" x14ac:dyDescent="0.25">
      <c r="A8" s="9">
        <v>0</v>
      </c>
      <c r="B8" s="9">
        <f t="shared" si="0"/>
        <v>0</v>
      </c>
      <c r="C8" s="9">
        <v>0.14063000000000001</v>
      </c>
      <c r="D8" s="12">
        <f t="shared" si="0"/>
        <v>0</v>
      </c>
      <c r="E8" s="13"/>
    </row>
    <row r="9" spans="1:5" x14ac:dyDescent="0.25">
      <c r="A9" s="9">
        <v>0.76563000000000003</v>
      </c>
      <c r="B9" s="9">
        <f t="shared" si="0"/>
        <v>0</v>
      </c>
      <c r="C9" s="9">
        <v>105.0625</v>
      </c>
      <c r="D9" s="12">
        <f t="shared" si="0"/>
        <v>0</v>
      </c>
      <c r="E9" s="13"/>
    </row>
    <row r="10" spans="1:5" x14ac:dyDescent="0.25">
      <c r="A10" s="9">
        <v>1.5625</v>
      </c>
      <c r="B10" s="9">
        <f t="shared" si="0"/>
        <v>0</v>
      </c>
      <c r="C10" s="9">
        <v>0.5625</v>
      </c>
      <c r="D10" s="12">
        <f t="shared" si="0"/>
        <v>0</v>
      </c>
      <c r="E10" s="13"/>
    </row>
    <row r="11" spans="1:5" x14ac:dyDescent="0.25">
      <c r="A11" s="9">
        <v>1</v>
      </c>
      <c r="B11" s="9">
        <f t="shared" si="0"/>
        <v>0</v>
      </c>
      <c r="C11" s="9">
        <v>196</v>
      </c>
      <c r="D11" s="12">
        <f t="shared" si="0"/>
        <v>0</v>
      </c>
      <c r="E11" s="13"/>
    </row>
    <row r="12" spans="1:5" x14ac:dyDescent="0.25">
      <c r="A12" s="9">
        <v>0.76563000000000003</v>
      </c>
      <c r="B12" s="9">
        <f t="shared" si="0"/>
        <v>0</v>
      </c>
      <c r="C12" s="9">
        <v>0.14063000000000001</v>
      </c>
      <c r="D12" s="12">
        <f t="shared" si="0"/>
        <v>0</v>
      </c>
      <c r="E12" s="13"/>
    </row>
    <row r="13" spans="1:5" x14ac:dyDescent="0.25">
      <c r="A13" s="9">
        <v>147.01562999999999</v>
      </c>
      <c r="B13" s="9">
        <f t="shared" si="0"/>
        <v>0</v>
      </c>
      <c r="C13" s="9">
        <v>112.89063</v>
      </c>
      <c r="D13" s="12">
        <f t="shared" si="0"/>
        <v>0</v>
      </c>
      <c r="E13" s="13"/>
    </row>
    <row r="14" spans="1:5" x14ac:dyDescent="0.25">
      <c r="A14" s="9">
        <v>3.0625</v>
      </c>
      <c r="B14" s="9">
        <f t="shared" si="0"/>
        <v>0</v>
      </c>
      <c r="C14" s="9">
        <v>0.25</v>
      </c>
      <c r="D14" s="12">
        <f t="shared" si="0"/>
        <v>0</v>
      </c>
      <c r="E14" s="13"/>
    </row>
    <row r="15" spans="1:5" x14ac:dyDescent="0.25">
      <c r="A15" s="9">
        <v>244.14062999999999</v>
      </c>
      <c r="B15" s="9">
        <f t="shared" si="0"/>
        <v>0</v>
      </c>
      <c r="C15" s="9">
        <v>150.0625</v>
      </c>
      <c r="D15" s="12">
        <f t="shared" si="0"/>
        <v>0</v>
      </c>
      <c r="E15" s="13"/>
    </row>
    <row r="16" spans="1:5" x14ac:dyDescent="0.25">
      <c r="A16" s="9">
        <v>0.5625</v>
      </c>
      <c r="B16" s="9">
        <f t="shared" si="0"/>
        <v>0</v>
      </c>
      <c r="C16" s="9">
        <v>0.14063000000000001</v>
      </c>
      <c r="D16" s="12">
        <f t="shared" si="0"/>
        <v>0</v>
      </c>
      <c r="E16" s="13"/>
    </row>
    <row r="17" spans="1:5" x14ac:dyDescent="0.25">
      <c r="A17" s="9">
        <v>1.5630000000000002E-2</v>
      </c>
      <c r="B17" s="9">
        <f t="shared" si="0"/>
        <v>0</v>
      </c>
      <c r="C17" s="9">
        <v>126.5625</v>
      </c>
      <c r="D17" s="12">
        <f t="shared" si="0"/>
        <v>0</v>
      </c>
      <c r="E17" s="13"/>
    </row>
    <row r="18" spans="1:5" x14ac:dyDescent="0.25">
      <c r="A18" s="9">
        <v>0.76563000000000003</v>
      </c>
      <c r="B18" s="9">
        <f t="shared" si="0"/>
        <v>0</v>
      </c>
      <c r="C18" s="9">
        <v>123.76563</v>
      </c>
      <c r="D18" s="12">
        <f t="shared" si="0"/>
        <v>0</v>
      </c>
      <c r="E18" s="13"/>
    </row>
    <row r="19" spans="1:5" x14ac:dyDescent="0.25">
      <c r="A19" s="9">
        <v>256</v>
      </c>
      <c r="B19" s="9">
        <f t="shared" si="0"/>
        <v>0</v>
      </c>
      <c r="C19" s="9">
        <v>256</v>
      </c>
      <c r="D19" s="12">
        <f t="shared" si="0"/>
        <v>0</v>
      </c>
      <c r="E19" s="13"/>
    </row>
    <row r="20" spans="1:5" x14ac:dyDescent="0.25">
      <c r="A20" s="9">
        <v>1</v>
      </c>
      <c r="B20" s="9">
        <f t="shared" si="0"/>
        <v>0</v>
      </c>
      <c r="C20" s="9">
        <v>165.76562999999999</v>
      </c>
      <c r="D20" s="12">
        <f t="shared" si="0"/>
        <v>0</v>
      </c>
      <c r="E20" s="13"/>
    </row>
    <row r="21" spans="1:5" x14ac:dyDescent="0.25">
      <c r="A21" s="9">
        <v>1.5630000000000002E-2</v>
      </c>
      <c r="B21" s="9">
        <f t="shared" si="0"/>
        <v>0</v>
      </c>
      <c r="C21" s="9">
        <v>144</v>
      </c>
      <c r="D21" s="12">
        <f t="shared" si="0"/>
        <v>0</v>
      </c>
      <c r="E21" s="13"/>
    </row>
    <row r="22" spans="1:5" x14ac:dyDescent="0.25">
      <c r="A22" s="9">
        <v>1</v>
      </c>
      <c r="B22" s="9">
        <f t="shared" si="0"/>
        <v>0</v>
      </c>
      <c r="C22" s="9">
        <v>8.2656299999999998</v>
      </c>
      <c r="D22" s="12">
        <f t="shared" si="0"/>
        <v>0</v>
      </c>
      <c r="E22" s="13"/>
    </row>
    <row r="23" spans="1:5" x14ac:dyDescent="0.25">
      <c r="A23" s="9">
        <v>0.39062999999999998</v>
      </c>
      <c r="B23" s="9">
        <f t="shared" si="0"/>
        <v>0</v>
      </c>
      <c r="C23" s="9">
        <v>4</v>
      </c>
      <c r="D23" s="12">
        <f t="shared" si="0"/>
        <v>0</v>
      </c>
      <c r="E23" s="13"/>
    </row>
    <row r="24" spans="1:5" x14ac:dyDescent="0.25">
      <c r="A24" s="9">
        <v>1.5630000000000002E-2</v>
      </c>
      <c r="B24" s="9">
        <f t="shared" si="0"/>
        <v>0</v>
      </c>
      <c r="C24" s="9">
        <v>105.0625</v>
      </c>
      <c r="D24" s="12">
        <f t="shared" si="0"/>
        <v>0</v>
      </c>
      <c r="E24" s="13"/>
    </row>
    <row r="25" spans="1:5" x14ac:dyDescent="0.25">
      <c r="A25" s="9">
        <v>34.515630000000002</v>
      </c>
      <c r="B25" s="9">
        <f t="shared" si="0"/>
        <v>0</v>
      </c>
      <c r="C25" s="9">
        <v>102.51563</v>
      </c>
      <c r="D25" s="12">
        <f t="shared" si="0"/>
        <v>0</v>
      </c>
      <c r="E25" s="13"/>
    </row>
    <row r="26" spans="1:5" x14ac:dyDescent="0.25">
      <c r="A26" s="9">
        <v>1.26563</v>
      </c>
      <c r="B26" s="9">
        <f t="shared" si="0"/>
        <v>0</v>
      </c>
      <c r="C26" s="9">
        <v>0.14063000000000001</v>
      </c>
      <c r="D26" s="12">
        <f t="shared" si="0"/>
        <v>0</v>
      </c>
      <c r="E26" s="13"/>
    </row>
    <row r="27" spans="1:5" x14ac:dyDescent="0.25">
      <c r="A27" s="9">
        <v>2.25</v>
      </c>
      <c r="B27" s="9">
        <f t="shared" si="0"/>
        <v>0</v>
      </c>
      <c r="C27" s="9">
        <v>244.14062999999999</v>
      </c>
      <c r="D27" s="12">
        <f t="shared" si="0"/>
        <v>0</v>
      </c>
      <c r="E27" s="13"/>
    </row>
    <row r="28" spans="1:5" x14ac:dyDescent="0.25">
      <c r="A28" s="9">
        <v>0.14063000000000001</v>
      </c>
      <c r="B28" s="9">
        <f t="shared" si="0"/>
        <v>0</v>
      </c>
      <c r="C28" s="9">
        <v>5.0625</v>
      </c>
      <c r="D28" s="12">
        <f t="shared" si="0"/>
        <v>0</v>
      </c>
      <c r="E28" s="13"/>
    </row>
    <row r="29" spans="1:5" x14ac:dyDescent="0.25">
      <c r="A29" s="9">
        <v>107.64063</v>
      </c>
      <c r="B29" s="9">
        <f t="shared" si="0"/>
        <v>0</v>
      </c>
      <c r="C29" s="9">
        <v>150.0625</v>
      </c>
      <c r="D29" s="12">
        <f t="shared" si="0"/>
        <v>0</v>
      </c>
      <c r="E29" s="13"/>
    </row>
    <row r="30" spans="1:5" x14ac:dyDescent="0.25">
      <c r="A30" s="9">
        <v>1.5625</v>
      </c>
      <c r="B30" s="9">
        <f t="shared" si="0"/>
        <v>0</v>
      </c>
      <c r="C30" s="9">
        <v>1.26563</v>
      </c>
      <c r="D30" s="12">
        <f t="shared" si="0"/>
        <v>0</v>
      </c>
      <c r="E30" s="13"/>
    </row>
    <row r="31" spans="1:5" x14ac:dyDescent="0.25">
      <c r="A31" s="9">
        <v>126.5625</v>
      </c>
      <c r="B31" s="9">
        <f t="shared" si="0"/>
        <v>0</v>
      </c>
      <c r="C31" s="9">
        <v>221.26562999999999</v>
      </c>
      <c r="D31" s="12">
        <f t="shared" si="0"/>
        <v>0</v>
      </c>
      <c r="E31" s="13"/>
    </row>
    <row r="32" spans="1:5" x14ac:dyDescent="0.25">
      <c r="A32" s="1" t="s">
        <v>9</v>
      </c>
      <c r="B32" s="11">
        <f>COUNTIF(B3:B31,"&gt;0")/29</f>
        <v>0</v>
      </c>
      <c r="C32" s="1" t="s">
        <v>9</v>
      </c>
      <c r="D32" s="15">
        <f>COUNTIF(D3:D31,"&gt;0")/29</f>
        <v>0</v>
      </c>
      <c r="E32" s="13"/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30" sqref="G30"/>
    </sheetView>
  </sheetViews>
  <sheetFormatPr defaultRowHeight="15" x14ac:dyDescent="0.25"/>
  <cols>
    <col min="1" max="1" width="11.140625" bestFit="1" customWidth="1"/>
    <col min="2" max="2" width="14" bestFit="1" customWidth="1"/>
    <col min="3" max="3" width="11.140625" bestFit="1" customWidth="1"/>
    <col min="4" max="4" width="14" bestFit="1" customWidth="1"/>
  </cols>
  <sheetData>
    <row r="1" spans="1:5" x14ac:dyDescent="0.25">
      <c r="A1" s="7" t="s">
        <v>4</v>
      </c>
      <c r="B1" s="7"/>
      <c r="C1" s="7" t="s">
        <v>5</v>
      </c>
      <c r="D1" s="7"/>
      <c r="E1" s="1" t="s">
        <v>8</v>
      </c>
    </row>
    <row r="2" spans="1:5" x14ac:dyDescent="0.25">
      <c r="A2" s="1" t="s">
        <v>10</v>
      </c>
      <c r="B2" s="1" t="s">
        <v>7</v>
      </c>
      <c r="C2" s="1" t="s">
        <v>10</v>
      </c>
      <c r="D2" s="1" t="s">
        <v>7</v>
      </c>
      <c r="E2" s="14">
        <v>0.99</v>
      </c>
    </row>
    <row r="3" spans="1:5" x14ac:dyDescent="0.25">
      <c r="A3" s="9">
        <v>0.25763000000000003</v>
      </c>
      <c r="B3" s="9">
        <f>IF(A3&gt;$E$2,1,0)</f>
        <v>0</v>
      </c>
      <c r="C3" s="9">
        <v>0.28883999999999999</v>
      </c>
      <c r="D3" s="9">
        <f>IF(C3&lt;$E$2,1,0)</f>
        <v>1</v>
      </c>
      <c r="E3" s="13"/>
    </row>
    <row r="4" spans="1:5" x14ac:dyDescent="0.25">
      <c r="A4" s="9">
        <v>0.17171</v>
      </c>
      <c r="B4" s="9">
        <f t="shared" ref="B4:B31" si="0">IF(A4&gt;$E$2,1,0)</f>
        <v>0</v>
      </c>
      <c r="C4" s="9">
        <v>4.922E-2</v>
      </c>
      <c r="D4" s="9">
        <f t="shared" ref="D4:D31" si="1">IF(C4&lt;$E$2,1,0)</f>
        <v>1</v>
      </c>
      <c r="E4" s="13"/>
    </row>
    <row r="5" spans="1:5" x14ac:dyDescent="0.25">
      <c r="A5" s="9">
        <v>1.09581</v>
      </c>
      <c r="B5" s="9">
        <f t="shared" si="0"/>
        <v>1</v>
      </c>
      <c r="C5" s="9">
        <v>1.6368799999999999</v>
      </c>
      <c r="D5" s="9">
        <f t="shared" si="1"/>
        <v>0</v>
      </c>
      <c r="E5" s="13"/>
    </row>
    <row r="6" spans="1:5" x14ac:dyDescent="0.25">
      <c r="A6" s="9">
        <v>3.45445</v>
      </c>
      <c r="B6" s="9">
        <f t="shared" si="0"/>
        <v>1</v>
      </c>
      <c r="C6" s="9">
        <v>3.8757999999999999</v>
      </c>
      <c r="D6" s="9">
        <f t="shared" si="1"/>
        <v>0</v>
      </c>
      <c r="E6" s="13"/>
    </row>
    <row r="7" spans="1:5" x14ac:dyDescent="0.25">
      <c r="A7" s="9">
        <v>0.31325999999999998</v>
      </c>
      <c r="B7" s="9">
        <f t="shared" si="0"/>
        <v>0</v>
      </c>
      <c r="C7" s="9">
        <v>0.32375999999999999</v>
      </c>
      <c r="D7" s="9">
        <f t="shared" si="1"/>
        <v>1</v>
      </c>
      <c r="E7" s="13"/>
    </row>
    <row r="8" spans="1:5" x14ac:dyDescent="0.25">
      <c r="A8" s="9">
        <v>2.46E-2</v>
      </c>
      <c r="B8" s="9">
        <f t="shared" si="0"/>
        <v>0</v>
      </c>
      <c r="C8" s="9">
        <v>2.7236600000000002</v>
      </c>
      <c r="D8" s="9">
        <f t="shared" si="1"/>
        <v>0</v>
      </c>
      <c r="E8" s="13"/>
    </row>
    <row r="9" spans="1:5" x14ac:dyDescent="0.25">
      <c r="A9" s="9">
        <v>0.16575999999999999</v>
      </c>
      <c r="B9" s="9">
        <f t="shared" si="0"/>
        <v>0</v>
      </c>
      <c r="C9" s="9">
        <v>0.47739999999999999</v>
      </c>
      <c r="D9" s="9">
        <f t="shared" si="1"/>
        <v>1</v>
      </c>
      <c r="E9" s="13"/>
    </row>
    <row r="10" spans="1:5" x14ac:dyDescent="0.25">
      <c r="A10" s="9">
        <v>1.18E-2</v>
      </c>
      <c r="B10" s="9">
        <f t="shared" si="0"/>
        <v>0</v>
      </c>
      <c r="C10" s="9">
        <v>1.42988</v>
      </c>
      <c r="D10" s="9">
        <f t="shared" si="1"/>
        <v>0</v>
      </c>
      <c r="E10" s="13"/>
    </row>
    <row r="11" spans="1:5" x14ac:dyDescent="0.25">
      <c r="A11" s="9">
        <v>0.21110000000000001</v>
      </c>
      <c r="B11" s="9">
        <f t="shared" si="0"/>
        <v>0</v>
      </c>
      <c r="C11" s="9">
        <v>1.1982600000000001</v>
      </c>
      <c r="D11" s="9">
        <f t="shared" si="1"/>
        <v>0</v>
      </c>
      <c r="E11" s="13"/>
    </row>
    <row r="12" spans="1:5" x14ac:dyDescent="0.25">
      <c r="A12" s="9">
        <v>0.95816000000000001</v>
      </c>
      <c r="B12" s="9">
        <f t="shared" si="0"/>
        <v>0</v>
      </c>
      <c r="C12" s="9">
        <v>1.7300199999999999</v>
      </c>
      <c r="D12" s="9">
        <f t="shared" si="1"/>
        <v>0</v>
      </c>
      <c r="E12" s="13"/>
    </row>
    <row r="13" spans="1:5" x14ac:dyDescent="0.25">
      <c r="A13" s="9">
        <v>0.71387999999999996</v>
      </c>
      <c r="B13" s="9">
        <f t="shared" si="0"/>
        <v>0</v>
      </c>
      <c r="C13" s="9">
        <v>0.47338999999999998</v>
      </c>
      <c r="D13" s="9">
        <f t="shared" si="1"/>
        <v>1</v>
      </c>
      <c r="E13" s="13"/>
    </row>
    <row r="14" spans="1:5" x14ac:dyDescent="0.25">
      <c r="A14" s="9">
        <v>0.66447000000000001</v>
      </c>
      <c r="B14" s="9">
        <f t="shared" si="0"/>
        <v>0</v>
      </c>
      <c r="C14" s="9">
        <v>0.37381999999999999</v>
      </c>
      <c r="D14" s="9">
        <f t="shared" si="1"/>
        <v>1</v>
      </c>
      <c r="E14" s="13"/>
    </row>
    <row r="15" spans="1:5" x14ac:dyDescent="0.25">
      <c r="A15" s="9">
        <v>2.1474600000000001</v>
      </c>
      <c r="B15" s="9">
        <f t="shared" si="0"/>
        <v>1</v>
      </c>
      <c r="C15" s="9">
        <v>3.7594400000000001</v>
      </c>
      <c r="D15" s="9">
        <f t="shared" si="1"/>
        <v>0</v>
      </c>
      <c r="E15" s="13"/>
    </row>
    <row r="16" spans="1:5" x14ac:dyDescent="0.25">
      <c r="A16" s="9">
        <v>0.97787999999999997</v>
      </c>
      <c r="B16" s="9">
        <f t="shared" si="0"/>
        <v>0</v>
      </c>
      <c r="C16" s="9">
        <v>1.2028300000000001</v>
      </c>
      <c r="D16" s="9">
        <f t="shared" si="1"/>
        <v>0</v>
      </c>
      <c r="E16" s="13"/>
    </row>
    <row r="17" spans="1:5" x14ac:dyDescent="0.25">
      <c r="A17" s="9">
        <v>0.10832</v>
      </c>
      <c r="B17" s="9">
        <f t="shared" si="0"/>
        <v>0</v>
      </c>
      <c r="C17" s="9">
        <v>0.53764999999999996</v>
      </c>
      <c r="D17" s="9">
        <f t="shared" si="1"/>
        <v>1</v>
      </c>
      <c r="E17" s="13"/>
    </row>
    <row r="18" spans="1:5" x14ac:dyDescent="0.25">
      <c r="A18" s="9">
        <v>0.40594000000000002</v>
      </c>
      <c r="B18" s="9">
        <f t="shared" si="0"/>
        <v>0</v>
      </c>
      <c r="C18" s="9">
        <v>0.35266999999999998</v>
      </c>
      <c r="D18" s="9">
        <f t="shared" si="1"/>
        <v>1</v>
      </c>
      <c r="E18" s="13"/>
    </row>
    <row r="19" spans="1:5" x14ac:dyDescent="0.25">
      <c r="A19" s="9">
        <v>2.9186299999999998</v>
      </c>
      <c r="B19" s="9">
        <f t="shared" si="0"/>
        <v>1</v>
      </c>
      <c r="C19" s="9">
        <v>2.62391</v>
      </c>
      <c r="D19" s="9">
        <f t="shared" si="1"/>
        <v>0</v>
      </c>
      <c r="E19" s="13"/>
    </row>
    <row r="20" spans="1:5" x14ac:dyDescent="0.25">
      <c r="A20" s="9">
        <v>0.69113000000000002</v>
      </c>
      <c r="B20" s="9">
        <f t="shared" si="0"/>
        <v>0</v>
      </c>
      <c r="C20" s="9">
        <v>1.74122</v>
      </c>
      <c r="D20" s="9">
        <f t="shared" si="1"/>
        <v>0</v>
      </c>
      <c r="E20" s="13"/>
    </row>
    <row r="21" spans="1:5" x14ac:dyDescent="0.25">
      <c r="A21" s="9">
        <v>0.26401999999999998</v>
      </c>
      <c r="B21" s="9">
        <f t="shared" si="0"/>
        <v>0</v>
      </c>
      <c r="C21" s="9">
        <v>1.1126</v>
      </c>
      <c r="D21" s="9">
        <f t="shared" si="1"/>
        <v>0</v>
      </c>
      <c r="E21" s="13"/>
    </row>
    <row r="22" spans="1:5" x14ac:dyDescent="0.25">
      <c r="A22" s="9">
        <v>0.31014999999999998</v>
      </c>
      <c r="B22" s="9">
        <f t="shared" si="0"/>
        <v>0</v>
      </c>
      <c r="C22" s="9">
        <v>0.85343999999999998</v>
      </c>
      <c r="D22" s="9">
        <f t="shared" si="1"/>
        <v>1</v>
      </c>
      <c r="E22" s="13"/>
    </row>
    <row r="23" spans="1:5" x14ac:dyDescent="0.25">
      <c r="A23" s="9">
        <v>0.49134</v>
      </c>
      <c r="B23" s="9">
        <f t="shared" si="0"/>
        <v>0</v>
      </c>
      <c r="C23" s="9">
        <v>0.27472999999999997</v>
      </c>
      <c r="D23" s="9">
        <f t="shared" si="1"/>
        <v>1</v>
      </c>
      <c r="E23" s="13"/>
    </row>
    <row r="24" spans="1:5" x14ac:dyDescent="0.25">
      <c r="A24" s="9">
        <v>0.11901</v>
      </c>
      <c r="B24" s="9">
        <f t="shared" si="0"/>
        <v>0</v>
      </c>
      <c r="C24" s="9">
        <v>1.8524700000000001</v>
      </c>
      <c r="D24" s="9">
        <f t="shared" si="1"/>
        <v>0</v>
      </c>
      <c r="E24" s="13"/>
    </row>
    <row r="25" spans="1:5" x14ac:dyDescent="0.25">
      <c r="A25" s="9">
        <v>0.62687000000000004</v>
      </c>
      <c r="B25" s="9">
        <f t="shared" si="0"/>
        <v>0</v>
      </c>
      <c r="C25" s="9">
        <v>1.0625100000000001</v>
      </c>
      <c r="D25" s="9">
        <f t="shared" si="1"/>
        <v>0</v>
      </c>
      <c r="E25" s="13"/>
    </row>
    <row r="26" spans="1:5" x14ac:dyDescent="0.25">
      <c r="A26" s="9">
        <v>2.2731699999999999</v>
      </c>
      <c r="B26" s="9">
        <f t="shared" si="0"/>
        <v>1</v>
      </c>
      <c r="C26" s="9">
        <v>0.67232999999999998</v>
      </c>
      <c r="D26" s="9">
        <f t="shared" si="1"/>
        <v>1</v>
      </c>
      <c r="E26" s="13"/>
    </row>
    <row r="27" spans="1:5" x14ac:dyDescent="0.25">
      <c r="A27" s="9">
        <v>1.3285</v>
      </c>
      <c r="B27" s="9">
        <f t="shared" si="0"/>
        <v>1</v>
      </c>
      <c r="C27" s="9">
        <v>1.3254300000000001</v>
      </c>
      <c r="D27" s="9">
        <f t="shared" si="1"/>
        <v>0</v>
      </c>
      <c r="E27" s="13"/>
    </row>
    <row r="28" spans="1:5" x14ac:dyDescent="0.25">
      <c r="A28" s="9">
        <v>1.9403999999999999</v>
      </c>
      <c r="B28" s="9">
        <f t="shared" si="0"/>
        <v>1</v>
      </c>
      <c r="C28" s="9">
        <v>0.70345000000000002</v>
      </c>
      <c r="D28" s="9">
        <f t="shared" si="1"/>
        <v>1</v>
      </c>
      <c r="E28" s="13"/>
    </row>
    <row r="29" spans="1:5" x14ac:dyDescent="0.25">
      <c r="A29" s="9">
        <v>3.03681</v>
      </c>
      <c r="B29" s="9">
        <f t="shared" si="0"/>
        <v>1</v>
      </c>
      <c r="C29" s="9">
        <v>4.0332800000000004</v>
      </c>
      <c r="D29" s="9">
        <f t="shared" si="1"/>
        <v>0</v>
      </c>
      <c r="E29" s="13"/>
    </row>
    <row r="30" spans="1:5" x14ac:dyDescent="0.25">
      <c r="A30" s="9">
        <v>1.7222900000000001</v>
      </c>
      <c r="B30" s="9">
        <f t="shared" si="0"/>
        <v>1</v>
      </c>
      <c r="C30" s="9">
        <v>0.17246</v>
      </c>
      <c r="D30" s="9">
        <f t="shared" si="1"/>
        <v>1</v>
      </c>
      <c r="E30" s="13"/>
    </row>
    <row r="31" spans="1:5" x14ac:dyDescent="0.25">
      <c r="A31" s="9">
        <v>2.7235999999999998</v>
      </c>
      <c r="B31" s="9">
        <f t="shared" si="0"/>
        <v>1</v>
      </c>
      <c r="C31" s="9">
        <v>2.9321999999999999</v>
      </c>
      <c r="D31" s="9">
        <f t="shared" si="1"/>
        <v>0</v>
      </c>
      <c r="E31" s="13"/>
    </row>
    <row r="32" spans="1:5" x14ac:dyDescent="0.25">
      <c r="A32" s="1" t="s">
        <v>9</v>
      </c>
      <c r="B32" s="11">
        <f>COUNTIF(B3:B31,"&gt;0")/29</f>
        <v>0.34482758620689657</v>
      </c>
      <c r="C32" s="1" t="s">
        <v>9</v>
      </c>
      <c r="D32" s="15">
        <f>COUNTIF(D3:D31,"&gt;0")/29</f>
        <v>0.44827586206896552</v>
      </c>
      <c r="E32" s="13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 ёмкости</vt:lpstr>
      <vt:lpstr>RS-анализ</vt:lpstr>
      <vt:lpstr>Хи-квадрат</vt:lpstr>
      <vt:lpstr>AUMP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2025-05-20T06:37:41Z</dcterms:modified>
</cp:coreProperties>
</file>