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hyo\Desktop\oct_paper\"/>
    </mc:Choice>
  </mc:AlternateContent>
  <xr:revisionPtr revIDLastSave="0" documentId="13_ncr:1_{01814A64-7B1A-4204-90FE-CB1F0075BB51}" xr6:coauthVersionLast="47" xr6:coauthVersionMax="47" xr10:uidLastSave="{00000000-0000-0000-0000-000000000000}"/>
  <bookViews>
    <workbookView xWindow="-110" yWindow="-110" windowWidth="25820" windowHeight="14020" xr2:uid="{BFE2EAA9-676D-442E-99F6-09DF2D23B979}"/>
  </bookViews>
  <sheets>
    <sheet name="oct_fin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9" i="1" l="1"/>
  <c r="AE17" i="1"/>
  <c r="AE12" i="1"/>
  <c r="AE14" i="1"/>
  <c r="AE7" i="1"/>
  <c r="AE27" i="1"/>
  <c r="AE20" i="1"/>
  <c r="AE6" i="1"/>
  <c r="AE30" i="1"/>
  <c r="AE21" i="1"/>
  <c r="AE10" i="1"/>
  <c r="AE3" i="1"/>
  <c r="AE13" i="1"/>
  <c r="AE29" i="1"/>
  <c r="AE5" i="1"/>
  <c r="AE15" i="1"/>
  <c r="AE25" i="1"/>
  <c r="AE22" i="1"/>
  <c r="AE18" i="1"/>
  <c r="AE24" i="1"/>
  <c r="AE8" i="1"/>
  <c r="AE9" i="1"/>
  <c r="AE28" i="1"/>
  <c r="AE16" i="1"/>
  <c r="AE26" i="1"/>
  <c r="AE23" i="1"/>
  <c r="AE4" i="1"/>
  <c r="AE31" i="1"/>
  <c r="AE2" i="1"/>
  <c r="AE11" i="1"/>
  <c r="B19" i="1"/>
  <c r="B17" i="1"/>
  <c r="B12" i="1"/>
  <c r="B14" i="1"/>
  <c r="B7" i="1"/>
  <c r="B27" i="1"/>
  <c r="B20" i="1"/>
  <c r="B6" i="1"/>
  <c r="B30" i="1"/>
  <c r="B21" i="1"/>
  <c r="B10" i="1"/>
  <c r="B3" i="1"/>
  <c r="B13" i="1"/>
  <c r="B29" i="1"/>
  <c r="B5" i="1"/>
  <c r="B15" i="1"/>
  <c r="B25" i="1"/>
  <c r="B22" i="1"/>
  <c r="B18" i="1"/>
  <c r="B24" i="1"/>
  <c r="B8" i="1"/>
  <c r="B9" i="1"/>
  <c r="B28" i="1"/>
  <c r="B16" i="1"/>
  <c r="B26" i="1"/>
  <c r="B23" i="1"/>
  <c r="B4" i="1"/>
  <c r="B31" i="1"/>
  <c r="B2" i="1"/>
  <c r="B11" i="1"/>
</calcChain>
</file>

<file path=xl/sharedStrings.xml><?xml version="1.0" encoding="utf-8"?>
<sst xmlns="http://schemas.openxmlformats.org/spreadsheetml/2006/main" count="190" uniqueCount="90">
  <si>
    <t>duration</t>
  </si>
  <si>
    <t>gpumemory_max</t>
  </si>
  <si>
    <t>gpuuil_smi_mean</t>
  </si>
  <si>
    <t>gpuuil_smi_max</t>
  </si>
  <si>
    <t>gpuuil_dcgm_mean</t>
  </si>
  <si>
    <t>gpuuil_dcgm_max</t>
  </si>
  <si>
    <t>gract_dcgm_mean</t>
  </si>
  <si>
    <t>gract_dcgm_max</t>
  </si>
  <si>
    <t>smactive_dcgm_mean</t>
  </si>
  <si>
    <t>smactive_dcgm_max</t>
  </si>
  <si>
    <t>smoccupancy_dcgm_median</t>
  </si>
  <si>
    <t>smoccupancy_dcgm_mean</t>
  </si>
  <si>
    <t>smoccupancy_dcgm_max</t>
  </si>
  <si>
    <t>dramactive_dcgm_mean</t>
  </si>
  <si>
    <t>dramactive_dcgm_max</t>
  </si>
  <si>
    <t>memorycopy_dcgm_mean</t>
  </si>
  <si>
    <t>memorycopy_dcgm_max</t>
  </si>
  <si>
    <t>pcie_rx_dcgm_mean</t>
  </si>
  <si>
    <t>pcie_rx_dcgm_max</t>
  </si>
  <si>
    <t>pcie_tx_dcgm_mean</t>
  </si>
  <si>
    <t>pcie_tx_dcgm_max</t>
  </si>
  <si>
    <t>pow_dcgm_mean</t>
  </si>
  <si>
    <t>pow_dcgm_max</t>
  </si>
  <si>
    <t>fp32_dcgm_mean</t>
  </si>
  <si>
    <t>fp32_dcgm_max</t>
  </si>
  <si>
    <t>tensorcore_dcgm_mean</t>
  </si>
  <si>
    <t>tensorcore_dcgm_max</t>
  </si>
  <si>
    <t>te_dcgm_min</t>
  </si>
  <si>
    <t>te_dcgm_max</t>
  </si>
  <si>
    <t>cpu_top_mean</t>
  </si>
  <si>
    <t>cpu_top_max</t>
  </si>
  <si>
    <t>sysmemory_top_mean</t>
  </si>
  <si>
    <t>sysmemory_top_max</t>
  </si>
  <si>
    <t>workload</t>
  </si>
  <si>
    <t>model</t>
  </si>
  <si>
    <t>dataset</t>
  </si>
  <si>
    <t>params</t>
  </si>
  <si>
    <t>ynet_umn_private_16_improved</t>
  </si>
  <si>
    <t>'"model_name=y_net_gen,batch_size=16,n_classes=2,dataset=UMN,image_dir=/home/ehyo/multi-level-dnn-gpu-benchmark/benchmark/tensorflow/shared-OCT/UMNData"'</t>
  </si>
  <si>
    <t>nestedUNET_umn_normal_16</t>
  </si>
  <si>
    <t>'"model_name=NestedUNet,batch_size=16,n_classes=2,dataset=UMN,image_dir=/home/ehyo/multi-level-dnn-gpu-benchmark/benchmark/tensorflow/shared-OCT/UMNData"'</t>
  </si>
  <si>
    <t>fcn8s_umn_normal_16</t>
  </si>
  <si>
    <t>'"model_name=FCN8s,batch_size=16,n_classes=2,dataset=UMN,image_dir=/home/ehyo/multi-level-dnn-gpu-benchmark/benchmark/tensorflow/shared-OCT/UMNData"'</t>
  </si>
  <si>
    <t>fcn8s_duke_normal_16</t>
  </si>
  <si>
    <t>'"model_name=FCN8s,batch_size=16,n_classes=9,dataset=Duke,image_dir=/home/ehyo/multi-level-dnn-gpu-benchmark/benchmark/tensorflow/shared-OCT/DukeData"'</t>
  </si>
  <si>
    <t>nestedUNET_duke_normal_16</t>
  </si>
  <si>
    <t>'"model_name=NestedUNet,batch_size=16,n_classes=9,dataset=Duke,image_dir=/home/ehyo/multi-level-dnn-gpu-benchmark/benchmark/tensorflow/shared-OCT/DukeData"'</t>
  </si>
  <si>
    <t>fcn8s_umn_private_16_improved</t>
  </si>
  <si>
    <t>fcn8s_umn_private_16</t>
  </si>
  <si>
    <t>unet_umn_normal_16</t>
  </si>
  <si>
    <t>'"model_name=unet,batch_size=16,n_classes=2,dataset=UMN,image_dir=/home/ehyo/multi-level-dnn-gpu-benchmark/benchmark/tensorflow/shared-OCT/UMNData"'</t>
  </si>
  <si>
    <t>unet_duke_private_16_improved</t>
  </si>
  <si>
    <t>'"model_name=unet,batch_size=16,n_classes=9,dataset=Duke,image_dir=/home/ehyo/multi-level-dnn-gpu-benchmark/benchmark/tensorflow/shared-OCT/DukeData"'</t>
  </si>
  <si>
    <t>unet_umn_private_16</t>
  </si>
  <si>
    <t>ynet_umn_normal_16</t>
  </si>
  <si>
    <t>unet_umn_private_16_improved</t>
  </si>
  <si>
    <t>fcn8s_duke_private_16_improved</t>
  </si>
  <si>
    <t>LFUnet_oct_duke_normal_16</t>
  </si>
  <si>
    <t>'"model_name=LFUNet,batch_size=16,n_classes=9,dataset=Duke,image_dir=/home/ehyo/multi-level-dnn-gpu-benchmark/benchmark/tensorflow/shared-OCT/DukeData"'</t>
  </si>
  <si>
    <t>nestedUNET_umn_private_16</t>
  </si>
  <si>
    <t>nestedUNET_duke_private_16_improved</t>
  </si>
  <si>
    <t>unet_duke_normal_16</t>
  </si>
  <si>
    <t>unet_duke_private_16</t>
  </si>
  <si>
    <t>fcn8s_duke_private_16</t>
  </si>
  <si>
    <t>LFUnet_umn_normal_16</t>
  </si>
  <si>
    <t>'"model_name=LFUNet,batch_size=16,n_classes=2,dataset=UMN,image_dir=/home/ehyo/multi-level-dnn-gpu-benchmark/benchmark/tensorflow/shared-OCT/UMNData"'</t>
  </si>
  <si>
    <t>nestedUNET_duke_private_16</t>
  </si>
  <si>
    <t>LFUnet_umn_private_16_improved</t>
  </si>
  <si>
    <t>nestedUNET_umn_private_16_improved</t>
  </si>
  <si>
    <t>LFUnet_umn_private_16</t>
  </si>
  <si>
    <t>ynet_duke_normal_16</t>
  </si>
  <si>
    <t>'"model_name=y_net_gen,batch_size=16,n_classes=9,dataset=Duke,image_dir=/home/ehyo/multi-level-dnn-gpu-benchmark/benchmark/tensorflow/shared-OCT/DukeData"'</t>
  </si>
  <si>
    <t>ynet_duke_private_16</t>
  </si>
  <si>
    <t>LFUnet_oct_duke_private_16</t>
  </si>
  <si>
    <t>LFUnet_oct_duke_private_16_improved</t>
  </si>
  <si>
    <t>ynet_umn_private_16</t>
  </si>
  <si>
    <t>ynet_duke_private_16_impoved</t>
  </si>
  <si>
    <t>Execution Time (minutes)</t>
  </si>
  <si>
    <t>normal</t>
  </si>
  <si>
    <t>private</t>
  </si>
  <si>
    <t>type</t>
  </si>
  <si>
    <t>umn</t>
  </si>
  <si>
    <t>duke</t>
  </si>
  <si>
    <t>ynet</t>
  </si>
  <si>
    <t>nestedUNET</t>
  </si>
  <si>
    <t>fcn8s</t>
  </si>
  <si>
    <t>unet</t>
  </si>
  <si>
    <t>LFUnet</t>
  </si>
  <si>
    <t>energy (MJ)</t>
  </si>
  <si>
    <t>FastDP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</si>
</sst>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165" fontId="0" fillId="0" borderId="0" xfId="0" quotePrefix="1" applyNumberFormat="1"/>
    <xf numFmtId="2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1C876-155D-421D-B0B7-5B18A85ACCEE}" name="Table1" displayName="Table1" ref="A1:AN31" totalsRowShown="0">
  <autoFilter ref="A1:AN31" xr:uid="{2551C876-155D-421D-B0B7-5B18A85ACCEE}"/>
  <sortState xmlns:xlrd2="http://schemas.microsoft.com/office/spreadsheetml/2017/richdata2" ref="A2:AN31">
    <sortCondition ref="AL1:AL31"/>
  </sortState>
  <tableColumns count="40">
    <tableColumn id="1" xr3:uid="{0DC4DC58-884C-469D-8FE2-AC22C80E2481}" name="duration"/>
    <tableColumn id="2" xr3:uid="{A1662B72-6B52-4746-BBDC-6767A1A9D945}" name="Execution Time (minutes)">
      <calculatedColumnFormula>A2/1000/60</calculatedColumnFormula>
    </tableColumn>
    <tableColumn id="3" xr3:uid="{804D30D3-74EE-4112-949B-22D7E44FC7AF}" name="gpumemory_max"/>
    <tableColumn id="4" xr3:uid="{53EE2052-2547-42CC-9DF4-0EF87A95B33D}" name="gpuuil_smi_mean" dataDxfId="13"/>
    <tableColumn id="5" xr3:uid="{D2E82594-1D29-4973-BACB-8CC29AB41249}" name="gpuuil_smi_max"/>
    <tableColumn id="6" xr3:uid="{CDD34693-4AA7-49E1-9F8A-3853B2A8CF66}" name="gpuuil_dcgm_mean" dataDxfId="12"/>
    <tableColumn id="7" xr3:uid="{F2CA3AA9-4130-4E71-AF2C-595779BB3CDB}" name="gpuuil_dcgm_max"/>
    <tableColumn id="8" xr3:uid="{C020510D-5CAB-4A57-B49D-F62FEA500689}" name="gract_dcgm_mean" dataDxfId="11"/>
    <tableColumn id="9" xr3:uid="{C323465D-CEC5-48AC-8358-B394ACD38B91}" name="gract_dcgm_max"/>
    <tableColumn id="10" xr3:uid="{504A2C26-89B2-4BB5-9B6A-D9653D6A8C6C}" name="smactive_dcgm_mean" dataDxfId="10"/>
    <tableColumn id="11" xr3:uid="{9CB134F5-7649-46B5-8114-8775AC1142A5}" name="smactive_dcgm_max"/>
    <tableColumn id="12" xr3:uid="{A6BCB7C3-583B-4354-B3FD-351FF646FB1D}" name="smoccupancy_dcgm_median"/>
    <tableColumn id="13" xr3:uid="{8459275F-C8B3-4A06-ABC2-F4D2B36B6D91}" name="smoccupancy_dcgm_mean" dataDxfId="9"/>
    <tableColumn id="14" xr3:uid="{AABE2690-B60E-4056-A0D2-107CA92825BE}" name="smoccupancy_dcgm_max"/>
    <tableColumn id="15" xr3:uid="{93B12663-97C7-41CB-98CF-0AFACC767FBF}" name="dramactive_dcgm_mean" dataDxfId="8"/>
    <tableColumn id="16" xr3:uid="{6E7CE4E9-0549-4359-BB93-40AD614FC2BC}" name="dramactive_dcgm_max"/>
    <tableColumn id="17" xr3:uid="{DD51F9B8-8433-4F44-A446-5B73D62E6F81}" name="memorycopy_dcgm_mean" dataDxfId="7"/>
    <tableColumn id="18" xr3:uid="{E89A5E80-859D-479E-BD79-2246A8E680A1}" name="memorycopy_dcgm_max"/>
    <tableColumn id="19" xr3:uid="{95768568-2EBB-4DC5-8AA7-833B863B4128}" name="pcie_rx_dcgm_mean"/>
    <tableColumn id="20" xr3:uid="{C762C8D0-F30C-4CDE-876E-B6E45432799E}" name="pcie_rx_dcgm_max"/>
    <tableColumn id="21" xr3:uid="{931595C2-9F5E-45DB-B20A-5375F943263A}" name="pcie_tx_dcgm_mean"/>
    <tableColumn id="22" xr3:uid="{BC0A7A90-3033-42D8-9E62-A86D77093774}" name="pcie_tx_dcgm_max"/>
    <tableColumn id="23" xr3:uid="{C94129EB-4249-4303-BF22-341A62C203C2}" name="pow_dcgm_mean" dataDxfId="6"/>
    <tableColumn id="24" xr3:uid="{419F96EA-6C32-490A-91BC-7A2A908B70AF}" name="pow_dcgm_max"/>
    <tableColumn id="25" xr3:uid="{EBDAFE8F-AB5D-45D0-9C6A-F83F698DC267}" name="fp32_dcgm_mean" dataDxfId="5"/>
    <tableColumn id="26" xr3:uid="{DB2B7A5C-3D9D-4BB5-864C-FE68A254AF9E}" name="fp32_dcgm_max"/>
    <tableColumn id="27" xr3:uid="{D7A97C52-E74D-4470-ADC6-1F5CFDB03A4B}" name="tensorcore_dcgm_mean" dataDxfId="4"/>
    <tableColumn id="28" xr3:uid="{55A5EB59-CB07-4275-B7B0-DBB15890BE10}" name="tensorcore_dcgm_max"/>
    <tableColumn id="29" xr3:uid="{1C7E36C7-501B-4E9F-AC79-03498026A590}" name="te_dcgm_min"/>
    <tableColumn id="30" xr3:uid="{D91189EA-18FE-42B0-9D42-2CE7D5455E7E}" name="te_dcgm_max"/>
    <tableColumn id="31" xr3:uid="{5F45F73D-DD8E-4A5D-8663-D2309E1C6CF2}" name="energy (MJ)">
      <calculatedColumnFormula>(AD2-AC2)/1000000</calculatedColumnFormula>
    </tableColumn>
    <tableColumn id="32" xr3:uid="{EA77D0A8-4DBA-4AE7-AD38-20DCCFC6C33E}" name="cpu_top_mean" dataDxfId="3"/>
    <tableColumn id="33" xr3:uid="{1F3818BB-3BC2-40C8-94F8-DC9BD070414B}" name="cpu_top_max" dataDxfId="2"/>
    <tableColumn id="34" xr3:uid="{F13CEA97-F5C5-44C6-A97E-F20D6137CE5A}" name="sysmemory_top_mean" dataDxfId="1"/>
    <tableColumn id="35" xr3:uid="{D20258B8-A35F-4774-9FC8-33CA53037B37}" name="sysmemory_top_max" dataDxfId="0"/>
    <tableColumn id="36" xr3:uid="{A28E32E0-E1FB-47A7-BD21-402697EA0A3F}" name="workload"/>
    <tableColumn id="37" xr3:uid="{8EC84D8A-E488-4936-BFA7-3CE0813A340A}" name="dataset"/>
    <tableColumn id="38" xr3:uid="{6D1386BA-169B-4B28-94B3-F937CE171F75}" name="type"/>
    <tableColumn id="39" xr3:uid="{FE453CB0-F7BE-4A50-AC96-52D66D90A407}" name="model"/>
    <tableColumn id="40" xr3:uid="{4682C935-49A4-4806-98D8-C6BBE360917E}" name="par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6EC6-9CBC-4ACD-BAC2-EA2F7E38F3BC}">
  <dimension ref="A1:AN31"/>
  <sheetViews>
    <sheetView tabSelected="1" topLeftCell="AE1" workbookViewId="0">
      <selection activeCell="AL12" sqref="AL12"/>
    </sheetView>
  </sheetViews>
  <sheetFormatPr defaultRowHeight="14.5" x14ac:dyDescent="0.35"/>
  <cols>
    <col min="1" max="1" width="11.81640625" bestFit="1" customWidth="1"/>
    <col min="2" max="2" width="24.08984375" customWidth="1"/>
    <col min="3" max="3" width="17.08984375" customWidth="1"/>
    <col min="4" max="4" width="19.54296875" style="2" bestFit="1" customWidth="1"/>
    <col min="5" max="5" width="16.36328125" customWidth="1"/>
    <col min="6" max="6" width="19.08984375" style="2" customWidth="1"/>
    <col min="7" max="7" width="17.90625" customWidth="1"/>
    <col min="8" max="8" width="18" style="2" customWidth="1"/>
    <col min="9" max="9" width="16.81640625" customWidth="1"/>
    <col min="10" max="10" width="21.453125" style="2" customWidth="1"/>
    <col min="11" max="11" width="20.26953125" customWidth="1"/>
    <col min="12" max="12" width="27.1796875" customWidth="1"/>
    <col min="13" max="13" width="25.54296875" style="2" customWidth="1"/>
    <col min="14" max="14" width="24.36328125" customWidth="1"/>
    <col min="15" max="15" width="23.26953125" style="2" customWidth="1"/>
    <col min="16" max="16" width="22.08984375" customWidth="1"/>
    <col min="17" max="17" width="24.6328125" style="2" customWidth="1"/>
    <col min="18" max="18" width="23.453125" customWidth="1"/>
    <col min="19" max="19" width="19.81640625" customWidth="1"/>
    <col min="20" max="20" width="18.6328125" customWidth="1"/>
    <col min="21" max="21" width="19.81640625" customWidth="1"/>
    <col min="22" max="22" width="18.6328125" customWidth="1"/>
    <col min="23" max="23" width="18.54296875" style="2" bestFit="1" customWidth="1"/>
    <col min="24" max="24" width="16.08984375" customWidth="1"/>
    <col min="25" max="25" width="17.54296875" style="2" customWidth="1"/>
    <col min="26" max="26" width="16.36328125" customWidth="1"/>
    <col min="27" max="27" width="22.7265625" style="2" customWidth="1"/>
    <col min="28" max="28" width="21.54296875" customWidth="1"/>
    <col min="29" max="29" width="14" customWidth="1"/>
    <col min="30" max="30" width="14.26953125" customWidth="1"/>
    <col min="31" max="31" width="12.08984375" customWidth="1"/>
    <col min="32" max="32" width="15.08984375" style="2" customWidth="1"/>
    <col min="33" max="33" width="13.90625" style="4" customWidth="1"/>
    <col min="34" max="34" width="21.453125" style="2" customWidth="1"/>
    <col min="35" max="35" width="20.26953125" style="6" customWidth="1"/>
    <col min="36" max="36" width="33.54296875" bestFit="1" customWidth="1"/>
    <col min="37" max="37" width="9.81640625" customWidth="1"/>
    <col min="38" max="38" width="9.7265625" customWidth="1"/>
    <col min="39" max="39" width="10.81640625" bestFit="1" customWidth="1"/>
    <col min="40" max="40" width="144.7265625" bestFit="1" customWidth="1"/>
  </cols>
  <sheetData>
    <row r="1" spans="1:40" x14ac:dyDescent="0.35">
      <c r="A1" t="s">
        <v>0</v>
      </c>
      <c r="B1" t="s">
        <v>77</v>
      </c>
      <c r="C1" t="s">
        <v>1</v>
      </c>
      <c r="D1" s="2" t="s">
        <v>2</v>
      </c>
      <c r="E1" t="s">
        <v>3</v>
      </c>
      <c r="F1" s="2" t="s">
        <v>4</v>
      </c>
      <c r="G1" t="s">
        <v>5</v>
      </c>
      <c r="H1" s="2" t="s">
        <v>6</v>
      </c>
      <c r="I1" t="s">
        <v>7</v>
      </c>
      <c r="J1" s="2" t="s">
        <v>8</v>
      </c>
      <c r="K1" t="s">
        <v>9</v>
      </c>
      <c r="L1" t="s">
        <v>10</v>
      </c>
      <c r="M1" s="2" t="s">
        <v>11</v>
      </c>
      <c r="N1" t="s">
        <v>12</v>
      </c>
      <c r="O1" s="2" t="s">
        <v>13</v>
      </c>
      <c r="P1" t="s">
        <v>14</v>
      </c>
      <c r="Q1" s="2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2" t="s">
        <v>21</v>
      </c>
      <c r="X1" t="s">
        <v>22</v>
      </c>
      <c r="Y1" s="2" t="s">
        <v>23</v>
      </c>
      <c r="Z1" t="s">
        <v>24</v>
      </c>
      <c r="AA1" s="2" t="s">
        <v>25</v>
      </c>
      <c r="AB1" t="s">
        <v>26</v>
      </c>
      <c r="AC1" t="s">
        <v>27</v>
      </c>
      <c r="AD1" t="s">
        <v>28</v>
      </c>
      <c r="AE1" t="s">
        <v>88</v>
      </c>
      <c r="AF1" s="2" t="s">
        <v>29</v>
      </c>
      <c r="AG1" s="4" t="s">
        <v>30</v>
      </c>
      <c r="AH1" s="2" t="s">
        <v>31</v>
      </c>
      <c r="AI1" s="6" t="s">
        <v>32</v>
      </c>
      <c r="AJ1" t="s">
        <v>33</v>
      </c>
      <c r="AK1" t="s">
        <v>35</v>
      </c>
      <c r="AL1" t="s">
        <v>80</v>
      </c>
      <c r="AM1" t="s">
        <v>34</v>
      </c>
      <c r="AN1" t="s">
        <v>36</v>
      </c>
    </row>
    <row r="2" spans="1:40" x14ac:dyDescent="0.35">
      <c r="A2">
        <v>111151.2222</v>
      </c>
      <c r="B2">
        <f t="shared" ref="B2:B31" si="0">A2/1000/60</f>
        <v>1.8525203700000001</v>
      </c>
      <c r="C2">
        <v>7529</v>
      </c>
      <c r="D2" s="3">
        <v>0.73517857142857002</v>
      </c>
      <c r="E2">
        <v>0.99</v>
      </c>
      <c r="F2" s="3">
        <v>74.267857142857096</v>
      </c>
      <c r="G2">
        <v>99</v>
      </c>
      <c r="H2" s="3">
        <v>0.71691071428571396</v>
      </c>
      <c r="I2">
        <v>0.97699999999999998</v>
      </c>
      <c r="J2" s="3">
        <v>0.44917857142857098</v>
      </c>
      <c r="K2">
        <v>0.71799999999999997</v>
      </c>
      <c r="L2">
        <v>0.222</v>
      </c>
      <c r="M2" s="3">
        <v>0.20227678571428501</v>
      </c>
      <c r="N2">
        <v>0.33200000000000002</v>
      </c>
      <c r="O2" s="2">
        <v>0.20756250000000001</v>
      </c>
      <c r="P2">
        <v>0.32200000000000001</v>
      </c>
      <c r="Q2" s="3">
        <v>27.214285714285701</v>
      </c>
      <c r="R2">
        <v>46</v>
      </c>
      <c r="S2" s="1">
        <v>123024298.455357</v>
      </c>
      <c r="T2">
        <v>150484553</v>
      </c>
      <c r="U2" s="1">
        <v>64687896.544642799</v>
      </c>
      <c r="V2">
        <v>107642811</v>
      </c>
      <c r="W2" s="3">
        <v>179.654633928571</v>
      </c>
      <c r="X2">
        <v>272.91899999999998</v>
      </c>
      <c r="Y2" s="3">
        <v>0.16921428571428501</v>
      </c>
      <c r="Z2">
        <v>0.28999999999999998</v>
      </c>
      <c r="AA2" s="3">
        <v>2.8696428571428501E-2</v>
      </c>
      <c r="AB2">
        <v>4.5999999999999999E-2</v>
      </c>
      <c r="AC2">
        <v>94158547433</v>
      </c>
      <c r="AD2">
        <v>94178216841</v>
      </c>
      <c r="AE2">
        <f t="shared" ref="AE2:AE31" si="1">(AD2-AC2)/1000000</f>
        <v>19.669408000000001</v>
      </c>
      <c r="AF2" s="3">
        <v>6475.2190909090896</v>
      </c>
      <c r="AG2" s="4">
        <v>6894</v>
      </c>
      <c r="AH2" s="3">
        <v>7.91871090909091</v>
      </c>
      <c r="AI2" s="6">
        <v>7.9714999999999998</v>
      </c>
      <c r="AJ2" t="s">
        <v>76</v>
      </c>
      <c r="AK2" t="s">
        <v>82</v>
      </c>
      <c r="AL2" t="s">
        <v>89</v>
      </c>
      <c r="AM2" t="s">
        <v>83</v>
      </c>
      <c r="AN2" t="s">
        <v>71</v>
      </c>
    </row>
    <row r="3" spans="1:40" x14ac:dyDescent="0.35">
      <c r="A3">
        <v>189029.22219999999</v>
      </c>
      <c r="B3">
        <f t="shared" si="0"/>
        <v>3.1504870366666666</v>
      </c>
      <c r="C3">
        <v>18501</v>
      </c>
      <c r="D3" s="3">
        <v>0.86804232804232795</v>
      </c>
      <c r="E3">
        <v>1</v>
      </c>
      <c r="F3" s="3">
        <v>86.410526315789397</v>
      </c>
      <c r="G3">
        <v>100</v>
      </c>
      <c r="H3" s="3">
        <v>0.8599</v>
      </c>
      <c r="I3">
        <v>0.996</v>
      </c>
      <c r="J3" s="3">
        <v>0.70567368421052501</v>
      </c>
      <c r="K3">
        <v>0.90300000000000002</v>
      </c>
      <c r="L3">
        <v>0.33500000000000002</v>
      </c>
      <c r="M3" s="3">
        <v>0.28935263157894697</v>
      </c>
      <c r="N3">
        <v>0.377</v>
      </c>
      <c r="O3" s="3">
        <v>0.268668421052631</v>
      </c>
      <c r="P3">
        <v>0.33300000000000002</v>
      </c>
      <c r="Q3" s="3">
        <v>34.294736842105202</v>
      </c>
      <c r="R3">
        <v>49</v>
      </c>
      <c r="S3" s="1">
        <v>72076902.384210497</v>
      </c>
      <c r="T3">
        <v>141724890</v>
      </c>
      <c r="U3" s="1">
        <v>61182333.284210503</v>
      </c>
      <c r="V3">
        <v>530458376</v>
      </c>
      <c r="W3" s="3">
        <v>231.20307368421001</v>
      </c>
      <c r="X3">
        <v>301.428</v>
      </c>
      <c r="Y3" s="2">
        <v>0.28787894736842101</v>
      </c>
      <c r="Z3">
        <v>0.46500000000000002</v>
      </c>
      <c r="AA3" s="3">
        <v>0.107194736842105</v>
      </c>
      <c r="AB3">
        <v>0.151</v>
      </c>
      <c r="AC3">
        <v>94317396871</v>
      </c>
      <c r="AD3">
        <v>94361340084</v>
      </c>
      <c r="AE3">
        <f t="shared" si="1"/>
        <v>43.943213</v>
      </c>
      <c r="AF3" s="2">
        <v>4462.5650537634401</v>
      </c>
      <c r="AG3" s="5">
        <v>6594.4</v>
      </c>
      <c r="AH3" s="3">
        <v>7.9211075268817099</v>
      </c>
      <c r="AI3" s="7">
        <v>8.2631999999999994</v>
      </c>
      <c r="AJ3" t="s">
        <v>56</v>
      </c>
      <c r="AK3" t="s">
        <v>82</v>
      </c>
      <c r="AL3" t="s">
        <v>89</v>
      </c>
      <c r="AM3" t="s">
        <v>85</v>
      </c>
      <c r="AN3" t="s">
        <v>44</v>
      </c>
    </row>
    <row r="4" spans="1:40" x14ac:dyDescent="0.35">
      <c r="A4">
        <v>571096.11109999998</v>
      </c>
      <c r="B4">
        <f t="shared" si="0"/>
        <v>9.5182685183333344</v>
      </c>
      <c r="C4">
        <v>24377</v>
      </c>
      <c r="D4" s="3">
        <v>0.92785588752196901</v>
      </c>
      <c r="E4">
        <v>1</v>
      </c>
      <c r="F4" s="3">
        <v>92.041958041957997</v>
      </c>
      <c r="G4">
        <v>100</v>
      </c>
      <c r="H4" s="3">
        <v>0.91967482517482702</v>
      </c>
      <c r="I4">
        <v>1</v>
      </c>
      <c r="J4" s="3">
        <v>0.82263461538461402</v>
      </c>
      <c r="K4">
        <v>0.96099999999999997</v>
      </c>
      <c r="L4">
        <v>0.33700000000000002</v>
      </c>
      <c r="M4" s="2">
        <v>0.30181993006993002</v>
      </c>
      <c r="N4">
        <v>0.38700000000000001</v>
      </c>
      <c r="O4" s="3">
        <v>0.21723951048951001</v>
      </c>
      <c r="P4">
        <v>0.29099999999999998</v>
      </c>
      <c r="Q4" s="2">
        <v>28.0506993006993</v>
      </c>
      <c r="R4">
        <v>50</v>
      </c>
      <c r="S4" s="1">
        <v>1904687007.3006899</v>
      </c>
      <c r="T4">
        <v>3098279802</v>
      </c>
      <c r="U4" s="1">
        <v>274974977.634615</v>
      </c>
      <c r="V4">
        <v>490064885</v>
      </c>
      <c r="W4" s="3">
        <v>240.62234090909101</v>
      </c>
      <c r="X4">
        <v>306.09399999999999</v>
      </c>
      <c r="Y4" s="3">
        <v>0.29758391608391499</v>
      </c>
      <c r="Z4">
        <v>0.59099999999999997</v>
      </c>
      <c r="AA4" s="2">
        <v>4.5618881118881002E-2</v>
      </c>
      <c r="AB4">
        <v>0.113</v>
      </c>
      <c r="AC4">
        <v>94179812886</v>
      </c>
      <c r="AD4">
        <v>94316000091</v>
      </c>
      <c r="AE4">
        <f t="shared" si="1"/>
        <v>136.18720500000001</v>
      </c>
      <c r="AF4" s="3">
        <v>2031.72642857142</v>
      </c>
      <c r="AG4" s="5">
        <v>6564.5</v>
      </c>
      <c r="AH4" s="3">
        <v>7.9716094642856996</v>
      </c>
      <c r="AI4" s="6">
        <v>8.0216999999999992</v>
      </c>
      <c r="AJ4" t="s">
        <v>74</v>
      </c>
      <c r="AK4" t="s">
        <v>82</v>
      </c>
      <c r="AL4" t="s">
        <v>89</v>
      </c>
      <c r="AM4" t="s">
        <v>87</v>
      </c>
      <c r="AN4" t="s">
        <v>58</v>
      </c>
    </row>
    <row r="5" spans="1:40" x14ac:dyDescent="0.35">
      <c r="A5">
        <v>226002.11110000001</v>
      </c>
      <c r="B5">
        <f t="shared" si="0"/>
        <v>3.7667018516666668</v>
      </c>
      <c r="C5">
        <v>19137</v>
      </c>
      <c r="D5" s="3">
        <v>0.88243362831858396</v>
      </c>
      <c r="E5">
        <v>1</v>
      </c>
      <c r="F5" s="3">
        <v>89.198237885462504</v>
      </c>
      <c r="G5">
        <v>100</v>
      </c>
      <c r="H5" s="3">
        <v>0.88139207048458201</v>
      </c>
      <c r="I5">
        <v>0.98099999999999998</v>
      </c>
      <c r="J5" s="3">
        <v>0.61018942731277404</v>
      </c>
      <c r="K5">
        <v>0.78400000000000003</v>
      </c>
      <c r="L5">
        <v>0.28999999999999998</v>
      </c>
      <c r="M5" s="3">
        <v>0.24822907488986701</v>
      </c>
      <c r="N5">
        <v>0.313</v>
      </c>
      <c r="O5" s="3">
        <v>0.242740088105726</v>
      </c>
      <c r="P5">
        <v>0.30099999999999999</v>
      </c>
      <c r="Q5" s="3">
        <v>31.189427312775301</v>
      </c>
      <c r="R5">
        <v>41</v>
      </c>
      <c r="S5" s="1">
        <v>374476998.74008799</v>
      </c>
      <c r="T5">
        <v>667311475</v>
      </c>
      <c r="U5" s="1">
        <v>72046256.563876599</v>
      </c>
      <c r="V5">
        <v>149097433</v>
      </c>
      <c r="W5" s="3">
        <v>208.20224229074799</v>
      </c>
      <c r="X5">
        <v>281.80599999999998</v>
      </c>
      <c r="Y5" s="3">
        <v>0.26503524229074898</v>
      </c>
      <c r="Z5">
        <v>0.41099999999999998</v>
      </c>
      <c r="AA5" s="2">
        <v>3.9185022026431697E-2</v>
      </c>
      <c r="AB5">
        <v>5.0999999999999997E-2</v>
      </c>
      <c r="AC5">
        <v>94362589412</v>
      </c>
      <c r="AD5">
        <v>94410653655</v>
      </c>
      <c r="AE5">
        <f t="shared" si="1"/>
        <v>48.064242999999998</v>
      </c>
      <c r="AF5" s="2">
        <v>4255.6306306306296</v>
      </c>
      <c r="AG5" s="4">
        <v>6617.1</v>
      </c>
      <c r="AH5" s="3">
        <v>7.8929094594594602</v>
      </c>
      <c r="AI5" s="7">
        <v>7.9281999999999897</v>
      </c>
      <c r="AJ5" t="s">
        <v>60</v>
      </c>
      <c r="AK5" t="s">
        <v>82</v>
      </c>
      <c r="AL5" t="s">
        <v>89</v>
      </c>
      <c r="AM5" t="s">
        <v>84</v>
      </c>
      <c r="AN5" t="s">
        <v>46</v>
      </c>
    </row>
    <row r="6" spans="1:40" x14ac:dyDescent="0.35">
      <c r="A6">
        <v>89968.555600000007</v>
      </c>
      <c r="B6">
        <f t="shared" si="0"/>
        <v>1.4994759266666666</v>
      </c>
      <c r="C6">
        <v>6701</v>
      </c>
      <c r="D6" s="3">
        <v>0.70599999999999896</v>
      </c>
      <c r="E6">
        <v>0.99</v>
      </c>
      <c r="F6" s="3">
        <v>69.912087912087898</v>
      </c>
      <c r="G6">
        <v>99</v>
      </c>
      <c r="H6" s="3">
        <v>0.69923076923076899</v>
      </c>
      <c r="I6">
        <v>0.96499999999999997</v>
      </c>
      <c r="J6" s="3">
        <v>0.42898901098900999</v>
      </c>
      <c r="K6">
        <v>0.72099999999999997</v>
      </c>
      <c r="L6">
        <v>0.222</v>
      </c>
      <c r="M6" s="3">
        <v>0.18945054945054901</v>
      </c>
      <c r="N6">
        <v>0.33600000000000002</v>
      </c>
      <c r="O6" s="3">
        <v>0.19845054945054899</v>
      </c>
      <c r="P6">
        <v>0.314</v>
      </c>
      <c r="Q6" s="3">
        <v>24.549450549450501</v>
      </c>
      <c r="R6">
        <v>44</v>
      </c>
      <c r="S6" s="1">
        <v>142621125.153846</v>
      </c>
      <c r="T6">
        <v>171361569</v>
      </c>
      <c r="U6" s="1">
        <v>70666568.571428493</v>
      </c>
      <c r="V6">
        <v>113575238</v>
      </c>
      <c r="W6" s="3">
        <v>166.10494505494501</v>
      </c>
      <c r="X6">
        <v>263.18900000000002</v>
      </c>
      <c r="Y6" s="3">
        <v>0.16732967032967</v>
      </c>
      <c r="Z6">
        <v>0.29799999999999999</v>
      </c>
      <c r="AA6" s="3">
        <v>3.10109890109889E-2</v>
      </c>
      <c r="AB6">
        <v>0.05</v>
      </c>
      <c r="AC6">
        <v>94141871131</v>
      </c>
      <c r="AD6">
        <v>94157274895</v>
      </c>
      <c r="AE6">
        <f t="shared" si="1"/>
        <v>15.403764000000001</v>
      </c>
      <c r="AF6" s="3">
        <v>6450.9786516853901</v>
      </c>
      <c r="AG6" s="4">
        <v>6912.7</v>
      </c>
      <c r="AH6" s="3">
        <v>7.9003415730336997</v>
      </c>
      <c r="AI6" s="6">
        <v>7.9641000000000002</v>
      </c>
      <c r="AJ6" t="s">
        <v>51</v>
      </c>
      <c r="AK6" t="s">
        <v>82</v>
      </c>
      <c r="AL6" t="s">
        <v>89</v>
      </c>
      <c r="AM6" t="s">
        <v>86</v>
      </c>
      <c r="AN6" t="s">
        <v>52</v>
      </c>
    </row>
    <row r="7" spans="1:40" x14ac:dyDescent="0.35">
      <c r="A7">
        <v>1167291.6666999999</v>
      </c>
      <c r="B7">
        <f t="shared" si="0"/>
        <v>19.454861111666666</v>
      </c>
      <c r="C7">
        <v>18457</v>
      </c>
      <c r="D7" s="2">
        <v>0.94432013769363299</v>
      </c>
      <c r="E7">
        <v>1</v>
      </c>
      <c r="F7" s="3">
        <v>94.396404109589</v>
      </c>
      <c r="G7">
        <v>100</v>
      </c>
      <c r="H7" s="3">
        <v>0.93906421232877402</v>
      </c>
      <c r="I7">
        <v>0.996</v>
      </c>
      <c r="J7" s="3">
        <v>0.82652054794520502</v>
      </c>
      <c r="K7">
        <v>0.90300000000000002</v>
      </c>
      <c r="L7">
        <v>0.34799999999999998</v>
      </c>
      <c r="M7" s="3">
        <v>0.33189297945205598</v>
      </c>
      <c r="N7">
        <v>0.373</v>
      </c>
      <c r="O7" s="3">
        <v>0.29621404109589</v>
      </c>
      <c r="P7">
        <v>0.32700000000000001</v>
      </c>
      <c r="Q7" s="3">
        <v>37.959760273972599</v>
      </c>
      <c r="R7">
        <v>49</v>
      </c>
      <c r="S7" s="1">
        <v>76963378.184075296</v>
      </c>
      <c r="T7">
        <v>203967611</v>
      </c>
      <c r="U7" s="1">
        <v>38240114.683219098</v>
      </c>
      <c r="V7">
        <v>881593666</v>
      </c>
      <c r="W7" s="3">
        <v>251.74250428082101</v>
      </c>
      <c r="X7">
        <v>309.988</v>
      </c>
      <c r="Y7" s="3">
        <v>0.35571660958904</v>
      </c>
      <c r="Z7">
        <v>0.46200000000000002</v>
      </c>
      <c r="AA7" s="3">
        <v>0.121688356164383</v>
      </c>
      <c r="AB7">
        <v>0.151</v>
      </c>
      <c r="AC7">
        <v>95595209693</v>
      </c>
      <c r="AD7">
        <v>95889650061</v>
      </c>
      <c r="AE7">
        <f t="shared" si="1"/>
        <v>294.44036799999998</v>
      </c>
      <c r="AF7" s="3">
        <v>4715.5940559440496</v>
      </c>
      <c r="AG7" s="4">
        <v>6628</v>
      </c>
      <c r="AH7" s="3">
        <v>6.9417128496503198</v>
      </c>
      <c r="AI7" s="6">
        <v>6.9718</v>
      </c>
      <c r="AJ7" t="s">
        <v>47</v>
      </c>
      <c r="AK7" t="s">
        <v>81</v>
      </c>
      <c r="AL7" t="s">
        <v>89</v>
      </c>
      <c r="AM7" t="s">
        <v>85</v>
      </c>
      <c r="AN7" t="s">
        <v>42</v>
      </c>
    </row>
    <row r="8" spans="1:40" x14ac:dyDescent="0.35">
      <c r="A8">
        <v>3768631.2222000002</v>
      </c>
      <c r="B8">
        <f t="shared" si="0"/>
        <v>62.810520369999999</v>
      </c>
      <c r="C8">
        <v>24313</v>
      </c>
      <c r="D8" s="3">
        <v>0.98173599999998395</v>
      </c>
      <c r="E8">
        <v>1</v>
      </c>
      <c r="F8" s="3">
        <v>98.206475583864105</v>
      </c>
      <c r="G8">
        <v>100</v>
      </c>
      <c r="H8" s="3">
        <v>0.97977574309976301</v>
      </c>
      <c r="I8">
        <v>0.999</v>
      </c>
      <c r="J8" s="3">
        <v>0.89073354564755802</v>
      </c>
      <c r="K8">
        <v>0.96099999999999997</v>
      </c>
      <c r="L8">
        <v>0.34599999999999997</v>
      </c>
      <c r="M8" s="3">
        <v>0.32668365180467102</v>
      </c>
      <c r="N8">
        <v>0.38800000000000001</v>
      </c>
      <c r="O8" s="3">
        <v>0.23055387473460701</v>
      </c>
      <c r="P8">
        <v>0.28699999999999998</v>
      </c>
      <c r="Q8" s="3">
        <v>29.587314225052999</v>
      </c>
      <c r="R8">
        <v>48</v>
      </c>
      <c r="S8" s="1">
        <v>2208009928.4341798</v>
      </c>
      <c r="T8">
        <v>3244116422</v>
      </c>
      <c r="U8" s="1">
        <v>282490025.40233499</v>
      </c>
      <c r="V8">
        <v>404820179</v>
      </c>
      <c r="W8" s="3">
        <v>251.76639782377799</v>
      </c>
      <c r="X8">
        <v>308.16399999999999</v>
      </c>
      <c r="Y8" s="3">
        <v>0.32579299363057102</v>
      </c>
      <c r="Z8">
        <v>0.59399999999999997</v>
      </c>
      <c r="AA8" s="2">
        <v>4.8634023354564897E-2</v>
      </c>
      <c r="AB8">
        <v>0.127</v>
      </c>
      <c r="AC8">
        <v>94645428288</v>
      </c>
      <c r="AD8">
        <v>95593771362</v>
      </c>
      <c r="AE8">
        <f t="shared" si="1"/>
        <v>948.343074</v>
      </c>
      <c r="AF8" s="3">
        <v>1790.88856138453</v>
      </c>
      <c r="AG8" s="5">
        <v>6725.7999999999902</v>
      </c>
      <c r="AH8" s="3">
        <v>7.0355857220119198</v>
      </c>
      <c r="AI8" s="6">
        <v>7.1870000000000003</v>
      </c>
      <c r="AJ8" t="s">
        <v>67</v>
      </c>
      <c r="AK8" t="s">
        <v>81</v>
      </c>
      <c r="AL8" t="s">
        <v>89</v>
      </c>
      <c r="AM8" t="s">
        <v>87</v>
      </c>
      <c r="AN8" t="s">
        <v>65</v>
      </c>
    </row>
    <row r="9" spans="1:40" x14ac:dyDescent="0.35">
      <c r="A9">
        <v>1507393.3333000001</v>
      </c>
      <c r="B9">
        <f t="shared" si="0"/>
        <v>25.123222221666666</v>
      </c>
      <c r="C9">
        <v>18631</v>
      </c>
      <c r="D9" s="3">
        <v>0.875762824783479</v>
      </c>
      <c r="E9">
        <v>1</v>
      </c>
      <c r="F9" s="3">
        <v>87.757294429708196</v>
      </c>
      <c r="G9">
        <v>100</v>
      </c>
      <c r="H9" s="2">
        <v>0.87263594164456304</v>
      </c>
      <c r="I9">
        <v>0.96199999999999997</v>
      </c>
      <c r="J9" s="3">
        <v>0.64110344827586196</v>
      </c>
      <c r="K9">
        <v>0.78500000000000003</v>
      </c>
      <c r="L9">
        <v>0.28499999999999998</v>
      </c>
      <c r="M9" s="3">
        <v>0.26058687002652398</v>
      </c>
      <c r="N9">
        <v>0.307</v>
      </c>
      <c r="O9" s="3">
        <v>0.25465384615384501</v>
      </c>
      <c r="P9">
        <v>0.29499999999999998</v>
      </c>
      <c r="Q9" s="3">
        <v>32.385278514588798</v>
      </c>
      <c r="R9">
        <v>41</v>
      </c>
      <c r="S9" s="1">
        <v>270921862.23275799</v>
      </c>
      <c r="T9">
        <v>421446926</v>
      </c>
      <c r="U9">
        <v>55423661.400530502</v>
      </c>
      <c r="V9">
        <v>142088872</v>
      </c>
      <c r="W9" s="3">
        <v>219.67590318302399</v>
      </c>
      <c r="X9">
        <v>284.35500000000002</v>
      </c>
      <c r="Y9" s="3">
        <v>0.29654509283819602</v>
      </c>
      <c r="Z9">
        <v>0.41199999999999998</v>
      </c>
      <c r="AA9" s="2">
        <v>4.1411140583554003E-2</v>
      </c>
      <c r="AB9">
        <v>5.2999999999999999E-2</v>
      </c>
      <c r="AC9">
        <v>95890819743</v>
      </c>
      <c r="AD9">
        <v>96224598680</v>
      </c>
      <c r="AE9">
        <f t="shared" si="1"/>
        <v>333.77893699999998</v>
      </c>
      <c r="AF9" s="3">
        <v>4004.8829268292702</v>
      </c>
      <c r="AG9" s="4">
        <v>6646</v>
      </c>
      <c r="AH9" s="3">
        <v>6.9107909891598904</v>
      </c>
      <c r="AI9" s="6">
        <v>6.9863999999999997</v>
      </c>
      <c r="AJ9" t="s">
        <v>68</v>
      </c>
      <c r="AK9" t="s">
        <v>81</v>
      </c>
      <c r="AL9" t="s">
        <v>89</v>
      </c>
      <c r="AM9" t="s">
        <v>84</v>
      </c>
      <c r="AN9" t="s">
        <v>40</v>
      </c>
    </row>
    <row r="10" spans="1:40" x14ac:dyDescent="0.35">
      <c r="A10">
        <v>520147.77779999998</v>
      </c>
      <c r="B10">
        <f t="shared" si="0"/>
        <v>8.6691296299999987</v>
      </c>
      <c r="C10">
        <v>6143</v>
      </c>
      <c r="D10" s="3">
        <v>0.77227360308285398</v>
      </c>
      <c r="E10">
        <v>0.99</v>
      </c>
      <c r="F10" s="3">
        <v>77.491362763915504</v>
      </c>
      <c r="G10">
        <v>99</v>
      </c>
      <c r="H10" s="3">
        <v>0.76361612284069103</v>
      </c>
      <c r="I10">
        <v>0.96899999999999997</v>
      </c>
      <c r="J10" s="3">
        <v>0.53362571976967399</v>
      </c>
      <c r="K10">
        <v>0.71499999999999997</v>
      </c>
      <c r="L10">
        <v>0.29699999999999999</v>
      </c>
      <c r="M10" s="3">
        <v>0.22996545105566199</v>
      </c>
      <c r="N10">
        <v>0.317</v>
      </c>
      <c r="O10" s="3">
        <v>0.23249520153550801</v>
      </c>
      <c r="P10">
        <v>0.31900000000000001</v>
      </c>
      <c r="Q10" s="3">
        <v>29.5892514395393</v>
      </c>
      <c r="R10">
        <v>42</v>
      </c>
      <c r="S10" s="1">
        <v>162881366.51823401</v>
      </c>
      <c r="T10">
        <v>185685225</v>
      </c>
      <c r="U10" s="1">
        <v>75771681.0479846</v>
      </c>
      <c r="V10">
        <v>90970912</v>
      </c>
      <c r="W10" s="3">
        <v>195.269925143953</v>
      </c>
      <c r="X10">
        <v>273.53300000000002</v>
      </c>
      <c r="Y10" s="3">
        <v>0.210134357005758</v>
      </c>
      <c r="Z10">
        <v>0.308</v>
      </c>
      <c r="AA10" s="2">
        <v>3.9239923224568103E-2</v>
      </c>
      <c r="AB10">
        <v>5.3999999999999999E-2</v>
      </c>
      <c r="AC10">
        <v>94412117541</v>
      </c>
      <c r="AD10">
        <v>94514119197</v>
      </c>
      <c r="AE10">
        <f t="shared" si="1"/>
        <v>102.001656</v>
      </c>
      <c r="AF10" s="3">
        <v>6575.9970530451801</v>
      </c>
      <c r="AG10" s="4">
        <v>6776.3</v>
      </c>
      <c r="AH10" s="3">
        <v>7.9518058939096203</v>
      </c>
      <c r="AI10" s="7">
        <v>8.0041999999999902</v>
      </c>
      <c r="AJ10" t="s">
        <v>55</v>
      </c>
      <c r="AK10" t="s">
        <v>81</v>
      </c>
      <c r="AL10" t="s">
        <v>89</v>
      </c>
      <c r="AM10" t="s">
        <v>86</v>
      </c>
      <c r="AN10" t="s">
        <v>50</v>
      </c>
    </row>
    <row r="11" spans="1:40" x14ac:dyDescent="0.35">
      <c r="A11">
        <v>657255.6666</v>
      </c>
      <c r="B11">
        <f t="shared" si="0"/>
        <v>10.954261110000001</v>
      </c>
      <c r="C11">
        <v>6983</v>
      </c>
      <c r="D11" s="2">
        <v>0.78549618320611003</v>
      </c>
      <c r="E11">
        <v>1</v>
      </c>
      <c r="F11" s="3">
        <v>78.702127659574401</v>
      </c>
      <c r="G11">
        <v>100</v>
      </c>
      <c r="H11" s="2">
        <v>0.77915349544072998</v>
      </c>
      <c r="I11">
        <v>0.97899999999999998</v>
      </c>
      <c r="J11" s="2">
        <v>0.53811550151975696</v>
      </c>
      <c r="K11">
        <v>0.71299999999999997</v>
      </c>
      <c r="L11">
        <v>0.30599999999999999</v>
      </c>
      <c r="M11" s="3">
        <v>0.23801215805471199</v>
      </c>
      <c r="N11">
        <v>0.32300000000000001</v>
      </c>
      <c r="O11" s="3">
        <v>0.24229483282674599</v>
      </c>
      <c r="P11">
        <v>0.33300000000000002</v>
      </c>
      <c r="Q11" s="3">
        <v>30.8282674772036</v>
      </c>
      <c r="R11">
        <v>44</v>
      </c>
      <c r="S11" s="1">
        <v>136640771.31154999</v>
      </c>
      <c r="T11">
        <v>156318345</v>
      </c>
      <c r="U11" s="1">
        <v>61737864.881458901</v>
      </c>
      <c r="V11">
        <v>105303645</v>
      </c>
      <c r="W11" s="3">
        <v>196.19900607902699</v>
      </c>
      <c r="X11">
        <v>275.84199999999998</v>
      </c>
      <c r="Y11" s="2">
        <v>0.206311550151976</v>
      </c>
      <c r="Z11">
        <v>0.313</v>
      </c>
      <c r="AA11" s="3">
        <v>3.5288753799392003E-2</v>
      </c>
      <c r="AB11">
        <v>4.7E-2</v>
      </c>
      <c r="AC11">
        <v>94515673590</v>
      </c>
      <c r="AD11">
        <v>94644100622</v>
      </c>
      <c r="AE11">
        <f t="shared" si="1"/>
        <v>128.427032</v>
      </c>
      <c r="AF11" s="3">
        <v>6578.0276827371599</v>
      </c>
      <c r="AG11" s="4">
        <v>6722</v>
      </c>
      <c r="AH11" s="3">
        <v>7.9049253499222401</v>
      </c>
      <c r="AI11" s="6">
        <v>7.9790000000000001</v>
      </c>
      <c r="AJ11" t="s">
        <v>37</v>
      </c>
      <c r="AK11" t="s">
        <v>81</v>
      </c>
      <c r="AL11" t="s">
        <v>89</v>
      </c>
      <c r="AM11" t="s">
        <v>83</v>
      </c>
      <c r="AN11" t="s">
        <v>38</v>
      </c>
    </row>
    <row r="12" spans="1:40" x14ac:dyDescent="0.35">
      <c r="A12">
        <v>100006.3333</v>
      </c>
      <c r="B12">
        <f t="shared" si="0"/>
        <v>1.6667722216666665</v>
      </c>
      <c r="C12">
        <v>10767</v>
      </c>
      <c r="D12" s="3">
        <v>0.66699999999999904</v>
      </c>
      <c r="E12">
        <v>0.99</v>
      </c>
      <c r="F12" s="3">
        <v>67.039603960395993</v>
      </c>
      <c r="G12">
        <v>99</v>
      </c>
      <c r="H12" s="3">
        <v>0.65439603960395998</v>
      </c>
      <c r="I12">
        <v>0.96299999999999997</v>
      </c>
      <c r="J12" s="3">
        <v>0.55131683168316803</v>
      </c>
      <c r="K12">
        <v>0.94199999999999995</v>
      </c>
      <c r="L12">
        <v>0.3</v>
      </c>
      <c r="M12" s="3">
        <v>0.28328712871287098</v>
      </c>
      <c r="N12">
        <v>0.49099999999999999</v>
      </c>
      <c r="O12" s="3">
        <v>0.30757425742574201</v>
      </c>
      <c r="P12">
        <v>0.47</v>
      </c>
      <c r="Q12" s="3">
        <v>38.425742574257399</v>
      </c>
      <c r="R12">
        <v>65</v>
      </c>
      <c r="S12" s="1">
        <v>126522913.09900901</v>
      </c>
      <c r="T12">
        <v>172783093</v>
      </c>
      <c r="U12" s="1">
        <v>162826854.356435</v>
      </c>
      <c r="V12">
        <v>865661444</v>
      </c>
      <c r="W12" s="3">
        <v>205.56142574257399</v>
      </c>
      <c r="X12">
        <v>295.51100000000002</v>
      </c>
      <c r="Y12" s="2">
        <v>9.2673267326732704E-3</v>
      </c>
      <c r="Z12">
        <v>1.6E-2</v>
      </c>
      <c r="AA12" s="3">
        <v>0.194217821782178</v>
      </c>
      <c r="AB12">
        <v>0.372</v>
      </c>
      <c r="AC12">
        <v>87622737909</v>
      </c>
      <c r="AD12">
        <v>87643324542</v>
      </c>
      <c r="AE12">
        <f t="shared" si="1"/>
        <v>20.586632999999999</v>
      </c>
      <c r="AF12" s="3">
        <v>5551.7888888888801</v>
      </c>
      <c r="AG12" s="4">
        <v>6636</v>
      </c>
      <c r="AH12" s="3">
        <v>6.6111323232323196</v>
      </c>
      <c r="AI12" s="6">
        <v>6.9836999999999998</v>
      </c>
      <c r="AJ12" t="s">
        <v>43</v>
      </c>
      <c r="AK12" t="s">
        <v>82</v>
      </c>
      <c r="AL12" t="s">
        <v>78</v>
      </c>
      <c r="AM12" t="s">
        <v>85</v>
      </c>
      <c r="AN12" t="s">
        <v>44</v>
      </c>
    </row>
    <row r="13" spans="1:40" x14ac:dyDescent="0.35">
      <c r="A13">
        <v>323204.77779999998</v>
      </c>
      <c r="B13">
        <f t="shared" si="0"/>
        <v>5.3867462966666668</v>
      </c>
      <c r="C13">
        <v>10239</v>
      </c>
      <c r="D13" s="3">
        <v>0.95331269349845205</v>
      </c>
      <c r="E13">
        <v>1</v>
      </c>
      <c r="F13" s="3">
        <v>95.2777777777777</v>
      </c>
      <c r="G13">
        <v>100</v>
      </c>
      <c r="H13" s="3">
        <v>0.95220987654321099</v>
      </c>
      <c r="I13">
        <v>0.999</v>
      </c>
      <c r="J13" s="3">
        <v>0.90774999999999995</v>
      </c>
      <c r="K13">
        <v>0.98599999999999999</v>
      </c>
      <c r="L13">
        <v>0.39</v>
      </c>
      <c r="M13" s="3">
        <v>0.36716975308642003</v>
      </c>
      <c r="N13">
        <v>0.41599999999999998</v>
      </c>
      <c r="O13" s="3">
        <v>0.232817901234567</v>
      </c>
      <c r="P13">
        <v>0.29799999999999999</v>
      </c>
      <c r="Q13" s="3">
        <v>29.9753086419753</v>
      </c>
      <c r="R13">
        <v>56</v>
      </c>
      <c r="S13" s="1">
        <v>2257923011.2283902</v>
      </c>
      <c r="T13">
        <v>3255060420</v>
      </c>
      <c r="U13" s="1">
        <v>298745376.429012</v>
      </c>
      <c r="V13">
        <v>432035761</v>
      </c>
      <c r="W13" s="3">
        <v>242.565737654321</v>
      </c>
      <c r="X13">
        <v>306.62</v>
      </c>
      <c r="Y13" s="3">
        <v>0.103719135802469</v>
      </c>
      <c r="Z13">
        <v>0.16</v>
      </c>
      <c r="AA13" s="2">
        <v>8.1929012345678898E-2</v>
      </c>
      <c r="AB13">
        <v>0.20899999999999999</v>
      </c>
      <c r="AC13">
        <v>86852132081</v>
      </c>
      <c r="AD13">
        <v>86931176863</v>
      </c>
      <c r="AE13">
        <f t="shared" si="1"/>
        <v>79.044781999999998</v>
      </c>
      <c r="AF13" s="3">
        <v>2992.4323899371002</v>
      </c>
      <c r="AG13" s="4">
        <v>6560</v>
      </c>
      <c r="AH13" s="3">
        <v>6.6026688679245202</v>
      </c>
      <c r="AI13" s="6">
        <v>6.6303000000000001</v>
      </c>
      <c r="AJ13" t="s">
        <v>57</v>
      </c>
      <c r="AK13" t="s">
        <v>82</v>
      </c>
      <c r="AL13" t="s">
        <v>78</v>
      </c>
      <c r="AM13" t="s">
        <v>87</v>
      </c>
      <c r="AN13" t="s">
        <v>58</v>
      </c>
    </row>
    <row r="14" spans="1:40" x14ac:dyDescent="0.35">
      <c r="A14">
        <v>91883.888900000005</v>
      </c>
      <c r="B14">
        <f t="shared" si="0"/>
        <v>1.5313981483333334</v>
      </c>
      <c r="C14">
        <v>10115</v>
      </c>
      <c r="D14" s="3">
        <v>0.80369565217391303</v>
      </c>
      <c r="E14">
        <v>0.99</v>
      </c>
      <c r="F14" s="3">
        <v>81.139784946236503</v>
      </c>
      <c r="G14">
        <v>99</v>
      </c>
      <c r="H14" s="3">
        <v>0.79704301075268802</v>
      </c>
      <c r="I14">
        <v>0.95399999999999996</v>
      </c>
      <c r="J14" s="3">
        <v>0.58450537634408595</v>
      </c>
      <c r="K14">
        <v>0.84199999999999997</v>
      </c>
      <c r="L14">
        <v>0.38400000000000001</v>
      </c>
      <c r="M14" s="3">
        <v>0.31020430107526797</v>
      </c>
      <c r="N14">
        <v>0.46400000000000002</v>
      </c>
      <c r="O14" s="3">
        <v>0.28165591397849399</v>
      </c>
      <c r="P14">
        <v>0.40300000000000002</v>
      </c>
      <c r="Q14" s="3">
        <v>35.806451612903203</v>
      </c>
      <c r="R14">
        <v>55</v>
      </c>
      <c r="S14" s="1">
        <v>998625447.634408</v>
      </c>
      <c r="T14">
        <v>1577920522</v>
      </c>
      <c r="U14" s="1">
        <v>177570134.032258</v>
      </c>
      <c r="V14">
        <v>255822127</v>
      </c>
      <c r="W14" s="3">
        <v>218.17194623655899</v>
      </c>
      <c r="X14">
        <v>293.39299999999997</v>
      </c>
      <c r="Y14" s="2">
        <v>9.4182795698924696E-2</v>
      </c>
      <c r="Z14">
        <v>0.16800000000000001</v>
      </c>
      <c r="AA14" s="2">
        <v>9.6268817204300999E-2</v>
      </c>
      <c r="AB14">
        <v>0.14299999999999999</v>
      </c>
      <c r="AC14">
        <v>87644505093</v>
      </c>
      <c r="AD14">
        <v>87664333798</v>
      </c>
      <c r="AE14">
        <f t="shared" si="1"/>
        <v>19.828704999999999</v>
      </c>
      <c r="AF14" s="3">
        <v>6483.6522222222202</v>
      </c>
      <c r="AG14" s="4">
        <v>6856.2</v>
      </c>
      <c r="AH14" s="2">
        <v>6.5222699999999998</v>
      </c>
      <c r="AI14" s="6">
        <v>6.5556000000000001</v>
      </c>
      <c r="AJ14" t="s">
        <v>45</v>
      </c>
      <c r="AK14" t="s">
        <v>82</v>
      </c>
      <c r="AL14" t="s">
        <v>78</v>
      </c>
      <c r="AM14" t="s">
        <v>84</v>
      </c>
      <c r="AN14" t="s">
        <v>46</v>
      </c>
    </row>
    <row r="15" spans="1:40" x14ac:dyDescent="0.35">
      <c r="A15">
        <v>49821.333400000003</v>
      </c>
      <c r="B15">
        <f t="shared" si="0"/>
        <v>0.83035555666666672</v>
      </c>
      <c r="C15">
        <v>3949</v>
      </c>
      <c r="D15" s="3">
        <v>0.44739999999999902</v>
      </c>
      <c r="E15">
        <v>0.71</v>
      </c>
      <c r="F15" s="3">
        <v>45.137254901960702</v>
      </c>
      <c r="G15">
        <v>71</v>
      </c>
      <c r="H15" s="3">
        <v>0.44456862745098003</v>
      </c>
      <c r="I15">
        <v>0.65800000000000003</v>
      </c>
      <c r="J15" s="3">
        <v>0.32950980392156798</v>
      </c>
      <c r="K15">
        <v>0.60699999999999998</v>
      </c>
      <c r="L15">
        <v>0.17499999999999999</v>
      </c>
      <c r="M15" s="3">
        <v>0.181549019607843</v>
      </c>
      <c r="N15">
        <v>0.35699999999999998</v>
      </c>
      <c r="O15" s="3">
        <v>0.18462745098039199</v>
      </c>
      <c r="P15">
        <v>0.36499999999999999</v>
      </c>
      <c r="Q15" s="3">
        <v>21.901960784313701</v>
      </c>
      <c r="R15">
        <v>49</v>
      </c>
      <c r="S15" s="1">
        <v>240324200.68627399</v>
      </c>
      <c r="T15">
        <v>336048685</v>
      </c>
      <c r="U15" s="1">
        <v>126930406.274509</v>
      </c>
      <c r="V15">
        <v>191705170</v>
      </c>
      <c r="W15" s="3">
        <v>155.040843137254</v>
      </c>
      <c r="X15">
        <v>279.40899999999999</v>
      </c>
      <c r="Y15" s="3">
        <v>3.04901960784313E-2</v>
      </c>
      <c r="Z15">
        <v>4.5999999999999999E-2</v>
      </c>
      <c r="AA15" s="3">
        <v>5.47843137254901E-2</v>
      </c>
      <c r="AB15">
        <v>0.106</v>
      </c>
      <c r="AC15">
        <v>86832530672</v>
      </c>
      <c r="AD15">
        <v>86840273792</v>
      </c>
      <c r="AE15">
        <f t="shared" si="1"/>
        <v>7.7431200000000002</v>
      </c>
      <c r="AF15" s="3">
        <v>6367.2367346938699</v>
      </c>
      <c r="AG15" s="4">
        <v>6629</v>
      </c>
      <c r="AH15" s="3">
        <v>6.52444693877551</v>
      </c>
      <c r="AI15" s="6">
        <v>6.5747999999999998</v>
      </c>
      <c r="AJ15" t="s">
        <v>61</v>
      </c>
      <c r="AK15" t="s">
        <v>82</v>
      </c>
      <c r="AL15" t="s">
        <v>78</v>
      </c>
      <c r="AM15" t="s">
        <v>86</v>
      </c>
      <c r="AN15" t="s">
        <v>52</v>
      </c>
    </row>
    <row r="16" spans="1:40" x14ac:dyDescent="0.35">
      <c r="A16">
        <v>57069.333299999998</v>
      </c>
      <c r="B16">
        <f t="shared" si="0"/>
        <v>0.95115555499999993</v>
      </c>
      <c r="C16">
        <v>4777</v>
      </c>
      <c r="D16" s="3">
        <v>0.49551724137931003</v>
      </c>
      <c r="E16">
        <v>0.8</v>
      </c>
      <c r="F16" s="2">
        <v>51.155172413793103</v>
      </c>
      <c r="G16">
        <v>80</v>
      </c>
      <c r="H16" s="3">
        <v>0.490706896551724</v>
      </c>
      <c r="I16">
        <v>0.69399999999999995</v>
      </c>
      <c r="J16" s="3">
        <v>0.378431034482758</v>
      </c>
      <c r="K16">
        <v>0.63600000000000001</v>
      </c>
      <c r="L16">
        <v>0.19900000000000001</v>
      </c>
      <c r="M16" s="3">
        <v>0.21289655172413699</v>
      </c>
      <c r="N16">
        <v>0.378</v>
      </c>
      <c r="O16" s="3">
        <v>0.208241379310344</v>
      </c>
      <c r="P16">
        <v>0.38100000000000001</v>
      </c>
      <c r="Q16" s="3">
        <v>26.2586206896551</v>
      </c>
      <c r="R16">
        <v>56</v>
      </c>
      <c r="S16" s="1">
        <v>218755605.103448</v>
      </c>
      <c r="T16">
        <v>283157597</v>
      </c>
      <c r="U16" s="1">
        <v>110116466.465517</v>
      </c>
      <c r="V16">
        <v>154930422</v>
      </c>
      <c r="W16" s="3">
        <v>165.67122413793101</v>
      </c>
      <c r="X16">
        <v>282.81099999999998</v>
      </c>
      <c r="Y16" s="2">
        <v>3.7017241379310298E-2</v>
      </c>
      <c r="Z16">
        <v>5.6000000000000001E-2</v>
      </c>
      <c r="AA16" s="2">
        <v>5.6206896551724103E-2</v>
      </c>
      <c r="AB16">
        <v>0.10100000000000001</v>
      </c>
      <c r="AC16">
        <v>86841619510</v>
      </c>
      <c r="AD16">
        <v>86850857662</v>
      </c>
      <c r="AE16">
        <f t="shared" si="1"/>
        <v>9.2381519999999995</v>
      </c>
      <c r="AF16" s="3">
        <v>6410.0508771929799</v>
      </c>
      <c r="AG16" s="4">
        <v>6881.8</v>
      </c>
      <c r="AH16" s="3">
        <v>6.5250052631578903</v>
      </c>
      <c r="AI16" s="7">
        <v>6.5637999999999996</v>
      </c>
      <c r="AJ16" t="s">
        <v>70</v>
      </c>
      <c r="AK16" t="s">
        <v>82</v>
      </c>
      <c r="AL16" t="s">
        <v>78</v>
      </c>
      <c r="AM16" t="s">
        <v>83</v>
      </c>
      <c r="AN16" t="s">
        <v>71</v>
      </c>
    </row>
    <row r="17" spans="1:40" x14ac:dyDescent="0.35">
      <c r="A17">
        <v>502108.3333</v>
      </c>
      <c r="B17">
        <f t="shared" si="0"/>
        <v>8.3684722216666678</v>
      </c>
      <c r="C17">
        <v>10725</v>
      </c>
      <c r="D17" s="3">
        <v>0.85858000000000401</v>
      </c>
      <c r="E17">
        <v>0.99</v>
      </c>
      <c r="F17" s="3">
        <v>85.463220675944299</v>
      </c>
      <c r="G17">
        <v>99</v>
      </c>
      <c r="H17" s="3">
        <v>0.84133996023856805</v>
      </c>
      <c r="I17">
        <v>0.97499999999999998</v>
      </c>
      <c r="J17" s="3">
        <v>0.78409343936381704</v>
      </c>
      <c r="K17">
        <v>0.93700000000000006</v>
      </c>
      <c r="L17">
        <v>0.45400000000000001</v>
      </c>
      <c r="M17" s="3">
        <v>0.397355864811132</v>
      </c>
      <c r="N17">
        <v>0.498</v>
      </c>
      <c r="O17" s="3">
        <v>0.39929025844930399</v>
      </c>
      <c r="P17">
        <v>0.47799999999999998</v>
      </c>
      <c r="Q17" s="3">
        <v>50.785288270377698</v>
      </c>
      <c r="R17">
        <v>65</v>
      </c>
      <c r="S17" s="1">
        <v>162546130.91053599</v>
      </c>
      <c r="T17">
        <v>199939793</v>
      </c>
      <c r="U17" s="1">
        <v>94038134.081510901</v>
      </c>
      <c r="V17">
        <v>885098026</v>
      </c>
      <c r="W17" s="3">
        <v>246.91196421471099</v>
      </c>
      <c r="X17">
        <v>303.25200000000001</v>
      </c>
      <c r="Y17" s="3">
        <v>1.1614314115308E-2</v>
      </c>
      <c r="Z17">
        <v>1.6E-2</v>
      </c>
      <c r="AA17" s="3">
        <v>0.28920675944333901</v>
      </c>
      <c r="AB17">
        <v>0.38600000000000001</v>
      </c>
      <c r="AC17">
        <v>87665879841</v>
      </c>
      <c r="AD17">
        <v>87789293598</v>
      </c>
      <c r="AE17">
        <f t="shared" si="1"/>
        <v>123.413757</v>
      </c>
      <c r="AF17" s="3">
        <v>6446.0336713995903</v>
      </c>
      <c r="AG17" s="5">
        <v>6828.7999999999902</v>
      </c>
      <c r="AH17" s="3">
        <v>6.6163423935091199</v>
      </c>
      <c r="AI17" s="6">
        <v>7.0152000000000001</v>
      </c>
      <c r="AJ17" t="s">
        <v>41</v>
      </c>
      <c r="AK17" t="s">
        <v>81</v>
      </c>
      <c r="AL17" t="s">
        <v>78</v>
      </c>
      <c r="AM17" t="s">
        <v>85</v>
      </c>
      <c r="AN17" t="s">
        <v>42</v>
      </c>
    </row>
    <row r="18" spans="1:40" x14ac:dyDescent="0.35">
      <c r="A18">
        <v>2227691.4443999999</v>
      </c>
      <c r="B18">
        <f t="shared" si="0"/>
        <v>37.128190740000001</v>
      </c>
      <c r="C18">
        <v>10173</v>
      </c>
      <c r="D18" s="3">
        <v>0.97174932371506095</v>
      </c>
      <c r="E18">
        <v>1</v>
      </c>
      <c r="F18" s="3">
        <v>97.160233393177705</v>
      </c>
      <c r="G18">
        <v>100</v>
      </c>
      <c r="H18" s="3">
        <v>0.96857181328545605</v>
      </c>
      <c r="I18">
        <v>0.999</v>
      </c>
      <c r="J18" s="3">
        <v>0.92946633752243202</v>
      </c>
      <c r="K18">
        <v>0.98599999999999999</v>
      </c>
      <c r="L18">
        <v>0.39</v>
      </c>
      <c r="M18" s="3">
        <v>0.37495017953321103</v>
      </c>
      <c r="N18">
        <v>0.41799999999999998</v>
      </c>
      <c r="O18" s="3">
        <v>0.23296499102333801</v>
      </c>
      <c r="P18">
        <v>0.311</v>
      </c>
      <c r="Q18" s="3">
        <v>29.784111310592401</v>
      </c>
      <c r="R18">
        <v>57</v>
      </c>
      <c r="S18" s="1">
        <v>1106206692.10098</v>
      </c>
      <c r="T18">
        <v>1338329034</v>
      </c>
      <c r="U18" s="1">
        <v>156638505.34874299</v>
      </c>
      <c r="V18">
        <v>347665502</v>
      </c>
      <c r="W18" s="3">
        <v>250.916418761221</v>
      </c>
      <c r="X18">
        <v>307.91800000000001</v>
      </c>
      <c r="Y18" s="3">
        <v>0.103728904847396</v>
      </c>
      <c r="Z18">
        <v>0.159</v>
      </c>
      <c r="AA18" s="2">
        <v>8.1409784560142404E-2</v>
      </c>
      <c r="AB18">
        <v>0.193</v>
      </c>
      <c r="AC18">
        <v>87046075781</v>
      </c>
      <c r="AD18">
        <v>87603972825</v>
      </c>
      <c r="AE18">
        <f t="shared" si="1"/>
        <v>557.89704400000005</v>
      </c>
      <c r="AF18" s="3">
        <v>2761.7793135011402</v>
      </c>
      <c r="AG18" s="4">
        <v>6629.9</v>
      </c>
      <c r="AH18" s="3">
        <v>6.6569885583524098</v>
      </c>
      <c r="AI18" s="6">
        <v>6.6836000000000002</v>
      </c>
      <c r="AJ18" t="s">
        <v>64</v>
      </c>
      <c r="AK18" t="s">
        <v>81</v>
      </c>
      <c r="AL18" t="s">
        <v>78</v>
      </c>
      <c r="AM18" t="s">
        <v>87</v>
      </c>
      <c r="AN18" t="s">
        <v>65</v>
      </c>
    </row>
    <row r="19" spans="1:40" x14ac:dyDescent="0.35">
      <c r="A19">
        <v>560054.3334</v>
      </c>
      <c r="B19">
        <f t="shared" si="0"/>
        <v>9.33423889</v>
      </c>
      <c r="C19">
        <v>9509</v>
      </c>
      <c r="D19" s="3">
        <v>0.874569892473123</v>
      </c>
      <c r="E19">
        <v>0.98</v>
      </c>
      <c r="F19" s="3">
        <v>87.499108734402796</v>
      </c>
      <c r="G19">
        <v>98</v>
      </c>
      <c r="H19" s="3">
        <v>0.86684135472370705</v>
      </c>
      <c r="I19">
        <v>0.97099999999999997</v>
      </c>
      <c r="J19" s="3">
        <v>0.673898395721926</v>
      </c>
      <c r="K19">
        <v>0.83799999999999997</v>
      </c>
      <c r="L19">
        <v>0.443</v>
      </c>
      <c r="M19" s="3">
        <v>0.355962566844919</v>
      </c>
      <c r="N19">
        <v>0.45500000000000002</v>
      </c>
      <c r="O19" s="3">
        <v>0.314982174688057</v>
      </c>
      <c r="P19">
        <v>0.41099999999999998</v>
      </c>
      <c r="Q19" s="3">
        <v>39.775401069518701</v>
      </c>
      <c r="R19">
        <v>54</v>
      </c>
      <c r="S19" s="1">
        <v>731108630.31728995</v>
      </c>
      <c r="T19">
        <v>1002745410</v>
      </c>
      <c r="U19" s="1">
        <v>145743366.046345</v>
      </c>
      <c r="V19">
        <v>203099971</v>
      </c>
      <c r="W19" s="3">
        <v>233.84008556149701</v>
      </c>
      <c r="X19">
        <v>298.06</v>
      </c>
      <c r="Y19" s="3">
        <v>0.112040998217469</v>
      </c>
      <c r="Z19">
        <v>0.17</v>
      </c>
      <c r="AA19" s="3">
        <v>0.112992869875222</v>
      </c>
      <c r="AB19">
        <v>0.157</v>
      </c>
      <c r="AC19">
        <v>87800859295</v>
      </c>
      <c r="AD19">
        <v>87932907635</v>
      </c>
      <c r="AE19">
        <f t="shared" si="1"/>
        <v>132.04834</v>
      </c>
      <c r="AF19" s="3">
        <v>6580.8347272727196</v>
      </c>
      <c r="AG19" s="5">
        <v>6803.6999999999898</v>
      </c>
      <c r="AH19" s="3">
        <v>6.5761094545454499</v>
      </c>
      <c r="AI19" s="6">
        <v>6.6036000000000001</v>
      </c>
      <c r="AJ19" t="s">
        <v>39</v>
      </c>
      <c r="AK19" t="s">
        <v>81</v>
      </c>
      <c r="AL19" t="s">
        <v>78</v>
      </c>
      <c r="AM19" t="s">
        <v>84</v>
      </c>
      <c r="AN19" t="s">
        <v>40</v>
      </c>
    </row>
    <row r="20" spans="1:40" x14ac:dyDescent="0.35">
      <c r="A20">
        <v>310115.6667</v>
      </c>
      <c r="B20">
        <f t="shared" si="0"/>
        <v>5.1685944450000001</v>
      </c>
      <c r="C20">
        <v>3589</v>
      </c>
      <c r="D20" s="3">
        <v>0.452290322580645</v>
      </c>
      <c r="E20">
        <v>0.76</v>
      </c>
      <c r="F20" s="3">
        <v>45.077170418006403</v>
      </c>
      <c r="G20">
        <v>66</v>
      </c>
      <c r="H20" s="3">
        <v>0.43248553054662298</v>
      </c>
      <c r="I20">
        <v>0.57799999999999996</v>
      </c>
      <c r="J20" s="3">
        <v>0.351877813504823</v>
      </c>
      <c r="K20">
        <v>0.63600000000000001</v>
      </c>
      <c r="L20">
        <v>0.26400000000000001</v>
      </c>
      <c r="M20" s="3">
        <v>0.18759807073954901</v>
      </c>
      <c r="N20">
        <v>0.317</v>
      </c>
      <c r="O20" s="3">
        <v>0.189559485530546</v>
      </c>
      <c r="P20">
        <v>0.30499999999999999</v>
      </c>
      <c r="Q20" s="3">
        <v>24.045016077170398</v>
      </c>
      <c r="R20">
        <v>41</v>
      </c>
      <c r="S20" s="1">
        <v>254892816.50803801</v>
      </c>
      <c r="T20">
        <v>312899146</v>
      </c>
      <c r="U20" s="1">
        <v>122899613.53054599</v>
      </c>
      <c r="V20">
        <v>153687258</v>
      </c>
      <c r="W20" s="3">
        <v>163.54675884244301</v>
      </c>
      <c r="X20">
        <v>282.04500000000002</v>
      </c>
      <c r="Y20" s="2">
        <v>3.2247588424437298E-2</v>
      </c>
      <c r="Z20">
        <v>5.1999999999999998E-2</v>
      </c>
      <c r="AA20" s="2">
        <v>6.5006430868167306E-2</v>
      </c>
      <c r="AB20">
        <v>0.14699999999999999</v>
      </c>
      <c r="AC20">
        <v>86933524556</v>
      </c>
      <c r="AD20">
        <v>86984215891</v>
      </c>
      <c r="AE20">
        <f t="shared" si="1"/>
        <v>50.691335000000002</v>
      </c>
      <c r="AF20" s="3">
        <v>6479.2999999999902</v>
      </c>
      <c r="AG20" s="4">
        <v>6637</v>
      </c>
      <c r="AH20" s="3">
        <v>6.6114582236841999</v>
      </c>
      <c r="AI20" s="6">
        <v>6.6393000000000004</v>
      </c>
      <c r="AJ20" t="s">
        <v>49</v>
      </c>
      <c r="AK20" t="s">
        <v>81</v>
      </c>
      <c r="AL20" t="s">
        <v>78</v>
      </c>
      <c r="AM20" t="s">
        <v>86</v>
      </c>
      <c r="AN20" t="s">
        <v>50</v>
      </c>
    </row>
    <row r="21" spans="1:40" x14ac:dyDescent="0.35">
      <c r="A21">
        <v>344172.11109999998</v>
      </c>
      <c r="B21">
        <f t="shared" si="0"/>
        <v>5.7362018516666664</v>
      </c>
      <c r="C21">
        <v>4429</v>
      </c>
      <c r="D21" s="3">
        <v>0.520436046511627</v>
      </c>
      <c r="E21">
        <v>0.77</v>
      </c>
      <c r="F21" s="2">
        <v>52.730434782608697</v>
      </c>
      <c r="G21">
        <v>81</v>
      </c>
      <c r="H21" s="3">
        <v>0.51115942028985395</v>
      </c>
      <c r="I21">
        <v>0.71399999999999997</v>
      </c>
      <c r="J21" s="3">
        <v>0.41203768115942002</v>
      </c>
      <c r="K21">
        <v>0.66</v>
      </c>
      <c r="L21">
        <v>0.32700000000000001</v>
      </c>
      <c r="M21" s="3">
        <v>0.226159420289854</v>
      </c>
      <c r="N21">
        <v>0.38300000000000001</v>
      </c>
      <c r="O21" s="3">
        <v>0.22597681159420299</v>
      </c>
      <c r="P21">
        <v>0.38700000000000001</v>
      </c>
      <c r="Q21" s="3">
        <v>28.8434782608695</v>
      </c>
      <c r="R21">
        <v>50</v>
      </c>
      <c r="S21" s="1">
        <v>238197093.533333</v>
      </c>
      <c r="T21">
        <v>315848956</v>
      </c>
      <c r="U21" s="1">
        <v>112615463.686956</v>
      </c>
      <c r="V21">
        <v>154779313</v>
      </c>
      <c r="W21" s="3">
        <v>175.87371594202801</v>
      </c>
      <c r="X21">
        <v>287.47699999999998</v>
      </c>
      <c r="Y21" s="3">
        <v>4.1544927536231901E-2</v>
      </c>
      <c r="Z21">
        <v>6.0999999999999999E-2</v>
      </c>
      <c r="AA21" s="2">
        <v>6.5524637681159306E-2</v>
      </c>
      <c r="AB21">
        <v>0.112</v>
      </c>
      <c r="AC21">
        <v>86985386192</v>
      </c>
      <c r="AD21">
        <v>87044964035</v>
      </c>
      <c r="AE21">
        <f t="shared" si="1"/>
        <v>59.577843000000001</v>
      </c>
      <c r="AF21" s="2">
        <v>6567.7041543026698</v>
      </c>
      <c r="AG21" s="4">
        <v>6714</v>
      </c>
      <c r="AH21" s="3">
        <v>6.6142415430266999</v>
      </c>
      <c r="AI21" s="6">
        <v>6.6452</v>
      </c>
      <c r="AJ21" t="s">
        <v>54</v>
      </c>
      <c r="AK21" t="s">
        <v>81</v>
      </c>
      <c r="AL21" t="s">
        <v>78</v>
      </c>
      <c r="AM21" t="s">
        <v>83</v>
      </c>
      <c r="AN21" t="s">
        <v>38</v>
      </c>
    </row>
    <row r="22" spans="1:40" x14ac:dyDescent="0.35">
      <c r="A22">
        <v>195085.77780000001</v>
      </c>
      <c r="B22">
        <f t="shared" si="0"/>
        <v>3.2514296300000001</v>
      </c>
      <c r="C22">
        <v>26615</v>
      </c>
      <c r="D22" s="3">
        <v>0.91302564102563999</v>
      </c>
      <c r="E22">
        <v>1</v>
      </c>
      <c r="F22" s="3">
        <v>89.505102040816297</v>
      </c>
      <c r="G22">
        <v>100</v>
      </c>
      <c r="H22" s="3">
        <v>0.88171428571428501</v>
      </c>
      <c r="I22">
        <v>0.997</v>
      </c>
      <c r="J22" s="2">
        <v>0.76867857142857199</v>
      </c>
      <c r="K22">
        <v>0.94</v>
      </c>
      <c r="L22">
        <v>0.439</v>
      </c>
      <c r="M22" s="3">
        <v>0.38671938775510101</v>
      </c>
      <c r="N22">
        <v>0.48799999999999999</v>
      </c>
      <c r="O22" s="3">
        <v>0.34298979591836698</v>
      </c>
      <c r="P22">
        <v>0.42199999999999999</v>
      </c>
      <c r="Q22" s="3">
        <v>43.8520408163265</v>
      </c>
      <c r="R22">
        <v>62</v>
      </c>
      <c r="S22" s="1">
        <v>71765033.372448906</v>
      </c>
      <c r="T22">
        <v>142511986</v>
      </c>
      <c r="U22">
        <v>51766151.75</v>
      </c>
      <c r="V22">
        <v>806156648</v>
      </c>
      <c r="W22" s="3">
        <v>231.80094387755099</v>
      </c>
      <c r="X22">
        <v>302.2</v>
      </c>
      <c r="Y22" s="3">
        <v>0.26579591836734601</v>
      </c>
      <c r="Z22">
        <v>0.40200000000000002</v>
      </c>
      <c r="AA22" s="3">
        <v>0.10455612244897899</v>
      </c>
      <c r="AB22">
        <v>0.152</v>
      </c>
      <c r="AC22">
        <v>88110844020</v>
      </c>
      <c r="AD22">
        <v>88157138586</v>
      </c>
      <c r="AE22">
        <f t="shared" si="1"/>
        <v>46.294566000000003</v>
      </c>
      <c r="AF22" s="3">
        <v>4316.3182291666599</v>
      </c>
      <c r="AG22" s="4">
        <v>6464.6</v>
      </c>
      <c r="AH22" s="3">
        <v>6.6034588541666599</v>
      </c>
      <c r="AI22" s="6">
        <v>6.6288999999999998</v>
      </c>
      <c r="AJ22" t="s">
        <v>63</v>
      </c>
      <c r="AK22" t="s">
        <v>82</v>
      </c>
      <c r="AL22" t="s">
        <v>79</v>
      </c>
      <c r="AM22" t="s">
        <v>85</v>
      </c>
      <c r="AN22" t="s">
        <v>44</v>
      </c>
    </row>
    <row r="23" spans="1:40" x14ac:dyDescent="0.35">
      <c r="A23">
        <v>527143.66669999994</v>
      </c>
      <c r="B23">
        <f t="shared" si="0"/>
        <v>8.7857277783333316</v>
      </c>
      <c r="C23">
        <v>23877</v>
      </c>
      <c r="D23" s="3">
        <v>0.96691428571428595</v>
      </c>
      <c r="E23">
        <v>1</v>
      </c>
      <c r="F23" s="2">
        <v>96.721590909090907</v>
      </c>
      <c r="G23">
        <v>100</v>
      </c>
      <c r="H23" s="3">
        <v>0.964996212121216</v>
      </c>
      <c r="I23">
        <v>0.999</v>
      </c>
      <c r="J23" s="2">
        <v>0.87029166666666702</v>
      </c>
      <c r="K23">
        <v>0.96199999999999997</v>
      </c>
      <c r="L23">
        <v>0.379</v>
      </c>
      <c r="M23" s="3">
        <v>0.36087689393939298</v>
      </c>
      <c r="N23">
        <v>0.41499999999999998</v>
      </c>
      <c r="O23" s="3">
        <v>0.24989204545454499</v>
      </c>
      <c r="P23">
        <v>0.31900000000000001</v>
      </c>
      <c r="Q23" s="3">
        <v>32.017045454545404</v>
      </c>
      <c r="R23">
        <v>57</v>
      </c>
      <c r="S23" s="1">
        <v>5028076055.8825703</v>
      </c>
      <c r="T23">
        <v>7317007345</v>
      </c>
      <c r="U23" s="1">
        <v>635722055.37878704</v>
      </c>
      <c r="V23">
        <v>912569653</v>
      </c>
      <c r="W23" s="3">
        <v>246.47508901515101</v>
      </c>
      <c r="X23">
        <v>303.78500000000003</v>
      </c>
      <c r="Y23" s="3">
        <v>0.26562310606060502</v>
      </c>
      <c r="Z23">
        <v>0.49199999999999999</v>
      </c>
      <c r="AA23" s="2">
        <v>5.6575757575757599E-2</v>
      </c>
      <c r="AB23">
        <v>0.151</v>
      </c>
      <c r="AC23">
        <v>87979001174</v>
      </c>
      <c r="AD23">
        <v>88109451861</v>
      </c>
      <c r="AE23">
        <f t="shared" si="1"/>
        <v>130.45068699999999</v>
      </c>
      <c r="AF23" s="3">
        <v>2040.5001930501901</v>
      </c>
      <c r="AG23" s="4">
        <v>6500.3</v>
      </c>
      <c r="AH23" s="3">
        <v>6.6666513513513497</v>
      </c>
      <c r="AI23" s="6">
        <v>6.6958000000000002</v>
      </c>
      <c r="AJ23" t="s">
        <v>73</v>
      </c>
      <c r="AK23" t="s">
        <v>82</v>
      </c>
      <c r="AL23" t="s">
        <v>79</v>
      </c>
      <c r="AM23" t="s">
        <v>87</v>
      </c>
      <c r="AN23" t="s">
        <v>58</v>
      </c>
    </row>
    <row r="24" spans="1:40" x14ac:dyDescent="0.35">
      <c r="A24">
        <v>216162.3333</v>
      </c>
      <c r="B24">
        <f t="shared" si="0"/>
        <v>3.602705555</v>
      </c>
      <c r="C24">
        <v>14645</v>
      </c>
      <c r="D24" s="3">
        <v>0.89037037037036904</v>
      </c>
      <c r="E24">
        <v>1</v>
      </c>
      <c r="F24" s="3">
        <v>88.331797235023004</v>
      </c>
      <c r="G24">
        <v>100</v>
      </c>
      <c r="H24" s="3">
        <v>0.88475115207373201</v>
      </c>
      <c r="I24">
        <v>0.995</v>
      </c>
      <c r="J24" s="3">
        <v>0.60163133640552902</v>
      </c>
      <c r="K24">
        <v>0.79100000000000004</v>
      </c>
      <c r="L24">
        <v>0.34</v>
      </c>
      <c r="M24" s="2">
        <v>0.274774193548387</v>
      </c>
      <c r="N24">
        <v>0.36599999999999999</v>
      </c>
      <c r="O24" s="3">
        <v>0.24957603686635901</v>
      </c>
      <c r="P24">
        <v>0.32300000000000001</v>
      </c>
      <c r="Q24" s="3">
        <v>31.543778801843299</v>
      </c>
      <c r="R24">
        <v>43</v>
      </c>
      <c r="S24" s="1">
        <v>268429756.230414</v>
      </c>
      <c r="T24">
        <v>423436305</v>
      </c>
      <c r="U24" s="1">
        <v>62397900.013824798</v>
      </c>
      <c r="V24">
        <v>134460316</v>
      </c>
      <c r="W24" s="3">
        <v>216.931917050691</v>
      </c>
      <c r="X24">
        <v>294.21300000000002</v>
      </c>
      <c r="Y24" s="3">
        <v>0.264806451612903</v>
      </c>
      <c r="Z24">
        <v>0.38900000000000001</v>
      </c>
      <c r="AA24" s="2">
        <v>4.4617511520737299E-2</v>
      </c>
      <c r="AB24">
        <v>5.8000000000000003E-2</v>
      </c>
      <c r="AC24">
        <v>88158395297</v>
      </c>
      <c r="AD24">
        <v>88205311056</v>
      </c>
      <c r="AE24">
        <f t="shared" si="1"/>
        <v>46.915759000000001</v>
      </c>
      <c r="AF24" s="3">
        <v>4551.9262910798097</v>
      </c>
      <c r="AG24" s="4">
        <v>6523.3</v>
      </c>
      <c r="AH24" s="3">
        <v>6.5813826291079804</v>
      </c>
      <c r="AI24" s="6">
        <v>6.6974</v>
      </c>
      <c r="AJ24" t="s">
        <v>66</v>
      </c>
      <c r="AK24" t="s">
        <v>82</v>
      </c>
      <c r="AL24" t="s">
        <v>79</v>
      </c>
      <c r="AM24" t="s">
        <v>84</v>
      </c>
      <c r="AN24" t="s">
        <v>46</v>
      </c>
    </row>
    <row r="25" spans="1:40" x14ac:dyDescent="0.35">
      <c r="A25">
        <v>90063.111099999995</v>
      </c>
      <c r="B25">
        <f t="shared" si="0"/>
        <v>1.5010518516666667</v>
      </c>
      <c r="C25">
        <v>6421</v>
      </c>
      <c r="D25" s="3">
        <v>0.70802197802197697</v>
      </c>
      <c r="E25">
        <v>0.98</v>
      </c>
      <c r="F25" s="3">
        <v>68.362637362637301</v>
      </c>
      <c r="G25">
        <v>98</v>
      </c>
      <c r="H25" s="3">
        <v>0.69963736263736198</v>
      </c>
      <c r="I25">
        <v>0.95099999999999996</v>
      </c>
      <c r="J25" s="3">
        <v>0.433725274725274</v>
      </c>
      <c r="K25">
        <v>0.72499999999999998</v>
      </c>
      <c r="L25">
        <v>0.24199999999999999</v>
      </c>
      <c r="M25" s="3">
        <v>0.21063736263736199</v>
      </c>
      <c r="N25">
        <v>0.36399999999999999</v>
      </c>
      <c r="O25" s="3">
        <v>0.212010989010989</v>
      </c>
      <c r="P25">
        <v>0.32900000000000001</v>
      </c>
      <c r="Q25" s="3">
        <v>25.263736263736199</v>
      </c>
      <c r="R25">
        <v>46</v>
      </c>
      <c r="S25" s="1">
        <v>2028764214.0329599</v>
      </c>
      <c r="T25">
        <v>3167107225</v>
      </c>
      <c r="U25" s="1">
        <v>300842275.60439497</v>
      </c>
      <c r="V25">
        <v>445949253</v>
      </c>
      <c r="W25" s="3">
        <v>179.731648351648</v>
      </c>
      <c r="X25">
        <v>288.488</v>
      </c>
      <c r="Y25" s="3">
        <v>0.167626373626373</v>
      </c>
      <c r="Z25">
        <v>0.28599999999999998</v>
      </c>
      <c r="AA25" s="2">
        <v>3.3494505494505403E-2</v>
      </c>
      <c r="AB25">
        <v>5.5E-2</v>
      </c>
      <c r="AC25">
        <v>87939604287</v>
      </c>
      <c r="AD25">
        <v>87955905167</v>
      </c>
      <c r="AE25">
        <f t="shared" si="1"/>
        <v>16.300879999999999</v>
      </c>
      <c r="AF25" s="3">
        <v>6460.9033707865101</v>
      </c>
      <c r="AG25" s="4">
        <v>6634</v>
      </c>
      <c r="AH25" s="3">
        <v>6.5903123595505599</v>
      </c>
      <c r="AI25" s="7">
        <v>6.6396999999999897</v>
      </c>
      <c r="AJ25" t="s">
        <v>62</v>
      </c>
      <c r="AK25" t="s">
        <v>82</v>
      </c>
      <c r="AL25" t="s">
        <v>79</v>
      </c>
      <c r="AM25" t="s">
        <v>86</v>
      </c>
      <c r="AN25" t="s">
        <v>52</v>
      </c>
    </row>
    <row r="26" spans="1:40" x14ac:dyDescent="0.35">
      <c r="A26">
        <v>110062.6667</v>
      </c>
      <c r="B26">
        <f t="shared" si="0"/>
        <v>1.8343777783333335</v>
      </c>
      <c r="C26">
        <v>7253</v>
      </c>
      <c r="D26" s="3">
        <v>0.72207207207207202</v>
      </c>
      <c r="E26">
        <v>0.98</v>
      </c>
      <c r="F26" s="3">
        <v>73.513513513513502</v>
      </c>
      <c r="G26">
        <v>98</v>
      </c>
      <c r="H26" s="3">
        <v>0.72038738738738695</v>
      </c>
      <c r="I26">
        <v>0.96599999999999997</v>
      </c>
      <c r="J26" s="3">
        <v>0.45914414414414401</v>
      </c>
      <c r="K26">
        <v>0.72399999999999998</v>
      </c>
      <c r="L26">
        <v>0.26200000000000001</v>
      </c>
      <c r="M26" s="3">
        <v>0.22472072072072</v>
      </c>
      <c r="N26">
        <v>0.36499999999999999</v>
      </c>
      <c r="O26" s="3">
        <v>0.21681081081081</v>
      </c>
      <c r="P26">
        <v>0.33300000000000002</v>
      </c>
      <c r="Q26" s="3">
        <v>27.846846846846798</v>
      </c>
      <c r="R26">
        <v>46</v>
      </c>
      <c r="S26" s="1">
        <v>1221465793.0450399</v>
      </c>
      <c r="T26">
        <v>1971068427</v>
      </c>
      <c r="U26" s="1">
        <v>194128497.081081</v>
      </c>
      <c r="V26">
        <v>288266736</v>
      </c>
      <c r="W26" s="3">
        <v>182.69190990990899</v>
      </c>
      <c r="X26">
        <v>283.34399999999999</v>
      </c>
      <c r="Y26" s="3">
        <v>0.168243243243243</v>
      </c>
      <c r="Z26">
        <v>0.28399999999999997</v>
      </c>
      <c r="AA26" s="2">
        <v>3.1936936936936902E-2</v>
      </c>
      <c r="AB26">
        <v>0.05</v>
      </c>
      <c r="AC26">
        <v>87957167778</v>
      </c>
      <c r="AD26">
        <v>87977440329</v>
      </c>
      <c r="AE26">
        <f t="shared" si="1"/>
        <v>20.272551</v>
      </c>
      <c r="AF26" s="3">
        <v>6483.3564814814799</v>
      </c>
      <c r="AG26" s="4">
        <v>6656</v>
      </c>
      <c r="AH26" s="3">
        <v>6.5995185185185203</v>
      </c>
      <c r="AI26" s="6">
        <v>6.6303999999999998</v>
      </c>
      <c r="AJ26" t="s">
        <v>72</v>
      </c>
      <c r="AK26" t="s">
        <v>82</v>
      </c>
      <c r="AL26" t="s">
        <v>79</v>
      </c>
      <c r="AM26" t="s">
        <v>83</v>
      </c>
      <c r="AN26" t="s">
        <v>71</v>
      </c>
    </row>
    <row r="27" spans="1:40" x14ac:dyDescent="0.35">
      <c r="A27">
        <v>1257306.1111999999</v>
      </c>
      <c r="B27">
        <f t="shared" si="0"/>
        <v>20.955101853333336</v>
      </c>
      <c r="C27">
        <v>32843</v>
      </c>
      <c r="D27" s="3">
        <v>0.93161470823341697</v>
      </c>
      <c r="E27">
        <v>1</v>
      </c>
      <c r="F27" s="3">
        <v>92.932432432432407</v>
      </c>
      <c r="G27">
        <v>100</v>
      </c>
      <c r="H27" s="3">
        <v>0.92410254372019196</v>
      </c>
      <c r="I27">
        <v>0.995</v>
      </c>
      <c r="J27" s="3">
        <v>0.84274244833068301</v>
      </c>
      <c r="K27">
        <v>0.92700000000000005</v>
      </c>
      <c r="L27">
        <v>0.45200000000000001</v>
      </c>
      <c r="M27" s="3">
        <v>0.42077265500794903</v>
      </c>
      <c r="N27">
        <v>0.47899999999999998</v>
      </c>
      <c r="O27" s="3">
        <v>0.36560174880763102</v>
      </c>
      <c r="P27">
        <v>0.41799999999999998</v>
      </c>
      <c r="Q27" s="3">
        <v>46.605723370429203</v>
      </c>
      <c r="R27">
        <v>61</v>
      </c>
      <c r="S27" s="1">
        <v>73155780.881558001</v>
      </c>
      <c r="T27">
        <v>206121717</v>
      </c>
      <c r="U27" s="1">
        <v>44565160.205882303</v>
      </c>
      <c r="V27">
        <v>885919964</v>
      </c>
      <c r="W27" s="3">
        <v>251.06304610492799</v>
      </c>
      <c r="X27">
        <v>305.03500000000003</v>
      </c>
      <c r="Y27" s="3">
        <v>0.29405723370429099</v>
      </c>
      <c r="Z27">
        <v>0.40600000000000003</v>
      </c>
      <c r="AA27" s="3">
        <v>0.11749999999999899</v>
      </c>
      <c r="AB27">
        <v>0.152</v>
      </c>
      <c r="AC27">
        <v>89369270039</v>
      </c>
      <c r="AD27">
        <v>89685198010</v>
      </c>
      <c r="AE27">
        <f t="shared" si="1"/>
        <v>315.92797100000001</v>
      </c>
      <c r="AF27" s="3">
        <v>4352.5474837662296</v>
      </c>
      <c r="AG27" s="4">
        <v>6654</v>
      </c>
      <c r="AH27" s="3">
        <v>6.72964001623376</v>
      </c>
      <c r="AI27" s="7">
        <v>7.1365999999999996</v>
      </c>
      <c r="AJ27" t="s">
        <v>48</v>
      </c>
      <c r="AK27" t="s">
        <v>81</v>
      </c>
      <c r="AL27" t="s">
        <v>79</v>
      </c>
      <c r="AM27" t="s">
        <v>85</v>
      </c>
      <c r="AN27" t="s">
        <v>42</v>
      </c>
    </row>
    <row r="28" spans="1:40" x14ac:dyDescent="0.35">
      <c r="A28">
        <v>3658572.8889000001</v>
      </c>
      <c r="B28">
        <f t="shared" si="0"/>
        <v>60.976214815000006</v>
      </c>
      <c r="C28">
        <v>23805</v>
      </c>
      <c r="D28" s="3">
        <v>0.97921428571428504</v>
      </c>
      <c r="E28">
        <v>1</v>
      </c>
      <c r="F28" s="2">
        <v>97.951066156369606</v>
      </c>
      <c r="G28">
        <v>100</v>
      </c>
      <c r="H28" s="3">
        <v>0.97728540185893298</v>
      </c>
      <c r="I28">
        <v>0.999</v>
      </c>
      <c r="J28" s="3">
        <v>0.894522689994529</v>
      </c>
      <c r="K28">
        <v>0.96199999999999997</v>
      </c>
      <c r="L28">
        <v>0.38</v>
      </c>
      <c r="M28" s="3">
        <v>0.37039256424275502</v>
      </c>
      <c r="N28">
        <v>0.41699999999999998</v>
      </c>
      <c r="O28" s="3">
        <v>0.25316347731000499</v>
      </c>
      <c r="P28">
        <v>0.32</v>
      </c>
      <c r="Q28" s="3">
        <v>32.468562055768103</v>
      </c>
      <c r="R28">
        <v>56</v>
      </c>
      <c r="S28" s="1">
        <v>3151012629.5390902</v>
      </c>
      <c r="T28">
        <v>4207363439</v>
      </c>
      <c r="U28" s="1">
        <v>404583886.00519401</v>
      </c>
      <c r="V28">
        <v>535763079</v>
      </c>
      <c r="W28" s="3">
        <v>251.74510224166201</v>
      </c>
      <c r="X28">
        <v>308.92899999999997</v>
      </c>
      <c r="Y28" s="3">
        <v>0.27771733187534098</v>
      </c>
      <c r="Z28">
        <v>0.5</v>
      </c>
      <c r="AA28" s="2">
        <v>5.49152542372877E-2</v>
      </c>
      <c r="AB28">
        <v>0.15</v>
      </c>
      <c r="AC28">
        <v>88445885978</v>
      </c>
      <c r="AD28">
        <v>89367806919</v>
      </c>
      <c r="AE28">
        <f t="shared" si="1"/>
        <v>921.92094099999997</v>
      </c>
      <c r="AF28" s="3">
        <v>1821.3187743732501</v>
      </c>
      <c r="AG28" s="4">
        <v>6628.9</v>
      </c>
      <c r="AH28" s="2">
        <v>6.8218517548746602</v>
      </c>
      <c r="AI28" s="7">
        <v>6.8700999999999999</v>
      </c>
      <c r="AJ28" t="s">
        <v>69</v>
      </c>
      <c r="AK28" t="s">
        <v>81</v>
      </c>
      <c r="AL28" t="s">
        <v>79</v>
      </c>
      <c r="AM28" t="s">
        <v>87</v>
      </c>
      <c r="AN28" t="s">
        <v>65</v>
      </c>
    </row>
    <row r="29" spans="1:40" x14ac:dyDescent="0.35">
      <c r="A29">
        <v>1375301.4443999999</v>
      </c>
      <c r="B29">
        <f t="shared" si="0"/>
        <v>22.921690739999995</v>
      </c>
      <c r="C29">
        <v>19427</v>
      </c>
      <c r="D29" s="3">
        <v>0.92983929875822102</v>
      </c>
      <c r="E29">
        <v>1</v>
      </c>
      <c r="F29" s="3">
        <v>93.107558139534802</v>
      </c>
      <c r="G29">
        <v>100</v>
      </c>
      <c r="H29" s="3">
        <v>0.92708575581395503</v>
      </c>
      <c r="I29">
        <v>0.995</v>
      </c>
      <c r="J29" s="3">
        <v>0.68224854651162703</v>
      </c>
      <c r="K29">
        <v>0.82399999999999995</v>
      </c>
      <c r="L29">
        <v>0.34100000000000003</v>
      </c>
      <c r="M29" s="3">
        <v>0.31060537790697701</v>
      </c>
      <c r="N29">
        <v>0.39200000000000002</v>
      </c>
      <c r="O29" s="3">
        <v>0.27775218023255799</v>
      </c>
      <c r="P29">
        <v>0.31900000000000001</v>
      </c>
      <c r="Q29" s="2">
        <v>35.1875</v>
      </c>
      <c r="R29">
        <v>43</v>
      </c>
      <c r="S29">
        <v>469638284.37790698</v>
      </c>
      <c r="T29">
        <v>698537339</v>
      </c>
      <c r="U29">
        <v>81243432.024709299</v>
      </c>
      <c r="V29">
        <v>132043278</v>
      </c>
      <c r="W29" s="3">
        <v>232.96285683139499</v>
      </c>
      <c r="X29">
        <v>298.06</v>
      </c>
      <c r="Y29" s="3">
        <v>0.30377107558139399</v>
      </c>
      <c r="Z29">
        <v>0.39</v>
      </c>
      <c r="AA29" s="3">
        <v>5.0300872093022898E-2</v>
      </c>
      <c r="AB29">
        <v>7.0999999999999994E-2</v>
      </c>
      <c r="AC29">
        <v>89686717574</v>
      </c>
      <c r="AD29">
        <v>90007084899</v>
      </c>
      <c r="AE29">
        <f t="shared" si="1"/>
        <v>320.36732499999999</v>
      </c>
      <c r="AF29" s="3">
        <v>4298.8761127596399</v>
      </c>
      <c r="AG29" s="4">
        <v>7043.7</v>
      </c>
      <c r="AH29" s="3">
        <v>6.7117399109792002</v>
      </c>
      <c r="AI29" s="7">
        <v>6.7551999999999897</v>
      </c>
      <c r="AJ29" t="s">
        <v>59</v>
      </c>
      <c r="AK29" t="s">
        <v>81</v>
      </c>
      <c r="AL29" t="s">
        <v>79</v>
      </c>
      <c r="AM29" t="s">
        <v>84</v>
      </c>
      <c r="AN29" t="s">
        <v>40</v>
      </c>
    </row>
    <row r="30" spans="1:40" x14ac:dyDescent="0.35">
      <c r="A30">
        <v>529181.77769999998</v>
      </c>
      <c r="B30">
        <f t="shared" si="0"/>
        <v>8.819696295</v>
      </c>
      <c r="C30">
        <v>5863</v>
      </c>
      <c r="D30" s="3">
        <v>0.77109848484848298</v>
      </c>
      <c r="E30">
        <v>0.98</v>
      </c>
      <c r="F30" s="3">
        <v>77.298113207547104</v>
      </c>
      <c r="G30">
        <v>98</v>
      </c>
      <c r="H30" s="3">
        <v>0.75959245283018895</v>
      </c>
      <c r="I30">
        <v>0.96199999999999997</v>
      </c>
      <c r="J30" s="3">
        <v>0.535126415094339</v>
      </c>
      <c r="K30">
        <v>0.72299999999999998</v>
      </c>
      <c r="L30">
        <v>0.33100000000000002</v>
      </c>
      <c r="M30" s="3">
        <v>0.25596981132075303</v>
      </c>
      <c r="N30">
        <v>0.35799999999999998</v>
      </c>
      <c r="O30" s="3">
        <v>0.24505849056603701</v>
      </c>
      <c r="P30">
        <v>0.33800000000000002</v>
      </c>
      <c r="Q30" s="3">
        <v>31.496226415094299</v>
      </c>
      <c r="R30">
        <v>45</v>
      </c>
      <c r="S30" s="1">
        <v>1821831661.5848999</v>
      </c>
      <c r="T30">
        <v>2691433326</v>
      </c>
      <c r="U30" s="1">
        <v>281106242.386792</v>
      </c>
      <c r="V30">
        <v>388537977</v>
      </c>
      <c r="W30" s="3">
        <v>198.49445660377299</v>
      </c>
      <c r="X30">
        <v>290.89800000000002</v>
      </c>
      <c r="Y30" s="3">
        <v>0.20354716981132101</v>
      </c>
      <c r="Z30">
        <v>0.3</v>
      </c>
      <c r="AA30" s="2">
        <v>4.2503773584905598E-2</v>
      </c>
      <c r="AB30">
        <v>0.06</v>
      </c>
      <c r="AC30">
        <v>88206511275</v>
      </c>
      <c r="AD30">
        <v>88311736999</v>
      </c>
      <c r="AE30">
        <f t="shared" si="1"/>
        <v>105.225724</v>
      </c>
      <c r="AF30" s="3">
        <v>6575.3793436293399</v>
      </c>
      <c r="AG30" s="5">
        <v>6806.7999999999902</v>
      </c>
      <c r="AH30" s="3">
        <v>6.7529623552123503</v>
      </c>
      <c r="AI30" s="6">
        <v>6.8147000000000002</v>
      </c>
      <c r="AJ30" t="s">
        <v>53</v>
      </c>
      <c r="AK30" t="s">
        <v>81</v>
      </c>
      <c r="AL30" t="s">
        <v>79</v>
      </c>
      <c r="AM30" t="s">
        <v>86</v>
      </c>
      <c r="AN30" t="s">
        <v>50</v>
      </c>
    </row>
    <row r="31" spans="1:40" x14ac:dyDescent="0.35">
      <c r="A31">
        <v>662231.55550000002</v>
      </c>
      <c r="B31">
        <f t="shared" si="0"/>
        <v>11.037192591666667</v>
      </c>
      <c r="C31">
        <v>6707</v>
      </c>
      <c r="D31" s="3">
        <v>0.78534848484849196</v>
      </c>
      <c r="E31">
        <v>1</v>
      </c>
      <c r="F31" s="2">
        <v>78.208144796380097</v>
      </c>
      <c r="G31">
        <v>99</v>
      </c>
      <c r="H31" s="3">
        <v>0.77670135746606195</v>
      </c>
      <c r="I31">
        <v>0.97499999999999998</v>
      </c>
      <c r="J31" s="3">
        <v>0.54326395173454001</v>
      </c>
      <c r="K31">
        <v>0.72199999999999998</v>
      </c>
      <c r="L31">
        <v>0.33900000000000002</v>
      </c>
      <c r="M31" s="3">
        <v>0.26261840120663599</v>
      </c>
      <c r="N31">
        <v>0.35799999999999998</v>
      </c>
      <c r="O31" s="3">
        <v>0.25083257918551899</v>
      </c>
      <c r="P31">
        <v>0.34699999999999998</v>
      </c>
      <c r="Q31" s="3">
        <v>31.7285067873303</v>
      </c>
      <c r="R31">
        <v>44</v>
      </c>
      <c r="S31" s="1">
        <v>1841850053.3453901</v>
      </c>
      <c r="T31">
        <v>2753470181</v>
      </c>
      <c r="U31" s="1">
        <v>272895757.82956201</v>
      </c>
      <c r="V31">
        <v>391986709</v>
      </c>
      <c r="W31" s="3">
        <v>198.25027601809899</v>
      </c>
      <c r="X31">
        <v>285.45400000000001</v>
      </c>
      <c r="Y31" s="3">
        <v>0.202390648567119</v>
      </c>
      <c r="Z31">
        <v>0.3</v>
      </c>
      <c r="AA31" s="2">
        <v>3.8996983408747903E-2</v>
      </c>
      <c r="AB31">
        <v>5.5E-2</v>
      </c>
      <c r="AC31">
        <v>88313224514</v>
      </c>
      <c r="AD31">
        <v>88444500455</v>
      </c>
      <c r="AE31">
        <f t="shared" si="1"/>
        <v>131.27594099999999</v>
      </c>
      <c r="AF31" s="3">
        <v>6578.4815100154001</v>
      </c>
      <c r="AG31" s="5">
        <v>6825.7999999999902</v>
      </c>
      <c r="AH31" s="3">
        <v>6.7768936825885904</v>
      </c>
      <c r="AI31" s="6">
        <v>6.8250000000000002</v>
      </c>
      <c r="AJ31" t="s">
        <v>75</v>
      </c>
      <c r="AK31" t="s">
        <v>81</v>
      </c>
      <c r="AL31" t="s">
        <v>79</v>
      </c>
      <c r="AM31" t="s">
        <v>83</v>
      </c>
      <c r="AN31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oct_final_data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Yousefzadeh-Asl-Miandoab</dc:creator>
  <cp:lastModifiedBy>Ehsan Yousefzadeh-Asl-Miandoab</cp:lastModifiedBy>
  <dcterms:created xsi:type="dcterms:W3CDTF">2024-06-08T10:12:32Z</dcterms:created>
  <dcterms:modified xsi:type="dcterms:W3CDTF">2024-06-17T12:12:25Z</dcterms:modified>
</cp:coreProperties>
</file>