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ivaprab/Desktop/Files/Coursera/Capstone/"/>
    </mc:Choice>
  </mc:AlternateContent>
  <xr:revisionPtr revIDLastSave="0" documentId="13_ncr:1_{DEB1E8B4-3392-3D43-8BE4-FB83D717E1BA}" xr6:coauthVersionLast="46" xr6:coauthVersionMax="46" xr10:uidLastSave="{00000000-0000-0000-0000-000000000000}"/>
  <bookViews>
    <workbookView xWindow="0" yWindow="0" windowWidth="28800" windowHeight="18000" tabRatio="500" xr2:uid="{00000000-000D-0000-FFFF-FFFF00000000}"/>
  </bookViews>
  <sheets>
    <sheet name="$ to Percentile Conversion" sheetId="3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3" l="1"/>
  <c r="C27" i="3"/>
  <c r="C17" i="3"/>
  <c r="C19" i="3"/>
  <c r="C21" i="3"/>
  <c r="E21" i="3"/>
  <c r="C22" i="3"/>
  <c r="C25" i="3"/>
  <c r="C26" i="3"/>
  <c r="E27" i="3"/>
  <c r="E28" i="3"/>
  <c r="E22" i="3"/>
  <c r="C18" i="3"/>
  <c r="C7" i="3"/>
  <c r="H12" i="3"/>
  <c r="D11" i="3"/>
  <c r="F11" i="3"/>
  <c r="H11" i="3"/>
  <c r="D13" i="3"/>
  <c r="D14" i="3"/>
  <c r="F14" i="3"/>
  <c r="F12" i="3"/>
  <c r="D12" i="3"/>
</calcChain>
</file>

<file path=xl/sharedStrings.xml><?xml version="1.0" encoding="utf-8"?>
<sst xmlns="http://schemas.openxmlformats.org/spreadsheetml/2006/main" count="37" uniqueCount="33">
  <si>
    <t>Blue - numbers you must input to optimize your model</t>
  </si>
  <si>
    <t>10th percentile (low) rent</t>
  </si>
  <si>
    <t>90th percentile (high) rent</t>
  </si>
  <si>
    <t xml:space="preserve">covers a percentile range of </t>
  </si>
  <si>
    <t xml:space="preserve">to convert a nightly rent INPUT of </t>
  </si>
  <si>
    <t>into percentile, take the following steps</t>
  </si>
  <si>
    <t xml:space="preserve"> </t>
  </si>
  <si>
    <t>80/100th of the full range</t>
  </si>
  <si>
    <t>=</t>
  </si>
  <si>
    <t xml:space="preserve">minus </t>
  </si>
  <si>
    <t xml:space="preserve">the given rent exceeds the 10th percentile by </t>
  </si>
  <si>
    <t>minus</t>
  </si>
  <si>
    <t>converted to percentile is</t>
  </si>
  <si>
    <t xml:space="preserve">adding back the first 10th percentile  gives </t>
  </si>
  <si>
    <t>Alternative Explanation:</t>
  </si>
  <si>
    <t xml:space="preserve">if 90th to 10th percentile = "x" dollars, x = </t>
  </si>
  <si>
    <t xml:space="preserve">then 0 to 100 is 1.25x dollars,  = </t>
  </si>
  <si>
    <t xml:space="preserve">divided by </t>
  </si>
  <si>
    <t xml:space="preserve">which is equal to </t>
  </si>
  <si>
    <t>percentile</t>
  </si>
  <si>
    <t xml:space="preserve">subtract 10% and then divide by .8 </t>
  </si>
  <si>
    <t xml:space="preserve">for a total of </t>
  </si>
  <si>
    <t xml:space="preserve">or </t>
  </si>
  <si>
    <t xml:space="preserve">0th percentile is at (given) 10th percentile minus ((1/8)* x), = </t>
  </si>
  <si>
    <t xml:space="preserve">PART A - Converting $ RENT to PERCENTILE for that type and location </t>
  </si>
  <si>
    <t>PART B - Converting PERCENTILE for one type and location back to $ RENT</t>
  </si>
  <si>
    <t>multiply by the 90th - 10th percentile (given) to get range</t>
  </si>
  <si>
    <t xml:space="preserve">then add back the (given) 10th percentile rent </t>
  </si>
  <si>
    <t>This spreadsheet explains and demonstrates the conversion from nightly rents in $ to nightly rents expressed as a relative percentile, taking 10th and 90th percentile rents for the same property type in the same location into account</t>
  </si>
  <si>
    <t>Black - numbers given in problem financial assumptions</t>
  </si>
  <si>
    <t>Green - outputs</t>
  </si>
  <si>
    <t xml:space="preserve">so the percentile of a single price "p"  INPUT = </t>
  </si>
  <si>
    <t xml:space="preserve">=  "p" - (10th percentile - (1/8)*x)/1.25x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</si>
</sst>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164" formatCode="0.0%"/>
    <numFmt numFmtId="165" formatCode="&quot;$&quot;#,##0"/>
    <numFmt numFmtId="166" formatCode="&quot;$&quot;#,##0.00"/>
    <numFmt numFmtId="167" formatCode="&quot;$&quot;#,##0.0_);[Red]\(&quot;$&quot;#,##0.0\)"/>
    <numFmt numFmtId="168" formatCode="#,##0.0000000_);[Red]\(#,##0.0000000\)"/>
    <numFmt numFmtId="169" formatCode="#,##0.0000_);[Red]\(#,##0.0000\)"/>
    <numFmt numFmtId="170" formatCode="0.000"/>
  </numFmts>
  <fonts count="8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008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18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4" xfId="0" applyBorder="1"/>
    <xf numFmtId="0" fontId="0" fillId="0" borderId="0" xfId="0" applyBorder="1"/>
    <xf numFmtId="165" fontId="0" fillId="0" borderId="0" xfId="0" applyNumberFormat="1" applyBorder="1"/>
    <xf numFmtId="6" fontId="0" fillId="0" borderId="0" xfId="0" applyNumberFormat="1" applyBorder="1"/>
    <xf numFmtId="0" fontId="0" fillId="0" borderId="6" xfId="0" applyBorder="1"/>
    <xf numFmtId="0" fontId="0" fillId="0" borderId="3" xfId="0" applyBorder="1"/>
    <xf numFmtId="0" fontId="0" fillId="0" borderId="9" xfId="0" applyBorder="1"/>
    <xf numFmtId="0" fontId="0" fillId="0" borderId="2" xfId="0" applyBorder="1"/>
    <xf numFmtId="0" fontId="0" fillId="0" borderId="5" xfId="0" applyBorder="1"/>
    <xf numFmtId="6" fontId="0" fillId="0" borderId="2" xfId="0" applyNumberFormat="1" applyBorder="1"/>
    <xf numFmtId="0" fontId="1" fillId="2" borderId="0" xfId="1" applyBorder="1"/>
    <xf numFmtId="6" fontId="1" fillId="2" borderId="0" xfId="1" applyNumberFormat="1" applyBorder="1"/>
    <xf numFmtId="0" fontId="0" fillId="0" borderId="10" xfId="0" applyBorder="1"/>
    <xf numFmtId="6" fontId="5" fillId="0" borderId="0" xfId="0" applyNumberFormat="1" applyFont="1" applyBorder="1"/>
    <xf numFmtId="6" fontId="2" fillId="0" borderId="2" xfId="0" applyNumberFormat="1" applyFont="1" applyBorder="1"/>
    <xf numFmtId="0" fontId="0" fillId="0" borderId="5" xfId="0" quotePrefix="1" applyBorder="1"/>
    <xf numFmtId="170" fontId="0" fillId="0" borderId="0" xfId="0" applyNumberFormat="1" applyBorder="1"/>
    <xf numFmtId="6" fontId="0" fillId="0" borderId="10" xfId="0" applyNumberFormat="1" applyBorder="1"/>
    <xf numFmtId="168" fontId="0" fillId="0" borderId="10" xfId="0" applyNumberFormat="1" applyBorder="1"/>
    <xf numFmtId="167" fontId="0" fillId="0" borderId="7" xfId="0" applyNumberFormat="1" applyBorder="1"/>
    <xf numFmtId="0" fontId="0" fillId="0" borderId="0" xfId="0" quotePrefix="1" applyBorder="1"/>
    <xf numFmtId="170" fontId="6" fillId="0" borderId="10" xfId="0" quotePrefix="1" applyNumberFormat="1" applyFont="1" applyBorder="1"/>
    <xf numFmtId="169" fontId="0" fillId="0" borderId="2" xfId="0" applyNumberFormat="1" applyBorder="1"/>
    <xf numFmtId="166" fontId="0" fillId="0" borderId="0" xfId="0" applyNumberFormat="1" applyBorder="1"/>
    <xf numFmtId="4" fontId="0" fillId="0" borderId="0" xfId="0" applyNumberFormat="1" applyBorder="1"/>
    <xf numFmtId="166" fontId="0" fillId="0" borderId="2" xfId="0" applyNumberFormat="1" applyBorder="1"/>
    <xf numFmtId="170" fontId="6" fillId="0" borderId="10" xfId="0" applyNumberFormat="1" applyFont="1" applyBorder="1"/>
    <xf numFmtId="165" fontId="5" fillId="0" borderId="0" xfId="0" applyNumberFormat="1" applyFont="1" applyBorder="1"/>
    <xf numFmtId="170" fontId="5" fillId="0" borderId="0" xfId="0" applyNumberFormat="1" applyFont="1" applyBorder="1"/>
    <xf numFmtId="6" fontId="6" fillId="0" borderId="7" xfId="0" applyNumberFormat="1" applyFont="1" applyBorder="1"/>
    <xf numFmtId="0" fontId="1" fillId="2" borderId="0" xfId="1" quotePrefix="1" applyBorder="1"/>
    <xf numFmtId="168" fontId="1" fillId="2" borderId="0" xfId="1" applyNumberFormat="1" applyBorder="1"/>
    <xf numFmtId="167" fontId="1" fillId="2" borderId="0" xfId="1" applyNumberFormat="1" applyBorder="1"/>
    <xf numFmtId="0" fontId="5" fillId="0" borderId="1" xfId="0" applyFont="1" applyBorder="1"/>
    <xf numFmtId="0" fontId="6" fillId="0" borderId="1" xfId="0" applyFont="1" applyBorder="1"/>
    <xf numFmtId="164" fontId="6" fillId="0" borderId="10" xfId="0" applyNumberFormat="1" applyFont="1" applyBorder="1"/>
    <xf numFmtId="164" fontId="6" fillId="0" borderId="7" xfId="0" applyNumberFormat="1" applyFont="1" applyBorder="1"/>
    <xf numFmtId="0" fontId="7" fillId="0" borderId="0" xfId="0" applyFont="1"/>
    <xf numFmtId="0" fontId="1" fillId="2" borderId="3" xfId="1" applyBorder="1"/>
    <xf numFmtId="0" fontId="1" fillId="2" borderId="9" xfId="1" applyBorder="1"/>
    <xf numFmtId="0" fontId="1" fillId="2" borderId="5" xfId="1" applyBorder="1"/>
    <xf numFmtId="0" fontId="1" fillId="2" borderId="2" xfId="1" applyBorder="1"/>
    <xf numFmtId="0" fontId="1" fillId="2" borderId="10" xfId="1" applyBorder="1"/>
    <xf numFmtId="0" fontId="1" fillId="2" borderId="7" xfId="1" applyBorder="1"/>
    <xf numFmtId="0" fontId="1" fillId="2" borderId="6" xfId="1" applyBorder="1"/>
    <xf numFmtId="0" fontId="1" fillId="2" borderId="4" xfId="1" applyBorder="1"/>
    <xf numFmtId="0" fontId="2" fillId="0" borderId="8" xfId="0" applyFont="1" applyBorder="1"/>
    <xf numFmtId="6" fontId="1" fillId="2" borderId="5" xfId="1" applyNumberFormat="1" applyBorder="1"/>
  </cellXfs>
  <cellStyles count="118">
    <cellStyle name="Followed Hyperlink" xfId="69" builtinId="9" hidden="1"/>
    <cellStyle name="Followed Hyperlink" xfId="73" builtinId="9" hidden="1"/>
    <cellStyle name="Followed Hyperlink" xfId="77" builtinId="9" hidden="1"/>
    <cellStyle name="Followed Hyperlink" xfId="81" builtinId="9" hidden="1"/>
    <cellStyle name="Followed Hyperlink" xfId="85" builtinId="9" hidden="1"/>
    <cellStyle name="Followed Hyperlink" xfId="89" builtinId="9" hidden="1"/>
    <cellStyle name="Followed Hyperlink" xfId="91" builtinId="9" hidden="1"/>
    <cellStyle name="Followed Hyperlink" xfId="87" builtinId="9" hidden="1"/>
    <cellStyle name="Followed Hyperlink" xfId="83" builtinId="9" hidden="1"/>
    <cellStyle name="Followed Hyperlink" xfId="79" builtinId="9" hidden="1"/>
    <cellStyle name="Followed Hyperlink" xfId="75" builtinId="9" hidden="1"/>
    <cellStyle name="Followed Hyperlink" xfId="71" builtinId="9" hidden="1"/>
    <cellStyle name="Followed Hyperlink" xfId="67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5" builtinId="9" hidden="1"/>
    <cellStyle name="Followed Hyperlink" xfId="63" builtinId="9" hidden="1"/>
    <cellStyle name="Followed Hyperlink" xfId="55" builtinId="9" hidden="1"/>
    <cellStyle name="Followed Hyperlink" xfId="47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Hyperlink" xfId="58" builtinId="8" hidden="1"/>
    <cellStyle name="Hyperlink" xfId="60" builtinId="8" hidden="1"/>
    <cellStyle name="Hyperlink" xfId="62" builtinId="8" hidden="1"/>
    <cellStyle name="Hyperlink" xfId="66" builtinId="8" hidden="1"/>
    <cellStyle name="Hyperlink" xfId="68" builtinId="8" hidden="1"/>
    <cellStyle name="Hyperlink" xfId="70" builtinId="8" hidden="1"/>
    <cellStyle name="Hyperlink" xfId="74" builtinId="8" hidden="1"/>
    <cellStyle name="Hyperlink" xfId="76" builtinId="8" hidden="1"/>
    <cellStyle name="Hyperlink" xfId="78" builtinId="8" hidden="1"/>
    <cellStyle name="Hyperlink" xfId="82" builtinId="8" hidden="1"/>
    <cellStyle name="Hyperlink" xfId="84" builtinId="8" hidden="1"/>
    <cellStyle name="Hyperlink" xfId="86" builtinId="8" hidden="1"/>
    <cellStyle name="Hyperlink" xfId="90" builtinId="8" hidden="1"/>
    <cellStyle name="Hyperlink" xfId="88" builtinId="8" hidden="1"/>
    <cellStyle name="Hyperlink" xfId="80" builtinId="8" hidden="1"/>
    <cellStyle name="Hyperlink" xfId="72" builtinId="8" hidden="1"/>
    <cellStyle name="Hyperlink" xfId="64" builtinId="8" hidden="1"/>
    <cellStyle name="Hyperlink" xfId="56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40" builtinId="8" hidden="1"/>
    <cellStyle name="Hyperlink" xfId="24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6" builtinId="8" hidden="1"/>
    <cellStyle name="Hyperlink" xfId="8" builtinId="8" hidden="1"/>
    <cellStyle name="Hyperlink" xfId="10" builtinId="8" hidden="1"/>
    <cellStyle name="Hyperlink" xfId="4" builtinId="8" hidden="1"/>
    <cellStyle name="Hyperlink" xfId="2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Neutral" xfId="1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zoomScale="125" zoomScaleNormal="125" zoomScalePageLayoutView="125" workbookViewId="0">
      <selection activeCell="C9" sqref="C9"/>
    </sheetView>
  </sheetViews>
  <sheetFormatPr baseColWidth="10" defaultColWidth="11" defaultRowHeight="16" x14ac:dyDescent="0.2"/>
  <cols>
    <col min="2" max="2" width="51.83203125" customWidth="1"/>
    <col min="3" max="3" width="11" customWidth="1"/>
    <col min="4" max="4" width="12" customWidth="1"/>
    <col min="5" max="5" width="7.83203125" customWidth="1"/>
    <col min="6" max="6" width="9.33203125" customWidth="1"/>
    <col min="7" max="7" width="3.6640625" customWidth="1"/>
    <col min="8" max="8" width="6.83203125" customWidth="1"/>
    <col min="9" max="9" width="11" customWidth="1"/>
  </cols>
  <sheetData>
    <row r="1" spans="1:9" ht="21" customHeight="1" x14ac:dyDescent="0.25">
      <c r="A1" s="38" t="s">
        <v>28</v>
      </c>
    </row>
    <row r="2" spans="1:9" ht="21" customHeight="1" x14ac:dyDescent="0.25">
      <c r="A2" s="38"/>
    </row>
    <row r="3" spans="1:9" x14ac:dyDescent="0.2">
      <c r="A3" s="39"/>
      <c r="B3" s="40"/>
      <c r="C3" s="40"/>
      <c r="D3" s="40"/>
      <c r="E3" s="40"/>
      <c r="F3" s="40"/>
      <c r="G3" s="40"/>
      <c r="H3" s="40"/>
      <c r="I3" s="46"/>
    </row>
    <row r="4" spans="1:9" x14ac:dyDescent="0.2">
      <c r="A4" s="41"/>
      <c r="B4" s="6" t="s">
        <v>24</v>
      </c>
      <c r="C4" s="7"/>
      <c r="D4" s="7"/>
      <c r="E4" s="7"/>
      <c r="F4" s="7"/>
      <c r="G4" s="7"/>
      <c r="H4" s="1"/>
      <c r="I4" s="42"/>
    </row>
    <row r="5" spans="1:9" x14ac:dyDescent="0.2">
      <c r="A5" s="41"/>
      <c r="B5" s="9" t="s">
        <v>1</v>
      </c>
      <c r="C5" s="2"/>
      <c r="D5" s="14">
        <v>100</v>
      </c>
      <c r="E5" s="2"/>
      <c r="F5" s="2"/>
      <c r="G5" s="2"/>
      <c r="H5" s="8"/>
      <c r="I5" s="42"/>
    </row>
    <row r="6" spans="1:9" x14ac:dyDescent="0.2">
      <c r="A6" s="41"/>
      <c r="B6" s="9" t="s">
        <v>2</v>
      </c>
      <c r="C6" s="2"/>
      <c r="D6" s="14">
        <v>400</v>
      </c>
      <c r="E6" s="2"/>
      <c r="F6" s="2"/>
      <c r="G6" s="2"/>
      <c r="H6" s="8"/>
      <c r="I6" s="42"/>
    </row>
    <row r="7" spans="1:9" x14ac:dyDescent="0.2">
      <c r="A7" s="41"/>
      <c r="B7" s="9" t="s">
        <v>3</v>
      </c>
      <c r="C7" s="2">
        <f>0.9-0.1</f>
        <v>0.8</v>
      </c>
      <c r="D7" s="2"/>
      <c r="E7" s="2"/>
      <c r="F7" s="2"/>
      <c r="G7" s="2"/>
      <c r="H7" s="8"/>
      <c r="I7" s="42"/>
    </row>
    <row r="8" spans="1:9" x14ac:dyDescent="0.2">
      <c r="A8" s="41"/>
      <c r="B8" s="9"/>
      <c r="C8" s="2"/>
      <c r="D8" s="2"/>
      <c r="E8" s="2"/>
      <c r="F8" s="2"/>
      <c r="G8" s="2"/>
      <c r="H8" s="8"/>
      <c r="I8" s="42"/>
    </row>
    <row r="9" spans="1:9" x14ac:dyDescent="0.2">
      <c r="A9" s="41"/>
      <c r="B9" s="9" t="s">
        <v>4</v>
      </c>
      <c r="C9" s="14">
        <v>215</v>
      </c>
      <c r="D9" s="2"/>
      <c r="E9" s="2"/>
      <c r="F9" s="2"/>
      <c r="G9" s="2"/>
      <c r="H9" s="8"/>
      <c r="I9" s="42"/>
    </row>
    <row r="10" spans="1:9" x14ac:dyDescent="0.2">
      <c r="A10" s="41"/>
      <c r="B10" s="9" t="s">
        <v>5</v>
      </c>
      <c r="C10" s="2"/>
      <c r="D10" s="2" t="s">
        <v>6</v>
      </c>
      <c r="E10" s="2"/>
      <c r="F10" s="2"/>
      <c r="G10" s="2"/>
      <c r="H10" s="8"/>
      <c r="I10" s="42"/>
    </row>
    <row r="11" spans="1:9" x14ac:dyDescent="0.2">
      <c r="A11" s="41"/>
      <c r="B11" s="9" t="s">
        <v>7</v>
      </c>
      <c r="C11" s="2" t="s">
        <v>8</v>
      </c>
      <c r="D11" s="4">
        <f>D6</f>
        <v>400</v>
      </c>
      <c r="E11" s="2" t="s">
        <v>9</v>
      </c>
      <c r="F11" s="4">
        <f>D5</f>
        <v>100</v>
      </c>
      <c r="G11" s="2" t="s">
        <v>8</v>
      </c>
      <c r="H11" s="15">
        <f>D11-F11</f>
        <v>300</v>
      </c>
      <c r="I11" s="42"/>
    </row>
    <row r="12" spans="1:9" x14ac:dyDescent="0.2">
      <c r="A12" s="41"/>
      <c r="B12" s="16" t="s">
        <v>10</v>
      </c>
      <c r="C12" s="4"/>
      <c r="D12" s="4">
        <f>C9</f>
        <v>215</v>
      </c>
      <c r="E12" s="4" t="s">
        <v>11</v>
      </c>
      <c r="F12" s="4">
        <f>D5</f>
        <v>100</v>
      </c>
      <c r="G12" s="4" t="s">
        <v>8</v>
      </c>
      <c r="H12" s="15">
        <f>C9-D5</f>
        <v>115</v>
      </c>
      <c r="I12" s="42"/>
    </row>
    <row r="13" spans="1:9" x14ac:dyDescent="0.2">
      <c r="A13" s="48"/>
      <c r="B13" s="9" t="s">
        <v>12</v>
      </c>
      <c r="C13" s="2"/>
      <c r="D13" s="17">
        <f>C7*H12/H11</f>
        <v>0.30666666666666664</v>
      </c>
      <c r="E13" s="2"/>
      <c r="F13" s="4"/>
      <c r="G13" s="2"/>
      <c r="H13" s="8"/>
      <c r="I13" s="42"/>
    </row>
    <row r="14" spans="1:9" x14ac:dyDescent="0.2">
      <c r="A14" s="41"/>
      <c r="B14" s="5" t="s">
        <v>13</v>
      </c>
      <c r="C14" s="18"/>
      <c r="D14" s="22">
        <f>D13+0.1</f>
        <v>0.40666666666666662</v>
      </c>
      <c r="E14" s="19" t="s">
        <v>22</v>
      </c>
      <c r="F14" s="36">
        <f>D14</f>
        <v>0.40666666666666662</v>
      </c>
      <c r="G14" s="13"/>
      <c r="H14" s="20"/>
      <c r="I14" s="42"/>
    </row>
    <row r="15" spans="1:9" x14ac:dyDescent="0.2">
      <c r="A15" s="41"/>
      <c r="B15" s="11"/>
      <c r="C15" s="12"/>
      <c r="D15" s="31"/>
      <c r="E15" s="32"/>
      <c r="F15" s="11"/>
      <c r="G15" s="11"/>
      <c r="H15" s="33"/>
      <c r="I15" s="42"/>
    </row>
    <row r="16" spans="1:9" x14ac:dyDescent="0.2">
      <c r="A16" s="41"/>
      <c r="B16" s="6" t="s">
        <v>14</v>
      </c>
      <c r="C16" s="7"/>
      <c r="D16" s="7"/>
      <c r="E16" s="1"/>
      <c r="F16" s="11"/>
      <c r="G16" s="11"/>
      <c r="H16" s="11"/>
      <c r="I16" s="42"/>
    </row>
    <row r="17" spans="1:9" x14ac:dyDescent="0.2">
      <c r="A17" s="41"/>
      <c r="B17" s="9" t="s">
        <v>15</v>
      </c>
      <c r="C17" s="3">
        <f>D6-D5</f>
        <v>300</v>
      </c>
      <c r="D17" s="21"/>
      <c r="E17" s="23"/>
      <c r="F17" s="11"/>
      <c r="G17" s="11"/>
      <c r="H17" s="11"/>
      <c r="I17" s="42"/>
    </row>
    <row r="18" spans="1:9" x14ac:dyDescent="0.2">
      <c r="A18" s="41"/>
      <c r="B18" s="9" t="s">
        <v>16</v>
      </c>
      <c r="C18" s="24">
        <f>C17*1.25</f>
        <v>375</v>
      </c>
      <c r="D18" s="2"/>
      <c r="E18" s="8"/>
      <c r="F18" s="11"/>
      <c r="G18" s="11"/>
      <c r="H18" s="11"/>
      <c r="I18" s="42"/>
    </row>
    <row r="19" spans="1:9" x14ac:dyDescent="0.2">
      <c r="A19" s="41"/>
      <c r="B19" s="9" t="s">
        <v>23</v>
      </c>
      <c r="C19" s="24">
        <f>D5- (C17/8)</f>
        <v>62.5</v>
      </c>
      <c r="D19" s="2"/>
      <c r="E19" s="8"/>
      <c r="F19" s="11"/>
      <c r="G19" s="11"/>
      <c r="H19" s="11"/>
      <c r="I19" s="42"/>
    </row>
    <row r="20" spans="1:9" x14ac:dyDescent="0.2">
      <c r="A20" s="41"/>
      <c r="B20" s="9" t="s">
        <v>31</v>
      </c>
      <c r="C20" s="28">
        <v>180</v>
      </c>
      <c r="D20" s="2"/>
      <c r="E20" s="8"/>
      <c r="F20" s="11"/>
      <c r="G20" s="11"/>
      <c r="H20" s="11"/>
      <c r="I20" s="42"/>
    </row>
    <row r="21" spans="1:9" x14ac:dyDescent="0.2">
      <c r="A21" s="41"/>
      <c r="B21" s="16" t="s">
        <v>32</v>
      </c>
      <c r="C21" s="24">
        <f>(C20 - C19)</f>
        <v>117.5</v>
      </c>
      <c r="D21" s="25" t="s">
        <v>17</v>
      </c>
      <c r="E21" s="26">
        <f>1.25*C17</f>
        <v>375</v>
      </c>
      <c r="F21" s="11"/>
      <c r="G21" s="11"/>
      <c r="H21" s="11"/>
      <c r="I21" s="42"/>
    </row>
    <row r="22" spans="1:9" x14ac:dyDescent="0.2">
      <c r="A22" s="41"/>
      <c r="B22" s="5" t="s">
        <v>18</v>
      </c>
      <c r="C22" s="27">
        <f>C21/E21</f>
        <v>0.31333333333333335</v>
      </c>
      <c r="D22" s="13" t="s">
        <v>8</v>
      </c>
      <c r="E22" s="37">
        <f>C22</f>
        <v>0.31333333333333335</v>
      </c>
      <c r="F22" s="11"/>
      <c r="G22" s="11"/>
      <c r="H22" s="11"/>
      <c r="I22" s="42"/>
    </row>
    <row r="23" spans="1:9" x14ac:dyDescent="0.2">
      <c r="A23" s="41"/>
      <c r="B23" s="2"/>
      <c r="C23" s="2"/>
      <c r="D23" s="2"/>
      <c r="E23" s="2"/>
      <c r="F23" s="11"/>
      <c r="G23" s="11"/>
      <c r="H23" s="11"/>
      <c r="I23" s="42"/>
    </row>
    <row r="24" spans="1:9" x14ac:dyDescent="0.2">
      <c r="A24" s="41"/>
      <c r="B24" s="6" t="s">
        <v>25</v>
      </c>
      <c r="C24" s="7"/>
      <c r="D24" s="7"/>
      <c r="E24" s="1"/>
      <c r="F24" s="11"/>
      <c r="G24" s="11"/>
      <c r="H24" s="11"/>
      <c r="I24" s="42"/>
    </row>
    <row r="25" spans="1:9" x14ac:dyDescent="0.2">
      <c r="A25" s="41"/>
      <c r="B25" s="9" t="s">
        <v>19</v>
      </c>
      <c r="C25" s="29">
        <f>C22</f>
        <v>0.31333333333333335</v>
      </c>
      <c r="D25" s="2"/>
      <c r="E25" s="8"/>
      <c r="F25" s="11"/>
      <c r="G25" s="11"/>
      <c r="H25" s="11"/>
      <c r="I25" s="42"/>
    </row>
    <row r="26" spans="1:9" x14ac:dyDescent="0.2">
      <c r="A26" s="41"/>
      <c r="B26" s="9" t="s">
        <v>20</v>
      </c>
      <c r="C26" s="17">
        <f>(C25-0.1)/0.8</f>
        <v>0.26666666666666666</v>
      </c>
      <c r="D26" s="2"/>
      <c r="E26" s="8"/>
      <c r="F26" s="11"/>
      <c r="G26" s="11"/>
      <c r="H26" s="11"/>
      <c r="I26" s="42"/>
    </row>
    <row r="27" spans="1:9" x14ac:dyDescent="0.2">
      <c r="A27" s="41"/>
      <c r="B27" s="9" t="s">
        <v>26</v>
      </c>
      <c r="C27" s="4">
        <f>D6-D5</f>
        <v>300</v>
      </c>
      <c r="D27" s="2" t="s">
        <v>8</v>
      </c>
      <c r="E27" s="10">
        <f>C27*C26</f>
        <v>80</v>
      </c>
      <c r="F27" s="11"/>
      <c r="G27" s="11"/>
      <c r="H27" s="11"/>
      <c r="I27" s="42"/>
    </row>
    <row r="28" spans="1:9" x14ac:dyDescent="0.2">
      <c r="A28" s="41"/>
      <c r="B28" s="5" t="s">
        <v>27</v>
      </c>
      <c r="C28" s="18">
        <f>D5</f>
        <v>100</v>
      </c>
      <c r="D28" s="13" t="s">
        <v>21</v>
      </c>
      <c r="E28" s="30">
        <f>E27+C28</f>
        <v>180</v>
      </c>
      <c r="F28" s="11"/>
      <c r="G28" s="11"/>
      <c r="H28" s="11"/>
      <c r="I28" s="42"/>
    </row>
    <row r="29" spans="1:9" x14ac:dyDescent="0.2">
      <c r="A29" s="41"/>
      <c r="B29" s="11"/>
      <c r="C29" s="11"/>
      <c r="D29" s="11"/>
      <c r="E29" s="11"/>
      <c r="F29" s="11"/>
      <c r="G29" s="11"/>
      <c r="H29" s="11"/>
      <c r="I29" s="42"/>
    </row>
    <row r="30" spans="1:9" x14ac:dyDescent="0.2">
      <c r="A30" s="41"/>
      <c r="B30" s="11"/>
      <c r="C30" s="11"/>
      <c r="D30" s="11"/>
      <c r="E30" s="11"/>
      <c r="F30" s="11"/>
      <c r="G30" s="11"/>
      <c r="H30" s="11"/>
      <c r="I30" s="42"/>
    </row>
    <row r="31" spans="1:9" x14ac:dyDescent="0.2">
      <c r="A31" s="41"/>
      <c r="B31" s="11"/>
      <c r="C31" s="11"/>
      <c r="D31" s="11"/>
      <c r="E31" s="11"/>
      <c r="F31" s="11"/>
      <c r="G31" s="11"/>
      <c r="H31" s="11"/>
      <c r="I31" s="42"/>
    </row>
    <row r="32" spans="1:9" x14ac:dyDescent="0.2">
      <c r="A32" s="41"/>
      <c r="B32" s="47" t="s">
        <v>29</v>
      </c>
      <c r="C32" s="11"/>
      <c r="D32" s="11"/>
      <c r="E32" s="11"/>
      <c r="F32" s="11"/>
      <c r="G32" s="11"/>
      <c r="H32" s="11"/>
      <c r="I32" s="42"/>
    </row>
    <row r="33" spans="1:9" x14ac:dyDescent="0.2">
      <c r="A33" s="41"/>
      <c r="B33" s="34" t="s">
        <v>0</v>
      </c>
      <c r="C33" s="11"/>
      <c r="D33" s="11"/>
      <c r="E33" s="11"/>
      <c r="F33" s="11"/>
      <c r="G33" s="11"/>
      <c r="H33" s="11"/>
      <c r="I33" s="42"/>
    </row>
    <row r="34" spans="1:9" x14ac:dyDescent="0.2">
      <c r="A34" s="41"/>
      <c r="B34" s="35" t="s">
        <v>30</v>
      </c>
      <c r="C34" s="11"/>
      <c r="D34" s="11"/>
      <c r="E34" s="11"/>
      <c r="F34" s="11"/>
      <c r="G34" s="11"/>
      <c r="H34" s="11"/>
      <c r="I34" s="42"/>
    </row>
    <row r="35" spans="1:9" x14ac:dyDescent="0.2">
      <c r="A35" s="45"/>
      <c r="B35" s="43"/>
      <c r="C35" s="43"/>
      <c r="D35" s="43"/>
      <c r="E35" s="43"/>
      <c r="F35" s="43"/>
      <c r="G35" s="43"/>
      <c r="H35" s="43"/>
      <c r="I35" s="4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$ to Percentile Conversion</vt:lpstr>
    </vt:vector>
  </TitlesOfParts>
  <Manager/>
  <Company>Duke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Egger</dc:creator>
  <cp:keywords/>
  <dc:description/>
  <cp:lastModifiedBy>Shiva Prabhushankar</cp:lastModifiedBy>
  <cp:revision/>
  <dcterms:created xsi:type="dcterms:W3CDTF">2016-01-06T13:31:42Z</dcterms:created>
  <dcterms:modified xsi:type="dcterms:W3CDTF">2021-02-09T23:33:12Z</dcterms:modified>
  <cp:category/>
  <cp:contentStatus/>
</cp:coreProperties>
</file>