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ivaprab/Desktop/Files/Coursera/Capstone/"/>
    </mc:Choice>
  </mc:AlternateContent>
  <xr:revisionPtr revIDLastSave="0" documentId="8_{7A21B820-2912-8542-8957-C0D77F8DD1E3}" xr6:coauthVersionLast="46" xr6:coauthVersionMax="46" xr10:uidLastSave="{00000000-0000-0000-0000-000000000000}"/>
  <bookViews>
    <workbookView xWindow="0" yWindow="500" windowWidth="28800" windowHeight="16100" tabRatio="500" xr2:uid="{00000000-000D-0000-FFFF-FFFF00000000}"/>
  </bookViews>
  <sheets>
    <sheet name="Solver Revenue Maximization" sheetId="4" r:id="rId1"/>
  </sheets>
  <definedNames>
    <definedName name="solver_adj" localSheetId="0" hidden="1">'Solver Revenue Maximization'!$B$26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'Solver Revenue Maximization'!$E$42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4" l="1"/>
  <c r="D26" i="4"/>
  <c r="E26" i="4"/>
  <c r="B23" i="4"/>
  <c r="C23" i="4"/>
  <c r="D5" i="4"/>
  <c r="E5" i="4"/>
  <c r="B25" i="4"/>
  <c r="C25" i="4"/>
  <c r="D25" i="4"/>
  <c r="E25" i="4"/>
  <c r="C24" i="4"/>
  <c r="D24" i="4"/>
  <c r="E24" i="4"/>
  <c r="D23" i="4"/>
  <c r="E23" i="4"/>
  <c r="D7" i="4"/>
  <c r="E7" i="4"/>
  <c r="C14" i="4"/>
  <c r="B14" i="4"/>
  <c r="D6" i="4"/>
  <c r="E6" i="4"/>
  <c r="C13" i="4"/>
  <c r="B13" i="4"/>
  <c r="C12" i="4"/>
  <c r="B12" i="4"/>
</calcChain>
</file>

<file path=xl/sharedStrings.xml><?xml version="1.0" encoding="utf-8"?>
<sst xmlns="http://schemas.openxmlformats.org/spreadsheetml/2006/main" count="33" uniqueCount="26">
  <si>
    <t>Blue - numbers you must input to optimize your model</t>
  </si>
  <si>
    <t xml:space="preserve">x-axis </t>
  </si>
  <si>
    <t>y-axis</t>
  </si>
  <si>
    <t xml:space="preserve">nightly rent </t>
  </si>
  <si>
    <t>occupancy rate</t>
  </si>
  <si>
    <t>ave rent per night</t>
  </si>
  <si>
    <t>annual revenues</t>
  </si>
  <si>
    <t>nightly rent</t>
  </si>
  <si>
    <t xml:space="preserve">Points are on the line with </t>
  </si>
  <si>
    <t>occupancy rate as a function of nightly rent</t>
  </si>
  <si>
    <t xml:space="preserve">x </t>
  </si>
  <si>
    <t>SOLVER</t>
  </si>
  <si>
    <t>To maximize "annual revenues" as a  function of nightly rent</t>
  </si>
  <si>
    <t xml:space="preserve">Your version will require replacing nightly rent in $ with nightly </t>
  </si>
  <si>
    <t xml:space="preserve">An example of how Solver optimization can be used to find a nightly rent level that maximizes total revenues,  given that higher rents have a known  linear association with lower occupancy rates </t>
  </si>
  <si>
    <r>
      <t>rent expressed as a</t>
    </r>
    <r>
      <rPr>
        <i/>
        <sz val="12"/>
        <color rgb="FFFF0000"/>
        <rFont val="Calibri"/>
        <family val="2"/>
        <scheme val="minor"/>
      </rPr>
      <t xml:space="preserve"> relative percentile</t>
    </r>
    <r>
      <rPr>
        <sz val="12"/>
        <color rgb="FFFF0000"/>
        <rFont val="Calibri"/>
        <family val="2"/>
        <scheme val="minor"/>
      </rPr>
      <t xml:space="preserve"> for that property type and location. See the </t>
    </r>
  </si>
  <si>
    <t>Black - numbers given in problem financial assumptions</t>
  </si>
  <si>
    <t>Green - outputs</t>
  </si>
  <si>
    <t xml:space="preserve">"Beta" (Slope) = </t>
  </si>
  <si>
    <t xml:space="preserve">"Alpha" (y-intercept) = </t>
  </si>
  <si>
    <t>"$ to Percentile Conversion" worksheet and Normalization video for details.</t>
  </si>
  <si>
    <t>= (Beta)*x + Alpha</t>
  </si>
  <si>
    <t>Note: Alpha and Beta values given here - cells C17 and C18 - are not Watershed values.</t>
  </si>
  <si>
    <t xml:space="preserve">You will need to find your own values for Alpha  and Beta. </t>
  </si>
  <si>
    <r>
      <t xml:space="preserve">by changing Variable Cell </t>
    </r>
    <r>
      <rPr>
        <b/>
        <sz val="12"/>
        <color rgb="FF0000FF"/>
        <rFont val="Calibri"/>
        <family val="2"/>
        <scheme val="minor"/>
      </rPr>
      <t>B26</t>
    </r>
    <r>
      <rPr>
        <sz val="12"/>
        <color theme="1"/>
        <rFont val="Calibri"/>
        <family val="2"/>
        <scheme val="minor"/>
      </rPr>
      <t xml:space="preserve"> (nightly rent) </t>
    </r>
  </si>
  <si>
    <r>
      <t xml:space="preserve">Open MS Solver and set Objective Cell </t>
    </r>
    <r>
      <rPr>
        <b/>
        <sz val="12"/>
        <color rgb="FF008000"/>
        <rFont val="Calibri"/>
        <family val="2"/>
        <scheme val="minor"/>
      </rPr>
      <t>E26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to Maximum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</si>
</sst>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&quot;$&quot;#,##0"/>
    <numFmt numFmtId="166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8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20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165" fontId="0" fillId="0" borderId="0" xfId="0" applyNumberFormat="1" applyBorder="1"/>
    <xf numFmtId="9" fontId="0" fillId="0" borderId="0" xfId="0" applyNumberFormat="1" applyBorder="1"/>
    <xf numFmtId="0" fontId="0" fillId="0" borderId="9" xfId="0" applyBorder="1"/>
    <xf numFmtId="0" fontId="0" fillId="0" borderId="6" xfId="0" applyBorder="1"/>
    <xf numFmtId="0" fontId="0" fillId="0" borderId="11" xfId="0" applyBorder="1"/>
    <xf numFmtId="0" fontId="0" fillId="0" borderId="5" xfId="0" applyBorder="1"/>
    <xf numFmtId="0" fontId="0" fillId="0" borderId="8" xfId="0" applyBorder="1"/>
    <xf numFmtId="165" fontId="0" fillId="0" borderId="5" xfId="0" applyNumberFormat="1" applyBorder="1"/>
    <xf numFmtId="0" fontId="1" fillId="2" borderId="0" xfId="1"/>
    <xf numFmtId="0" fontId="1" fillId="2" borderId="0" xfId="1" applyBorder="1"/>
    <xf numFmtId="165" fontId="1" fillId="2" borderId="0" xfId="1" applyNumberFormat="1" applyBorder="1"/>
    <xf numFmtId="0" fontId="0" fillId="0" borderId="4" xfId="0" applyBorder="1"/>
    <xf numFmtId="0" fontId="0" fillId="0" borderId="12" xfId="0" applyBorder="1"/>
    <xf numFmtId="0" fontId="0" fillId="0" borderId="10" xfId="0" applyBorder="1"/>
    <xf numFmtId="0" fontId="0" fillId="0" borderId="0" xfId="0" quotePrefix="1" applyBorder="1"/>
    <xf numFmtId="165" fontId="0" fillId="0" borderId="8" xfId="0" applyNumberFormat="1" applyBorder="1"/>
    <xf numFmtId="165" fontId="0" fillId="0" borderId="9" xfId="0" applyNumberFormat="1" applyBorder="1"/>
    <xf numFmtId="9" fontId="0" fillId="0" borderId="12" xfId="0" applyNumberFormat="1" applyBorder="1"/>
    <xf numFmtId="165" fontId="0" fillId="0" borderId="12" xfId="0" applyNumberFormat="1" applyBorder="1"/>
    <xf numFmtId="165" fontId="0" fillId="0" borderId="10" xfId="0" applyNumberFormat="1" applyBorder="1"/>
    <xf numFmtId="166" fontId="0" fillId="0" borderId="8" xfId="0" applyNumberFormat="1" applyBorder="1"/>
    <xf numFmtId="164" fontId="0" fillId="0" borderId="0" xfId="0" applyNumberFormat="1" applyBorder="1"/>
    <xf numFmtId="3" fontId="0" fillId="0" borderId="8" xfId="0" applyNumberFormat="1" applyBorder="1"/>
    <xf numFmtId="3" fontId="0" fillId="0" borderId="0" xfId="0" applyNumberFormat="1" applyBorder="1"/>
    <xf numFmtId="3" fontId="0" fillId="0" borderId="5" xfId="0" applyNumberFormat="1" applyBorder="1"/>
    <xf numFmtId="164" fontId="0" fillId="0" borderId="12" xfId="0" applyNumberFormat="1" applyBorder="1"/>
    <xf numFmtId="166" fontId="6" fillId="0" borderId="2" xfId="0" applyNumberFormat="1" applyFont="1" applyBorder="1"/>
    <xf numFmtId="164" fontId="0" fillId="0" borderId="4" xfId="0" applyNumberFormat="1" applyBorder="1"/>
    <xf numFmtId="166" fontId="0" fillId="0" borderId="4" xfId="0" applyNumberFormat="1" applyBorder="1"/>
    <xf numFmtId="166" fontId="7" fillId="0" borderId="3" xfId="0" applyNumberFormat="1" applyFont="1" applyBorder="1"/>
    <xf numFmtId="0" fontId="2" fillId="0" borderId="6" xfId="0" applyFont="1" applyBorder="1"/>
    <xf numFmtId="0" fontId="2" fillId="0" borderId="11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10" xfId="0" applyFont="1" applyBorder="1"/>
    <xf numFmtId="0" fontId="9" fillId="0" borderId="0" xfId="0" applyFont="1"/>
    <xf numFmtId="0" fontId="1" fillId="2" borderId="6" xfId="1" applyBorder="1"/>
    <xf numFmtId="0" fontId="1" fillId="2" borderId="11" xfId="1" applyBorder="1"/>
    <xf numFmtId="0" fontId="1" fillId="2" borderId="8" xfId="1" applyBorder="1"/>
    <xf numFmtId="0" fontId="1" fillId="2" borderId="5" xfId="1" applyBorder="1"/>
    <xf numFmtId="0" fontId="1" fillId="2" borderId="12" xfId="1" applyBorder="1"/>
    <xf numFmtId="0" fontId="1" fillId="2" borderId="10" xfId="1" applyBorder="1"/>
    <xf numFmtId="0" fontId="1" fillId="2" borderId="9" xfId="1" applyBorder="1"/>
    <xf numFmtId="0" fontId="3" fillId="0" borderId="2" xfId="0" applyFont="1" applyBorder="1"/>
    <xf numFmtId="0" fontId="6" fillId="0" borderId="2" xfId="0" applyFont="1" applyBorder="1"/>
    <xf numFmtId="0" fontId="7" fillId="0" borderId="2" xfId="0" applyFont="1" applyBorder="1"/>
  </cellXfs>
  <cellStyles count="120"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58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4" builtinId="8" hidden="1"/>
    <cellStyle name="Hyperlink" xfId="76" builtinId="8" hidden="1"/>
    <cellStyle name="Hyperlink" xfId="78" builtinId="8" hidden="1"/>
    <cellStyle name="Hyperlink" xfId="82" builtinId="8" hidden="1"/>
    <cellStyle name="Hyperlink" xfId="84" builtinId="8" hidden="1"/>
    <cellStyle name="Hyperlink" xfId="86" builtinId="8" hidden="1"/>
    <cellStyle name="Hyperlink" xfId="90" builtinId="8" hidden="1"/>
    <cellStyle name="Hyperlink" xfId="88" builtinId="8" hidden="1"/>
    <cellStyle name="Hyperlink" xfId="80" builtinId="8" hidden="1"/>
    <cellStyle name="Hyperlink" xfId="72" builtinId="8" hidden="1"/>
    <cellStyle name="Hyperlink" xfId="64" builtinId="8" hidden="1"/>
    <cellStyle name="Hyperlink" xfId="56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40" builtinId="8" hidden="1"/>
    <cellStyle name="Hyperlink" xfId="24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6" builtinId="8" hidden="1"/>
    <cellStyle name="Hyperlink" xfId="8" builtinId="8" hidden="1"/>
    <cellStyle name="Hyperlink" xfId="10" builtinId="8" hidden="1"/>
    <cellStyle name="Hyperlink" xfId="4" builtinId="8" hidden="1"/>
    <cellStyle name="Hyperlink" xfId="2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'Solver Revenue Maximization'!$C$4</c:f>
              <c:strCache>
                <c:ptCount val="1"/>
                <c:pt idx="0">
                  <c:v>occupancy rate</c:v>
                </c:pt>
              </c:strCache>
            </c:strRef>
          </c:tx>
          <c:xVal>
            <c:numRef>
              <c:f>'Solver Revenue Maximization'!$B$5:$B$7</c:f>
              <c:numCache>
                <c:formatCode>"$"#,##0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</c:numCache>
            </c:numRef>
          </c:xVal>
          <c:yVal>
            <c:numRef>
              <c:f>'Solver Revenue Maximization'!$C$5:$C$7</c:f>
              <c:numCache>
                <c:formatCode>0%</c:formatCode>
                <c:ptCount val="3"/>
                <c:pt idx="0">
                  <c:v>0.9</c:v>
                </c:pt>
                <c:pt idx="1">
                  <c:v>0.7</c:v>
                </c:pt>
                <c:pt idx="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D-4949-A8F8-D4D18C085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454728"/>
        <c:axId val="2098447096"/>
      </c:scatterChart>
      <c:valAx>
        <c:axId val="2098454728"/>
        <c:scaling>
          <c:orientation val="minMax"/>
        </c:scaling>
        <c:delete val="0"/>
        <c:axPos val="b"/>
        <c:numFmt formatCode="&quot;$&quot;#,##0" sourceLinked="1"/>
        <c:majorTickMark val="out"/>
        <c:minorTickMark val="none"/>
        <c:tickLblPos val="nextTo"/>
        <c:crossAx val="2098447096"/>
        <c:crosses val="autoZero"/>
        <c:crossBetween val="midCat"/>
      </c:valAx>
      <c:valAx>
        <c:axId val="20984470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8454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'Solver Revenue Maximization'!$C$11</c:f>
              <c:strCache>
                <c:ptCount val="1"/>
                <c:pt idx="0">
                  <c:v>annual revenues</c:v>
                </c:pt>
              </c:strCache>
            </c:strRef>
          </c:tx>
          <c:xVal>
            <c:numRef>
              <c:f>'Solver Revenue Maximization'!$B$12:$B$14</c:f>
              <c:numCache>
                <c:formatCode>"$"#,##0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</c:numCache>
            </c:numRef>
          </c:xVal>
          <c:yVal>
            <c:numRef>
              <c:f>'Solver Revenue Maximization'!$C$12:$C$14</c:f>
              <c:numCache>
                <c:formatCode>"$"#,##0</c:formatCode>
                <c:ptCount val="3"/>
                <c:pt idx="0">
                  <c:v>32850</c:v>
                </c:pt>
                <c:pt idx="1">
                  <c:v>38325</c:v>
                </c:pt>
                <c:pt idx="2">
                  <c:v>36500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A7-4414-A678-BD6CDFE9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409624"/>
        <c:axId val="2098406664"/>
      </c:scatterChart>
      <c:valAx>
        <c:axId val="2098409624"/>
        <c:scaling>
          <c:orientation val="minMax"/>
        </c:scaling>
        <c:delete val="0"/>
        <c:axPos val="b"/>
        <c:numFmt formatCode="&quot;$&quot;#,##0" sourceLinked="1"/>
        <c:majorTickMark val="out"/>
        <c:minorTickMark val="none"/>
        <c:tickLblPos val="nextTo"/>
        <c:crossAx val="2098406664"/>
        <c:crosses val="autoZero"/>
        <c:crossBetween val="midCat"/>
      </c:valAx>
      <c:valAx>
        <c:axId val="209840666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098409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</xdr:row>
      <xdr:rowOff>0</xdr:rowOff>
    </xdr:from>
    <xdr:to>
      <xdr:col>11</xdr:col>
      <xdr:colOff>393700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19</xdr:row>
      <xdr:rowOff>101600</xdr:rowOff>
    </xdr:from>
    <xdr:to>
      <xdr:col>11</xdr:col>
      <xdr:colOff>419100</xdr:colOff>
      <xdr:row>43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zoomScale="108" zoomScaleNormal="108" zoomScalePageLayoutView="108" workbookViewId="0">
      <selection activeCell="E30" sqref="E30"/>
    </sheetView>
  </sheetViews>
  <sheetFormatPr baseColWidth="10" defaultColWidth="11" defaultRowHeight="16" x14ac:dyDescent="0.2"/>
  <cols>
    <col min="2" max="2" width="20" customWidth="1"/>
    <col min="3" max="3" width="16.1640625" customWidth="1"/>
    <col min="4" max="4" width="18.6640625" customWidth="1"/>
    <col min="5" max="5" width="22.1640625" customWidth="1"/>
    <col min="6" max="6" width="19.1640625" customWidth="1"/>
  </cols>
  <sheetData>
    <row r="1" spans="1:12" ht="21" x14ac:dyDescent="0.25">
      <c r="A1" s="45" t="s">
        <v>14</v>
      </c>
    </row>
    <row r="2" spans="1:12" x14ac:dyDescent="0.2">
      <c r="A2" s="46"/>
      <c r="B2" s="47"/>
      <c r="C2" s="47"/>
      <c r="D2" s="47"/>
      <c r="E2" s="47"/>
      <c r="F2" s="47"/>
      <c r="G2" s="10"/>
      <c r="H2" s="10"/>
      <c r="I2" s="10"/>
      <c r="J2" s="10"/>
      <c r="K2" s="4"/>
      <c r="L2" s="14"/>
    </row>
    <row r="3" spans="1:12" x14ac:dyDescent="0.2">
      <c r="A3" s="48"/>
      <c r="B3" s="9" t="s">
        <v>1</v>
      </c>
      <c r="C3" s="10" t="s">
        <v>2</v>
      </c>
      <c r="D3" s="10"/>
      <c r="E3" s="4"/>
      <c r="F3" s="15"/>
      <c r="G3" s="5"/>
      <c r="H3" s="5"/>
      <c r="I3" s="5"/>
      <c r="J3" s="5"/>
      <c r="K3" s="11"/>
      <c r="L3" s="14"/>
    </row>
    <row r="4" spans="1:12" x14ac:dyDescent="0.2">
      <c r="A4" s="48"/>
      <c r="B4" s="12" t="s">
        <v>3</v>
      </c>
      <c r="C4" s="5" t="s">
        <v>4</v>
      </c>
      <c r="D4" s="5" t="s">
        <v>5</v>
      </c>
      <c r="E4" s="11" t="s">
        <v>6</v>
      </c>
      <c r="F4" s="15"/>
      <c r="G4" s="5"/>
      <c r="H4" s="5"/>
      <c r="I4" s="5"/>
      <c r="J4" s="5"/>
      <c r="K4" s="11"/>
      <c r="L4" s="14"/>
    </row>
    <row r="5" spans="1:12" x14ac:dyDescent="0.2">
      <c r="A5" s="48"/>
      <c r="B5" s="21">
        <v>100</v>
      </c>
      <c r="C5" s="7">
        <v>0.9</v>
      </c>
      <c r="D5" s="6">
        <f>B5*C5</f>
        <v>90</v>
      </c>
      <c r="E5" s="13">
        <f>D5*365</f>
        <v>32850</v>
      </c>
      <c r="F5" s="15"/>
      <c r="G5" s="5"/>
      <c r="H5" s="5"/>
      <c r="I5" s="5"/>
      <c r="J5" s="5"/>
      <c r="K5" s="11"/>
      <c r="L5" s="14"/>
    </row>
    <row r="6" spans="1:12" x14ac:dyDescent="0.2">
      <c r="A6" s="48"/>
      <c r="B6" s="21">
        <v>150</v>
      </c>
      <c r="C6" s="7">
        <v>0.7</v>
      </c>
      <c r="D6" s="6">
        <f t="shared" ref="D6:D7" si="0">B6*C6</f>
        <v>105</v>
      </c>
      <c r="E6" s="13">
        <f t="shared" ref="E6:E7" si="1">D6*365</f>
        <v>38325</v>
      </c>
      <c r="F6" s="15"/>
      <c r="G6" s="5"/>
      <c r="H6" s="5"/>
      <c r="I6" s="5"/>
      <c r="J6" s="5"/>
      <c r="K6" s="11"/>
      <c r="L6" s="14"/>
    </row>
    <row r="7" spans="1:12" x14ac:dyDescent="0.2">
      <c r="A7" s="48"/>
      <c r="B7" s="22">
        <v>200</v>
      </c>
      <c r="C7" s="23">
        <v>0.5</v>
      </c>
      <c r="D7" s="24">
        <f t="shared" si="0"/>
        <v>100</v>
      </c>
      <c r="E7" s="25">
        <f t="shared" si="1"/>
        <v>36500</v>
      </c>
      <c r="F7" s="15"/>
      <c r="G7" s="5"/>
      <c r="H7" s="5"/>
      <c r="I7" s="5"/>
      <c r="J7" s="5"/>
      <c r="K7" s="11"/>
      <c r="L7" s="14"/>
    </row>
    <row r="8" spans="1:12" x14ac:dyDescent="0.2">
      <c r="A8" s="48"/>
      <c r="B8" s="15"/>
      <c r="C8" s="15"/>
      <c r="D8" s="15"/>
      <c r="E8" s="15"/>
      <c r="F8" s="15"/>
      <c r="G8" s="5"/>
      <c r="H8" s="5"/>
      <c r="I8" s="5"/>
      <c r="J8" s="5"/>
      <c r="K8" s="11"/>
      <c r="L8" s="14"/>
    </row>
    <row r="9" spans="1:12" x14ac:dyDescent="0.2">
      <c r="A9" s="48"/>
      <c r="B9" s="15"/>
      <c r="C9" s="15"/>
      <c r="D9" s="15"/>
      <c r="E9" s="15"/>
      <c r="F9" s="15"/>
      <c r="G9" s="5"/>
      <c r="H9" s="5"/>
      <c r="I9" s="5"/>
      <c r="J9" s="5"/>
      <c r="K9" s="11"/>
      <c r="L9" s="14"/>
    </row>
    <row r="10" spans="1:12" x14ac:dyDescent="0.2">
      <c r="A10" s="48"/>
      <c r="B10" s="9" t="s">
        <v>1</v>
      </c>
      <c r="C10" s="4" t="s">
        <v>2</v>
      </c>
      <c r="D10" s="15"/>
      <c r="E10" s="15"/>
      <c r="F10" s="15"/>
      <c r="G10" s="5"/>
      <c r="H10" s="5"/>
      <c r="I10" s="5"/>
      <c r="J10" s="5"/>
      <c r="K10" s="11"/>
      <c r="L10" s="14"/>
    </row>
    <row r="11" spans="1:12" x14ac:dyDescent="0.2">
      <c r="A11" s="48"/>
      <c r="B11" s="12" t="s">
        <v>7</v>
      </c>
      <c r="C11" s="11" t="s">
        <v>6</v>
      </c>
      <c r="D11" s="15"/>
      <c r="E11" s="15"/>
      <c r="F11" s="15"/>
      <c r="G11" s="5"/>
      <c r="H11" s="5"/>
      <c r="I11" s="5"/>
      <c r="J11" s="5"/>
      <c r="K11" s="11"/>
      <c r="L11" s="14"/>
    </row>
    <row r="12" spans="1:12" x14ac:dyDescent="0.2">
      <c r="A12" s="48"/>
      <c r="B12" s="21">
        <f>B5</f>
        <v>100</v>
      </c>
      <c r="C12" s="13">
        <f>E5</f>
        <v>32850</v>
      </c>
      <c r="D12" s="15"/>
      <c r="E12" s="15"/>
      <c r="F12" s="15"/>
      <c r="G12" s="5"/>
      <c r="H12" s="5"/>
      <c r="I12" s="5"/>
      <c r="J12" s="5"/>
      <c r="K12" s="11"/>
      <c r="L12" s="14"/>
    </row>
    <row r="13" spans="1:12" x14ac:dyDescent="0.2">
      <c r="A13" s="48"/>
      <c r="B13" s="21">
        <f t="shared" ref="B13:B14" si="2">B6</f>
        <v>150</v>
      </c>
      <c r="C13" s="13">
        <f t="shared" ref="C13:C14" si="3">E6</f>
        <v>38325</v>
      </c>
      <c r="D13" s="15"/>
      <c r="E13" s="15"/>
      <c r="F13" s="15"/>
      <c r="G13" s="5"/>
      <c r="H13" s="5"/>
      <c r="I13" s="5"/>
      <c r="J13" s="5"/>
      <c r="K13" s="11"/>
      <c r="L13" s="14"/>
    </row>
    <row r="14" spans="1:12" x14ac:dyDescent="0.2">
      <c r="A14" s="48"/>
      <c r="B14" s="22">
        <f t="shared" si="2"/>
        <v>200</v>
      </c>
      <c r="C14" s="25">
        <f t="shared" si="3"/>
        <v>36500</v>
      </c>
      <c r="D14" s="15"/>
      <c r="E14" s="15"/>
      <c r="F14" s="15"/>
      <c r="G14" s="5"/>
      <c r="H14" s="5"/>
      <c r="I14" s="5"/>
      <c r="J14" s="5"/>
      <c r="K14" s="11"/>
      <c r="L14" s="14"/>
    </row>
    <row r="15" spans="1:12" x14ac:dyDescent="0.2">
      <c r="A15" s="48"/>
      <c r="B15" s="16"/>
      <c r="C15" s="16"/>
      <c r="D15" s="15"/>
      <c r="E15" s="15"/>
      <c r="F15" s="15"/>
      <c r="G15" s="5"/>
      <c r="H15" s="5"/>
      <c r="I15" s="5"/>
      <c r="J15" s="5"/>
      <c r="K15" s="11"/>
      <c r="L15" s="14"/>
    </row>
    <row r="16" spans="1:12" x14ac:dyDescent="0.2">
      <c r="A16" s="48"/>
      <c r="B16" s="2" t="s">
        <v>8</v>
      </c>
      <c r="C16" s="3"/>
      <c r="D16" s="15"/>
      <c r="E16" s="15"/>
      <c r="F16" s="15"/>
      <c r="G16" s="5"/>
      <c r="H16" s="5"/>
      <c r="I16" s="5"/>
      <c r="J16" s="5"/>
      <c r="K16" s="11"/>
      <c r="L16" s="14"/>
    </row>
    <row r="17" spans="1:12" x14ac:dyDescent="0.2">
      <c r="A17" s="48"/>
      <c r="B17" s="9" t="s">
        <v>18</v>
      </c>
      <c r="C17" s="4">
        <v>-4.0000000000000001E-3</v>
      </c>
      <c r="D17" s="15"/>
      <c r="E17" s="15"/>
      <c r="F17" s="15"/>
      <c r="G17" s="5"/>
      <c r="H17" s="5"/>
      <c r="I17" s="5"/>
      <c r="J17" s="5"/>
      <c r="K17" s="11"/>
      <c r="L17" s="14"/>
    </row>
    <row r="18" spans="1:12" x14ac:dyDescent="0.2">
      <c r="A18" s="48"/>
      <c r="B18" s="8" t="s">
        <v>19</v>
      </c>
      <c r="C18" s="19">
        <v>1.3</v>
      </c>
      <c r="D18" s="15"/>
      <c r="E18" s="15"/>
      <c r="F18" s="15"/>
      <c r="G18" s="5"/>
      <c r="H18" s="5"/>
      <c r="I18" s="5"/>
      <c r="J18" s="5"/>
      <c r="K18" s="11"/>
      <c r="L18" s="14"/>
    </row>
    <row r="19" spans="1:12" x14ac:dyDescent="0.2">
      <c r="A19" s="48"/>
      <c r="B19" s="15"/>
      <c r="C19" s="15"/>
      <c r="D19" s="15"/>
      <c r="E19" s="15"/>
      <c r="F19" s="15"/>
      <c r="G19" s="15"/>
      <c r="H19" s="15"/>
      <c r="I19" s="15"/>
      <c r="J19" s="15"/>
      <c r="K19" s="49"/>
      <c r="L19" s="14"/>
    </row>
    <row r="20" spans="1:12" x14ac:dyDescent="0.2">
      <c r="A20" s="48"/>
      <c r="B20" s="9" t="s">
        <v>9</v>
      </c>
      <c r="C20" s="10"/>
      <c r="D20" s="10"/>
      <c r="E20" s="4"/>
      <c r="F20" s="15"/>
      <c r="G20" s="15"/>
      <c r="H20" s="15"/>
      <c r="I20" s="15"/>
      <c r="J20" s="15"/>
      <c r="K20" s="49"/>
      <c r="L20" s="14"/>
    </row>
    <row r="21" spans="1:12" x14ac:dyDescent="0.2">
      <c r="A21" s="48"/>
      <c r="B21" s="12" t="s">
        <v>3</v>
      </c>
      <c r="C21" s="5" t="s">
        <v>4</v>
      </c>
      <c r="D21" s="5"/>
      <c r="E21" s="11"/>
      <c r="F21" s="15"/>
      <c r="G21" s="15"/>
      <c r="H21" s="15"/>
      <c r="I21" s="15"/>
      <c r="J21" s="15"/>
      <c r="K21" s="49"/>
      <c r="L21" s="14"/>
    </row>
    <row r="22" spans="1:12" x14ac:dyDescent="0.2">
      <c r="A22" s="48"/>
      <c r="B22" s="12" t="s">
        <v>10</v>
      </c>
      <c r="C22" s="20" t="s">
        <v>21</v>
      </c>
      <c r="D22" s="5" t="s">
        <v>5</v>
      </c>
      <c r="E22" s="11" t="s">
        <v>6</v>
      </c>
      <c r="F22" s="15"/>
      <c r="G22" s="5"/>
      <c r="H22" s="5"/>
      <c r="I22" s="5"/>
      <c r="J22" s="5"/>
      <c r="K22" s="11"/>
      <c r="L22" s="14"/>
    </row>
    <row r="23" spans="1:12" x14ac:dyDescent="0.2">
      <c r="A23" s="48"/>
      <c r="B23" s="26">
        <f>B5</f>
        <v>100</v>
      </c>
      <c r="C23" s="27">
        <f>(B23*C$17) +C$18</f>
        <v>0.9</v>
      </c>
      <c r="D23" s="6">
        <f>B23*C23</f>
        <v>90</v>
      </c>
      <c r="E23" s="13">
        <f>D23*365</f>
        <v>32850</v>
      </c>
      <c r="F23" s="15"/>
      <c r="G23" s="5"/>
      <c r="H23" s="5"/>
      <c r="I23" s="5"/>
      <c r="J23" s="5"/>
      <c r="K23" s="11"/>
      <c r="L23" s="14"/>
    </row>
    <row r="24" spans="1:12" x14ac:dyDescent="0.2">
      <c r="A24" s="48"/>
      <c r="B24" s="28">
        <v>150</v>
      </c>
      <c r="C24" s="27">
        <f>(B24*C$17) +C$18</f>
        <v>0.70000000000000007</v>
      </c>
      <c r="D24" s="29">
        <f>B24*C24</f>
        <v>105.00000000000001</v>
      </c>
      <c r="E24" s="30">
        <f>D24*365</f>
        <v>38325.000000000007</v>
      </c>
      <c r="F24" s="15"/>
      <c r="G24" s="5"/>
      <c r="H24" s="5"/>
      <c r="I24" s="5"/>
      <c r="J24" s="5"/>
      <c r="K24" s="11"/>
      <c r="L24" s="14"/>
    </row>
    <row r="25" spans="1:12" x14ac:dyDescent="0.2">
      <c r="A25" s="48"/>
      <c r="B25" s="22">
        <f>B7</f>
        <v>200</v>
      </c>
      <c r="C25" s="31">
        <f>(B25*C$17) +C$18</f>
        <v>0.5</v>
      </c>
      <c r="D25" s="24">
        <f>B25*C25</f>
        <v>100</v>
      </c>
      <c r="E25" s="25">
        <f t="shared" ref="E25" si="4">D25*365</f>
        <v>36500</v>
      </c>
      <c r="F25" s="15"/>
      <c r="G25" s="5"/>
      <c r="H25" s="5"/>
      <c r="I25" s="5"/>
      <c r="J25" s="5"/>
      <c r="K25" s="11"/>
      <c r="L25" s="14"/>
    </row>
    <row r="26" spans="1:12" x14ac:dyDescent="0.2">
      <c r="A26" s="48"/>
      <c r="B26" s="32">
        <v>150</v>
      </c>
      <c r="C26" s="33">
        <f>(B26*C$17) +C$18</f>
        <v>0.70000000000000007</v>
      </c>
      <c r="D26" s="34">
        <f>B26*C26</f>
        <v>105.00000000000001</v>
      </c>
      <c r="E26" s="35">
        <f>D26*365</f>
        <v>38325.000000000007</v>
      </c>
      <c r="F26" s="15"/>
      <c r="G26" s="5"/>
      <c r="H26" s="5"/>
      <c r="I26" s="5"/>
      <c r="J26" s="5"/>
      <c r="K26" s="11"/>
      <c r="L26" s="14"/>
    </row>
    <row r="27" spans="1:12" x14ac:dyDescent="0.2">
      <c r="A27" s="48"/>
      <c r="B27" s="15"/>
      <c r="C27" s="15"/>
      <c r="D27" s="15"/>
      <c r="E27" s="15"/>
      <c r="F27" s="15"/>
      <c r="G27" s="5"/>
      <c r="H27" s="5"/>
      <c r="I27" s="5"/>
      <c r="J27" s="5"/>
      <c r="K27" s="11"/>
      <c r="L27" s="14"/>
    </row>
    <row r="28" spans="1:12" x14ac:dyDescent="0.2">
      <c r="A28" s="48"/>
      <c r="B28" s="1" t="s">
        <v>11</v>
      </c>
      <c r="C28" s="15"/>
      <c r="D28" s="15"/>
      <c r="E28" s="15"/>
      <c r="F28" s="15"/>
      <c r="G28" s="5"/>
      <c r="H28" s="5"/>
      <c r="I28" s="5"/>
      <c r="J28" s="5"/>
      <c r="K28" s="11"/>
      <c r="L28" s="14"/>
    </row>
    <row r="29" spans="1:12" x14ac:dyDescent="0.2">
      <c r="A29" s="48"/>
      <c r="B29" s="9" t="s">
        <v>12</v>
      </c>
      <c r="C29" s="10"/>
      <c r="D29" s="4"/>
      <c r="E29" s="15"/>
      <c r="F29" s="15"/>
      <c r="G29" s="5"/>
      <c r="H29" s="5"/>
      <c r="I29" s="5"/>
      <c r="J29" s="5"/>
      <c r="K29" s="11"/>
      <c r="L29" s="14"/>
    </row>
    <row r="30" spans="1:12" x14ac:dyDescent="0.2">
      <c r="A30" s="48"/>
      <c r="B30" s="12" t="s">
        <v>25</v>
      </c>
      <c r="C30" s="5"/>
      <c r="D30" s="11"/>
      <c r="E30" s="15"/>
      <c r="F30" s="15"/>
      <c r="G30" s="5"/>
      <c r="H30" s="5"/>
      <c r="I30" s="5"/>
      <c r="J30" s="5"/>
      <c r="K30" s="11"/>
      <c r="L30" s="14"/>
    </row>
    <row r="31" spans="1:12" x14ac:dyDescent="0.2">
      <c r="A31" s="48"/>
      <c r="B31" s="8" t="s">
        <v>24</v>
      </c>
      <c r="C31" s="18"/>
      <c r="D31" s="19"/>
      <c r="E31" s="15"/>
      <c r="F31" s="15"/>
      <c r="G31" s="5"/>
      <c r="H31" s="5"/>
      <c r="I31" s="5"/>
      <c r="J31" s="5"/>
      <c r="K31" s="11"/>
      <c r="L31" s="14"/>
    </row>
    <row r="32" spans="1:12" x14ac:dyDescent="0.2">
      <c r="A32" s="48"/>
      <c r="B32" s="15"/>
      <c r="C32" s="15"/>
      <c r="D32" s="15"/>
      <c r="E32" s="15"/>
      <c r="F32" s="15"/>
      <c r="G32" s="15"/>
      <c r="H32" s="15"/>
      <c r="I32" s="15"/>
      <c r="J32" s="15"/>
      <c r="K32" s="49"/>
      <c r="L32" s="14"/>
    </row>
    <row r="33" spans="1:12" x14ac:dyDescent="0.2">
      <c r="A33" s="48"/>
      <c r="B33" s="15"/>
      <c r="C33" s="15"/>
      <c r="D33" s="15"/>
      <c r="E33" s="15"/>
      <c r="F33" s="15"/>
      <c r="G33" s="15"/>
      <c r="H33" s="15"/>
      <c r="I33" s="15"/>
      <c r="J33" s="15"/>
      <c r="K33" s="49"/>
      <c r="L33" s="14"/>
    </row>
    <row r="34" spans="1:12" x14ac:dyDescent="0.2">
      <c r="A34" s="48"/>
      <c r="B34" s="36" t="s">
        <v>22</v>
      </c>
      <c r="C34" s="37"/>
      <c r="D34" s="37"/>
      <c r="E34" s="38"/>
      <c r="F34" s="15"/>
      <c r="G34" s="15"/>
      <c r="H34" s="15"/>
      <c r="I34" s="15"/>
      <c r="J34" s="15"/>
      <c r="K34" s="49"/>
      <c r="L34" s="14"/>
    </row>
    <row r="35" spans="1:12" x14ac:dyDescent="0.2">
      <c r="A35" s="48"/>
      <c r="B35" s="39" t="s">
        <v>23</v>
      </c>
      <c r="C35" s="40"/>
      <c r="D35" s="40"/>
      <c r="E35" s="41"/>
      <c r="F35" s="15"/>
      <c r="G35" s="15"/>
      <c r="H35" s="15"/>
      <c r="I35" s="15"/>
      <c r="J35" s="15"/>
      <c r="K35" s="49"/>
      <c r="L35" s="14"/>
    </row>
    <row r="36" spans="1:12" x14ac:dyDescent="0.2">
      <c r="A36" s="48"/>
      <c r="B36" s="40" t="s">
        <v>13</v>
      </c>
      <c r="D36" s="40"/>
      <c r="E36" s="41"/>
      <c r="F36" s="15"/>
      <c r="G36" s="15"/>
      <c r="H36" s="15"/>
      <c r="I36" s="15"/>
      <c r="J36" s="15"/>
      <c r="K36" s="49"/>
      <c r="L36" s="14"/>
    </row>
    <row r="37" spans="1:12" x14ac:dyDescent="0.2">
      <c r="A37" s="48"/>
      <c r="B37" s="39" t="s">
        <v>15</v>
      </c>
      <c r="C37" s="40"/>
      <c r="D37" s="40"/>
      <c r="E37" s="41"/>
      <c r="F37" s="15"/>
      <c r="G37" s="15"/>
      <c r="H37" s="15"/>
      <c r="I37" s="15"/>
      <c r="J37" s="15"/>
      <c r="K37" s="49"/>
      <c r="L37" s="14"/>
    </row>
    <row r="38" spans="1:12" x14ac:dyDescent="0.2">
      <c r="A38" s="48"/>
      <c r="B38" s="42" t="s">
        <v>20</v>
      </c>
      <c r="C38" s="43"/>
      <c r="D38" s="43"/>
      <c r="E38" s="44"/>
      <c r="F38" s="15"/>
      <c r="G38" s="15"/>
      <c r="H38" s="15"/>
      <c r="I38" s="15"/>
      <c r="J38" s="15"/>
      <c r="K38" s="49"/>
      <c r="L38" s="14"/>
    </row>
    <row r="39" spans="1:12" x14ac:dyDescent="0.2">
      <c r="A39" s="48"/>
      <c r="B39" s="15"/>
      <c r="C39" s="15"/>
      <c r="D39" s="15"/>
      <c r="E39" s="15"/>
      <c r="F39" s="15"/>
      <c r="G39" s="15"/>
      <c r="H39" s="15"/>
      <c r="I39" s="15"/>
      <c r="J39" s="15"/>
      <c r="K39" s="49"/>
      <c r="L39" s="14"/>
    </row>
    <row r="40" spans="1:12" x14ac:dyDescent="0.2">
      <c r="A40" s="48"/>
      <c r="B40" s="15"/>
      <c r="C40" s="15"/>
      <c r="D40" s="15"/>
      <c r="E40" s="15"/>
      <c r="F40" s="15"/>
      <c r="G40" s="15"/>
      <c r="H40" s="15"/>
      <c r="I40" s="15"/>
      <c r="J40" s="15"/>
      <c r="K40" s="49"/>
      <c r="L40" s="14"/>
    </row>
    <row r="41" spans="1:12" x14ac:dyDescent="0.2">
      <c r="A41" s="48"/>
      <c r="B41" s="53" t="s">
        <v>16</v>
      </c>
      <c r="C41" s="17"/>
      <c r="D41" s="3"/>
      <c r="E41" s="15"/>
      <c r="F41" s="15"/>
      <c r="G41" s="15"/>
      <c r="H41" s="15"/>
      <c r="I41" s="15"/>
      <c r="J41" s="15"/>
      <c r="K41" s="49"/>
      <c r="L41" s="14"/>
    </row>
    <row r="42" spans="1:12" x14ac:dyDescent="0.2">
      <c r="A42" s="48"/>
      <c r="B42" s="54" t="s">
        <v>0</v>
      </c>
      <c r="C42" s="17"/>
      <c r="D42" s="3"/>
      <c r="E42" s="15"/>
      <c r="F42" s="15"/>
      <c r="G42" s="15"/>
      <c r="H42" s="15"/>
      <c r="I42" s="15"/>
      <c r="J42" s="15"/>
      <c r="K42" s="49"/>
      <c r="L42" s="14"/>
    </row>
    <row r="43" spans="1:12" x14ac:dyDescent="0.2">
      <c r="A43" s="48"/>
      <c r="B43" s="55" t="s">
        <v>17</v>
      </c>
      <c r="C43" s="17"/>
      <c r="D43" s="3"/>
      <c r="E43" s="15"/>
      <c r="F43" s="15"/>
      <c r="G43" s="15"/>
      <c r="H43" s="15"/>
      <c r="I43" s="15"/>
      <c r="J43" s="15"/>
      <c r="K43" s="49"/>
      <c r="L43" s="14"/>
    </row>
    <row r="44" spans="1:12" x14ac:dyDescent="0.2">
      <c r="A44" s="48"/>
      <c r="B44" s="15"/>
      <c r="C44" s="15"/>
      <c r="D44" s="15"/>
      <c r="E44" s="15"/>
      <c r="F44" s="15"/>
      <c r="G44" s="15"/>
      <c r="H44" s="15"/>
      <c r="I44" s="15"/>
      <c r="J44" s="15"/>
      <c r="K44" s="49"/>
      <c r="L44" s="14"/>
    </row>
    <row r="45" spans="1:12" x14ac:dyDescent="0.2">
      <c r="A45" s="48"/>
      <c r="B45" s="15"/>
      <c r="C45" s="15"/>
      <c r="D45" s="15"/>
      <c r="E45" s="15"/>
      <c r="F45" s="15"/>
      <c r="G45" s="15"/>
      <c r="H45" s="15"/>
      <c r="I45" s="15"/>
      <c r="J45" s="15"/>
      <c r="K45" s="49"/>
      <c r="L45" s="14"/>
    </row>
    <row r="46" spans="1:12" x14ac:dyDescent="0.2">
      <c r="A46" s="52"/>
      <c r="B46" s="50"/>
      <c r="C46" s="50"/>
      <c r="D46" s="50"/>
      <c r="E46" s="50"/>
      <c r="F46" s="50"/>
      <c r="G46" s="50"/>
      <c r="H46" s="50"/>
      <c r="I46" s="50"/>
      <c r="J46" s="50"/>
      <c r="K46" s="51"/>
      <c r="L46" s="1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Solver Revenue Maximization</vt:lpstr>
    </vt:vector>
  </TitlesOfParts>
  <Manager/>
  <Company>Duke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Egger</dc:creator>
  <cp:keywords/>
  <dc:description/>
  <cp:lastModifiedBy>Shiva Prabhushankar</cp:lastModifiedBy>
  <cp:revision/>
  <dcterms:created xsi:type="dcterms:W3CDTF">2016-01-06T13:31:42Z</dcterms:created>
  <dcterms:modified xsi:type="dcterms:W3CDTF">2021-02-09T21:31:05Z</dcterms:modified>
  <cp:category/>
  <cp:contentStatus/>
</cp:coreProperties>
</file>