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vam\Desktop\Statistics Project\"/>
    </mc:Choice>
  </mc:AlternateContent>
  <bookViews>
    <workbookView xWindow="0" yWindow="0" windowWidth="10155" windowHeight="4545"/>
  </bookViews>
  <sheets>
    <sheet name="Standard Normal Distribution" sheetId="4" r:id="rId1"/>
    <sheet name="Student's T distribution" sheetId="1" r:id="rId2"/>
    <sheet name="Chi-Squared Distribu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" i="4" l="1"/>
  <c r="B15" i="4" l="1"/>
  <c r="F15" i="4" s="1"/>
  <c r="I14" i="4"/>
  <c r="G15" i="4" l="1"/>
  <c r="I15" i="4" s="1"/>
  <c r="F16" i="4"/>
  <c r="G16" i="4" s="1"/>
  <c r="I16" i="4" l="1"/>
  <c r="F17" i="4"/>
  <c r="G17" i="4" s="1"/>
  <c r="E13" i="3"/>
  <c r="B17" i="3"/>
  <c r="F18" i="4" l="1"/>
  <c r="G18" i="4" s="1"/>
  <c r="I17" i="4"/>
  <c r="H13" i="3"/>
  <c r="E14" i="3"/>
  <c r="B16" i="1"/>
  <c r="F9" i="1"/>
  <c r="G9" i="1" s="1"/>
  <c r="I9" i="1" s="1"/>
  <c r="F10" i="1" l="1"/>
  <c r="G10" i="1" s="1"/>
  <c r="I10" i="1" s="1"/>
  <c r="F19" i="4"/>
  <c r="G19" i="4" s="1"/>
  <c r="I18" i="4"/>
  <c r="E15" i="3"/>
  <c r="F15" i="3" s="1"/>
  <c r="H15" i="3" s="1"/>
  <c r="F14" i="3"/>
  <c r="H14" i="3" s="1"/>
  <c r="F11" i="1" l="1"/>
  <c r="F20" i="4"/>
  <c r="G20" i="4" s="1"/>
  <c r="I19" i="4"/>
  <c r="E16" i="3"/>
  <c r="F16" i="3" s="1"/>
  <c r="H16" i="3" s="1"/>
  <c r="F12" i="1"/>
  <c r="G11" i="1"/>
  <c r="I11" i="1" s="1"/>
  <c r="E17" i="3" l="1"/>
  <c r="F17" i="3" s="1"/>
  <c r="H17" i="3" s="1"/>
  <c r="F21" i="4"/>
  <c r="G21" i="4" s="1"/>
  <c r="I20" i="4"/>
  <c r="F13" i="1"/>
  <c r="G12" i="1"/>
  <c r="I12" i="1" s="1"/>
  <c r="E18" i="3" l="1"/>
  <c r="F18" i="3" s="1"/>
  <c r="H18" i="3" s="1"/>
  <c r="I21" i="4"/>
  <c r="F22" i="4"/>
  <c r="G22" i="4" s="1"/>
  <c r="G13" i="1"/>
  <c r="I13" i="1" s="1"/>
  <c r="F14" i="1"/>
  <c r="E19" i="3" l="1"/>
  <c r="F19" i="3" s="1"/>
  <c r="H19" i="3" s="1"/>
  <c r="I22" i="4"/>
  <c r="F23" i="4"/>
  <c r="G23" i="4" s="1"/>
  <c r="E20" i="3"/>
  <c r="F20" i="3" s="1"/>
  <c r="G14" i="1"/>
  <c r="I14" i="1" s="1"/>
  <c r="F15" i="1"/>
  <c r="F24" i="4" l="1"/>
  <c r="G24" i="4" s="1"/>
  <c r="I23" i="4"/>
  <c r="H20" i="3"/>
  <c r="E21" i="3"/>
  <c r="F21" i="3" s="1"/>
  <c r="G15" i="1"/>
  <c r="I15" i="1" s="1"/>
  <c r="F16" i="1"/>
  <c r="F25" i="4" l="1"/>
  <c r="G25" i="4" s="1"/>
  <c r="I24" i="4"/>
  <c r="H21" i="3"/>
  <c r="E22" i="3"/>
  <c r="F22" i="3" s="1"/>
  <c r="F17" i="1"/>
  <c r="G16" i="1"/>
  <c r="I16" i="1" s="1"/>
  <c r="I25" i="4" l="1"/>
  <c r="F26" i="4"/>
  <c r="G26" i="4" s="1"/>
  <c r="H22" i="3"/>
  <c r="E23" i="3"/>
  <c r="F23" i="3" s="1"/>
  <c r="F18" i="1"/>
  <c r="G17" i="1"/>
  <c r="I17" i="1" s="1"/>
  <c r="I26" i="4" l="1"/>
  <c r="F27" i="4"/>
  <c r="G27" i="4" s="1"/>
  <c r="H23" i="3"/>
  <c r="E24" i="3"/>
  <c r="F24" i="3" s="1"/>
  <c r="G18" i="1"/>
  <c r="I18" i="1" s="1"/>
  <c r="F19" i="1"/>
  <c r="F28" i="4" l="1"/>
  <c r="G28" i="4" s="1"/>
  <c r="I27" i="4"/>
  <c r="H24" i="3"/>
  <c r="E25" i="3"/>
  <c r="F25" i="3" s="1"/>
  <c r="F20" i="1"/>
  <c r="G19" i="1"/>
  <c r="I19" i="1" s="1"/>
  <c r="F29" i="4" l="1"/>
  <c r="G29" i="4" s="1"/>
  <c r="I28" i="4"/>
  <c r="H25" i="3"/>
  <c r="E26" i="3"/>
  <c r="F26" i="3" s="1"/>
  <c r="F21" i="1"/>
  <c r="G20" i="1"/>
  <c r="I20" i="1" s="1"/>
  <c r="I29" i="4" l="1"/>
  <c r="F30" i="4"/>
  <c r="G30" i="4" s="1"/>
  <c r="H26" i="3"/>
  <c r="E27" i="3"/>
  <c r="F27" i="3" s="1"/>
  <c r="F22" i="1"/>
  <c r="G21" i="1"/>
  <c r="I21" i="1" s="1"/>
  <c r="I30" i="4" l="1"/>
  <c r="F31" i="4"/>
  <c r="G31" i="4" s="1"/>
  <c r="H27" i="3"/>
  <c r="E28" i="3"/>
  <c r="F28" i="3" s="1"/>
  <c r="G22" i="1"/>
  <c r="I22" i="1" s="1"/>
  <c r="F23" i="1"/>
  <c r="F32" i="4" l="1"/>
  <c r="G32" i="4" s="1"/>
  <c r="I31" i="4"/>
  <c r="H28" i="3"/>
  <c r="E29" i="3"/>
  <c r="F29" i="3" s="1"/>
  <c r="G23" i="1"/>
  <c r="I23" i="1" s="1"/>
  <c r="F24" i="1"/>
  <c r="F33" i="4" l="1"/>
  <c r="G33" i="4" s="1"/>
  <c r="I32" i="4"/>
  <c r="H29" i="3"/>
  <c r="E30" i="3"/>
  <c r="F30" i="3" s="1"/>
  <c r="G24" i="1"/>
  <c r="I24" i="1" s="1"/>
  <c r="F25" i="1"/>
  <c r="I33" i="4" l="1"/>
  <c r="F34" i="4"/>
  <c r="G34" i="4" s="1"/>
  <c r="H30" i="3"/>
  <c r="E31" i="3"/>
  <c r="F31" i="3" s="1"/>
  <c r="F26" i="1"/>
  <c r="G25" i="1"/>
  <c r="I25" i="1" s="1"/>
  <c r="I34" i="4" l="1"/>
  <c r="F35" i="4"/>
  <c r="G35" i="4" s="1"/>
  <c r="H31" i="3"/>
  <c r="E32" i="3"/>
  <c r="F32" i="3" s="1"/>
  <c r="G26" i="1"/>
  <c r="I26" i="1" s="1"/>
  <c r="F27" i="1"/>
  <c r="F36" i="4" l="1"/>
  <c r="G36" i="4" s="1"/>
  <c r="I35" i="4"/>
  <c r="H32" i="3"/>
  <c r="E33" i="3"/>
  <c r="F33" i="3" s="1"/>
  <c r="G27" i="1"/>
  <c r="I27" i="1" s="1"/>
  <c r="F28" i="1"/>
  <c r="F37" i="4" l="1"/>
  <c r="G37" i="4" s="1"/>
  <c r="I36" i="4"/>
  <c r="H33" i="3"/>
  <c r="E34" i="3"/>
  <c r="F34" i="3" s="1"/>
  <c r="F29" i="1"/>
  <c r="G28" i="1"/>
  <c r="I28" i="1" s="1"/>
  <c r="I37" i="4" l="1"/>
  <c r="F38" i="4"/>
  <c r="G38" i="4" s="1"/>
  <c r="H34" i="3"/>
  <c r="E35" i="3"/>
  <c r="F35" i="3" s="1"/>
  <c r="G29" i="1"/>
  <c r="I29" i="1" s="1"/>
  <c r="F30" i="1"/>
  <c r="I38" i="4" l="1"/>
  <c r="F39" i="4"/>
  <c r="G39" i="4" s="1"/>
  <c r="H35" i="3"/>
  <c r="E36" i="3"/>
  <c r="F36" i="3" s="1"/>
  <c r="G30" i="1"/>
  <c r="I30" i="1" s="1"/>
  <c r="F31" i="1"/>
  <c r="F40" i="4" l="1"/>
  <c r="G40" i="4" s="1"/>
  <c r="I39" i="4"/>
  <c r="H36" i="3"/>
  <c r="E37" i="3"/>
  <c r="F37" i="3" s="1"/>
  <c r="F32" i="1"/>
  <c r="G31" i="1"/>
  <c r="I31" i="1" s="1"/>
  <c r="F41" i="4" l="1"/>
  <c r="G41" i="4" s="1"/>
  <c r="I40" i="4"/>
  <c r="H37" i="3"/>
  <c r="E38" i="3"/>
  <c r="F38" i="3" s="1"/>
  <c r="F33" i="1"/>
  <c r="G32" i="1"/>
  <c r="I32" i="1" s="1"/>
  <c r="I41" i="4" l="1"/>
  <c r="F42" i="4"/>
  <c r="G42" i="4" s="1"/>
  <c r="H38" i="3"/>
  <c r="E39" i="3"/>
  <c r="F39" i="3" s="1"/>
  <c r="G33" i="1"/>
  <c r="I33" i="1" s="1"/>
  <c r="F34" i="1"/>
  <c r="I42" i="4" l="1"/>
  <c r="F43" i="4"/>
  <c r="G43" i="4" s="1"/>
  <c r="H39" i="3"/>
  <c r="E40" i="3"/>
  <c r="F40" i="3" s="1"/>
  <c r="G34" i="1"/>
  <c r="I34" i="1" s="1"/>
  <c r="F35" i="1"/>
  <c r="F44" i="4" l="1"/>
  <c r="G44" i="4" s="1"/>
  <c r="I43" i="4"/>
  <c r="H40" i="3"/>
  <c r="E41" i="3"/>
  <c r="F41" i="3" s="1"/>
  <c r="F36" i="1"/>
  <c r="G35" i="1"/>
  <c r="I35" i="1" s="1"/>
  <c r="F45" i="4" l="1"/>
  <c r="G45" i="4" s="1"/>
  <c r="I44" i="4"/>
  <c r="H41" i="3"/>
  <c r="E42" i="3"/>
  <c r="F42" i="3" s="1"/>
  <c r="F37" i="1"/>
  <c r="G36" i="1"/>
  <c r="I36" i="1" s="1"/>
  <c r="I45" i="4" l="1"/>
  <c r="F46" i="4"/>
  <c r="G46" i="4" s="1"/>
  <c r="H42" i="3"/>
  <c r="E43" i="3"/>
  <c r="F43" i="3" s="1"/>
  <c r="F38" i="1"/>
  <c r="G37" i="1"/>
  <c r="I37" i="1" s="1"/>
  <c r="I46" i="4" l="1"/>
  <c r="F47" i="4"/>
  <c r="G47" i="4" s="1"/>
  <c r="H43" i="3"/>
  <c r="E44" i="3"/>
  <c r="F44" i="3" s="1"/>
  <c r="G38" i="1"/>
  <c r="I38" i="1" s="1"/>
  <c r="F39" i="1"/>
  <c r="F48" i="4" l="1"/>
  <c r="G48" i="4" s="1"/>
  <c r="I47" i="4"/>
  <c r="H44" i="3"/>
  <c r="E45" i="3"/>
  <c r="F45" i="3" s="1"/>
  <c r="G39" i="1"/>
  <c r="I39" i="1" s="1"/>
  <c r="F40" i="1"/>
  <c r="F49" i="4" l="1"/>
  <c r="G49" i="4" s="1"/>
  <c r="I48" i="4"/>
  <c r="H45" i="3"/>
  <c r="E46" i="3"/>
  <c r="F46" i="3" s="1"/>
  <c r="F41" i="1"/>
  <c r="G40" i="1"/>
  <c r="I40" i="1" s="1"/>
  <c r="I49" i="4" l="1"/>
  <c r="F50" i="4"/>
  <c r="G50" i="4" s="1"/>
  <c r="H46" i="3"/>
  <c r="E47" i="3"/>
  <c r="F47" i="3" s="1"/>
  <c r="F42" i="1"/>
  <c r="G41" i="1"/>
  <c r="I41" i="1" s="1"/>
  <c r="I50" i="4" l="1"/>
  <c r="F51" i="4"/>
  <c r="G51" i="4" s="1"/>
  <c r="H47" i="3"/>
  <c r="E48" i="3"/>
  <c r="F48" i="3" s="1"/>
  <c r="G42" i="1"/>
  <c r="I42" i="1" s="1"/>
  <c r="F43" i="1"/>
  <c r="F52" i="4" l="1"/>
  <c r="G52" i="4" s="1"/>
  <c r="I51" i="4"/>
  <c r="H48" i="3"/>
  <c r="E49" i="3"/>
  <c r="F49" i="3" s="1"/>
  <c r="G43" i="1"/>
  <c r="I43" i="1" s="1"/>
  <c r="F44" i="1"/>
  <c r="F53" i="4" l="1"/>
  <c r="G53" i="4" s="1"/>
  <c r="I52" i="4"/>
  <c r="H49" i="3"/>
  <c r="E50" i="3"/>
  <c r="F50" i="3" s="1"/>
  <c r="F45" i="1"/>
  <c r="G44" i="1"/>
  <c r="I44" i="1" s="1"/>
  <c r="I53" i="4" l="1"/>
  <c r="F54" i="4"/>
  <c r="G54" i="4" s="1"/>
  <c r="H50" i="3"/>
  <c r="E51" i="3"/>
  <c r="F51" i="3" s="1"/>
  <c r="F46" i="1"/>
  <c r="G45" i="1"/>
  <c r="I45" i="1" s="1"/>
  <c r="I54" i="4" l="1"/>
  <c r="F55" i="4"/>
  <c r="G55" i="4" s="1"/>
  <c r="H51" i="3"/>
  <c r="E52" i="3"/>
  <c r="F52" i="3" s="1"/>
  <c r="G46" i="1"/>
  <c r="I46" i="1" s="1"/>
  <c r="F47" i="1"/>
  <c r="F56" i="4" l="1"/>
  <c r="G56" i="4" s="1"/>
  <c r="I55" i="4"/>
  <c r="H52" i="3"/>
  <c r="E53" i="3"/>
  <c r="F53" i="3" s="1"/>
  <c r="G47" i="1"/>
  <c r="I47" i="1" s="1"/>
  <c r="F48" i="1"/>
  <c r="F57" i="4" l="1"/>
  <c r="G57" i="4" s="1"/>
  <c r="I56" i="4"/>
  <c r="H53" i="3"/>
  <c r="E54" i="3"/>
  <c r="F54" i="3" s="1"/>
  <c r="F49" i="1"/>
  <c r="G48" i="1"/>
  <c r="I48" i="1" s="1"/>
  <c r="I57" i="4" l="1"/>
  <c r="F58" i="4"/>
  <c r="G58" i="4" s="1"/>
  <c r="H54" i="3"/>
  <c r="E55" i="3"/>
  <c r="F55" i="3" s="1"/>
  <c r="F50" i="1"/>
  <c r="G49" i="1"/>
  <c r="I49" i="1" s="1"/>
  <c r="I58" i="4" l="1"/>
  <c r="F59" i="4"/>
  <c r="G59" i="4" s="1"/>
  <c r="H55" i="3"/>
  <c r="E56" i="3"/>
  <c r="F56" i="3" s="1"/>
  <c r="G50" i="1"/>
  <c r="I50" i="1" s="1"/>
  <c r="F51" i="1"/>
  <c r="F60" i="4" l="1"/>
  <c r="G60" i="4" s="1"/>
  <c r="I59" i="4"/>
  <c r="H56" i="3"/>
  <c r="E57" i="3"/>
  <c r="F57" i="3" s="1"/>
  <c r="G51" i="1"/>
  <c r="I51" i="1" s="1"/>
  <c r="F52" i="1"/>
  <c r="F61" i="4" l="1"/>
  <c r="G61" i="4" s="1"/>
  <c r="I60" i="4"/>
  <c r="H57" i="3"/>
  <c r="E58" i="3"/>
  <c r="F58" i="3" s="1"/>
  <c r="F53" i="1"/>
  <c r="G52" i="1"/>
  <c r="I52" i="1" s="1"/>
  <c r="I61" i="4" l="1"/>
  <c r="F62" i="4"/>
  <c r="G62" i="4" s="1"/>
  <c r="H58" i="3"/>
  <c r="E59" i="3"/>
  <c r="F59" i="3" s="1"/>
  <c r="F54" i="1"/>
  <c r="G53" i="1"/>
  <c r="I53" i="1" s="1"/>
  <c r="I62" i="4" l="1"/>
  <c r="F63" i="4"/>
  <c r="G63" i="4" s="1"/>
  <c r="H59" i="3"/>
  <c r="E60" i="3"/>
  <c r="F60" i="3" s="1"/>
  <c r="G54" i="1"/>
  <c r="I54" i="1" s="1"/>
  <c r="F55" i="1"/>
  <c r="F64" i="4" l="1"/>
  <c r="G64" i="4" s="1"/>
  <c r="I63" i="4"/>
  <c r="H60" i="3"/>
  <c r="E61" i="3"/>
  <c r="F61" i="3" s="1"/>
  <c r="G55" i="1"/>
  <c r="I55" i="1" s="1"/>
  <c r="F56" i="1"/>
  <c r="F65" i="4" l="1"/>
  <c r="G65" i="4" s="1"/>
  <c r="I64" i="4"/>
  <c r="H61" i="3"/>
  <c r="E62" i="3"/>
  <c r="F62" i="3" s="1"/>
  <c r="F57" i="1"/>
  <c r="G56" i="1"/>
  <c r="I56" i="1" s="1"/>
  <c r="I65" i="4" l="1"/>
  <c r="F66" i="4"/>
  <c r="G66" i="4" s="1"/>
  <c r="H62" i="3"/>
  <c r="E63" i="3"/>
  <c r="F63" i="3" s="1"/>
  <c r="F58" i="1"/>
  <c r="G57" i="1"/>
  <c r="I57" i="1" s="1"/>
  <c r="I66" i="4" l="1"/>
  <c r="F67" i="4"/>
  <c r="G67" i="4" s="1"/>
  <c r="H63" i="3"/>
  <c r="E64" i="3"/>
  <c r="F64" i="3" s="1"/>
  <c r="G58" i="1"/>
  <c r="I58" i="1" s="1"/>
  <c r="F59" i="1"/>
  <c r="F68" i="4" l="1"/>
  <c r="G68" i="4" s="1"/>
  <c r="I67" i="4"/>
  <c r="H64" i="3"/>
  <c r="E65" i="3"/>
  <c r="F65" i="3" s="1"/>
  <c r="G59" i="1"/>
  <c r="I59" i="1" s="1"/>
  <c r="F60" i="1"/>
  <c r="F69" i="4" l="1"/>
  <c r="G69" i="4" s="1"/>
  <c r="I68" i="4"/>
  <c r="H65" i="3"/>
  <c r="E66" i="3"/>
  <c r="F66" i="3" s="1"/>
  <c r="F61" i="1"/>
  <c r="G60" i="1"/>
  <c r="I60" i="1" s="1"/>
  <c r="I69" i="4" l="1"/>
  <c r="F70" i="4"/>
  <c r="G70" i="4" s="1"/>
  <c r="H66" i="3"/>
  <c r="E67" i="3"/>
  <c r="F67" i="3" s="1"/>
  <c r="F62" i="1"/>
  <c r="G61" i="1"/>
  <c r="I61" i="1" s="1"/>
  <c r="I70" i="4" l="1"/>
  <c r="F71" i="4"/>
  <c r="G71" i="4" s="1"/>
  <c r="H67" i="3"/>
  <c r="E68" i="3"/>
  <c r="F68" i="3" s="1"/>
  <c r="G62" i="1"/>
  <c r="I62" i="1" s="1"/>
  <c r="F63" i="1"/>
  <c r="F72" i="4" l="1"/>
  <c r="G72" i="4" s="1"/>
  <c r="I71" i="4"/>
  <c r="H68" i="3"/>
  <c r="E69" i="3"/>
  <c r="F69" i="3" s="1"/>
  <c r="G63" i="1"/>
  <c r="I63" i="1" s="1"/>
  <c r="F64" i="1"/>
  <c r="F73" i="4" l="1"/>
  <c r="G73" i="4" s="1"/>
  <c r="I72" i="4"/>
  <c r="H69" i="3"/>
  <c r="E70" i="3"/>
  <c r="F70" i="3" s="1"/>
  <c r="F65" i="1"/>
  <c r="G64" i="1"/>
  <c r="I64" i="1" s="1"/>
  <c r="I73" i="4" l="1"/>
  <c r="F74" i="4"/>
  <c r="G74" i="4" s="1"/>
  <c r="H70" i="3"/>
  <c r="E71" i="3"/>
  <c r="F71" i="3" s="1"/>
  <c r="F66" i="1"/>
  <c r="G65" i="1"/>
  <c r="I65" i="1" s="1"/>
  <c r="I74" i="4" l="1"/>
  <c r="F75" i="4"/>
  <c r="G75" i="4" s="1"/>
  <c r="H71" i="3"/>
  <c r="E72" i="3"/>
  <c r="F72" i="3" s="1"/>
  <c r="G66" i="1"/>
  <c r="I66" i="1" s="1"/>
  <c r="F67" i="1"/>
  <c r="F76" i="4" l="1"/>
  <c r="G76" i="4" s="1"/>
  <c r="I75" i="4"/>
  <c r="H72" i="3"/>
  <c r="E73" i="3"/>
  <c r="F73" i="3" s="1"/>
  <c r="G67" i="1"/>
  <c r="I67" i="1" s="1"/>
  <c r="F68" i="1"/>
  <c r="F77" i="4" l="1"/>
  <c r="G77" i="4" s="1"/>
  <c r="I76" i="4"/>
  <c r="H73" i="3"/>
  <c r="E74" i="3"/>
  <c r="F74" i="3" s="1"/>
  <c r="F69" i="1"/>
  <c r="G68" i="1"/>
  <c r="I68" i="1" s="1"/>
  <c r="I77" i="4" l="1"/>
  <c r="F78" i="4"/>
  <c r="G78" i="4" s="1"/>
  <c r="H74" i="3"/>
  <c r="E75" i="3"/>
  <c r="F75" i="3" s="1"/>
  <c r="F70" i="1"/>
  <c r="G69" i="1"/>
  <c r="I69" i="1" s="1"/>
  <c r="I78" i="4" l="1"/>
  <c r="F79" i="4"/>
  <c r="G79" i="4" s="1"/>
  <c r="H75" i="3"/>
  <c r="E76" i="3"/>
  <c r="F76" i="3" s="1"/>
  <c r="G70" i="1"/>
  <c r="I70" i="1" s="1"/>
  <c r="F71" i="1"/>
  <c r="F80" i="4" l="1"/>
  <c r="G80" i="4" s="1"/>
  <c r="I79" i="4"/>
  <c r="H76" i="3"/>
  <c r="E77" i="3"/>
  <c r="F77" i="3" s="1"/>
  <c r="G71" i="1"/>
  <c r="I71" i="1" s="1"/>
  <c r="F72" i="1"/>
  <c r="F81" i="4" l="1"/>
  <c r="G81" i="4" s="1"/>
  <c r="I80" i="4"/>
  <c r="H77" i="3"/>
  <c r="E78" i="3"/>
  <c r="F78" i="3" s="1"/>
  <c r="F73" i="1"/>
  <c r="G72" i="1"/>
  <c r="I72" i="1" s="1"/>
  <c r="I81" i="4" l="1"/>
  <c r="F82" i="4"/>
  <c r="G82" i="4" s="1"/>
  <c r="H78" i="3"/>
  <c r="E79" i="3"/>
  <c r="F79" i="3" s="1"/>
  <c r="F74" i="1"/>
  <c r="G73" i="1"/>
  <c r="I73" i="1" s="1"/>
  <c r="I82" i="4" l="1"/>
  <c r="F83" i="4"/>
  <c r="G83" i="4" s="1"/>
  <c r="H79" i="3"/>
  <c r="E80" i="3"/>
  <c r="F80" i="3" s="1"/>
  <c r="G74" i="1"/>
  <c r="I74" i="1" s="1"/>
  <c r="F75" i="1"/>
  <c r="F84" i="4" l="1"/>
  <c r="G84" i="4" s="1"/>
  <c r="I83" i="4"/>
  <c r="H80" i="3"/>
  <c r="E81" i="3"/>
  <c r="F81" i="3" s="1"/>
  <c r="G75" i="1"/>
  <c r="I75" i="1" s="1"/>
  <c r="F76" i="1"/>
  <c r="F85" i="4" l="1"/>
  <c r="G85" i="4" s="1"/>
  <c r="I84" i="4"/>
  <c r="H81" i="3"/>
  <c r="E82" i="3"/>
  <c r="F82" i="3" s="1"/>
  <c r="F77" i="1"/>
  <c r="G76" i="1"/>
  <c r="I76" i="1" s="1"/>
  <c r="I85" i="4" l="1"/>
  <c r="F86" i="4"/>
  <c r="G86" i="4" s="1"/>
  <c r="H82" i="3"/>
  <c r="E83" i="3"/>
  <c r="F83" i="3" s="1"/>
  <c r="F78" i="1"/>
  <c r="G77" i="1"/>
  <c r="I77" i="1" s="1"/>
  <c r="I86" i="4" l="1"/>
  <c r="F87" i="4"/>
  <c r="G87" i="4" s="1"/>
  <c r="H83" i="3"/>
  <c r="E84" i="3"/>
  <c r="F84" i="3" s="1"/>
  <c r="G78" i="1"/>
  <c r="I78" i="1" s="1"/>
  <c r="F79" i="1"/>
  <c r="F88" i="4" l="1"/>
  <c r="G88" i="4" s="1"/>
  <c r="I87" i="4"/>
  <c r="H84" i="3"/>
  <c r="E85" i="3"/>
  <c r="F85" i="3" s="1"/>
  <c r="G79" i="1"/>
  <c r="I79" i="1" s="1"/>
  <c r="F80" i="1"/>
  <c r="F89" i="4" l="1"/>
  <c r="G89" i="4" s="1"/>
  <c r="I88" i="4"/>
  <c r="H85" i="3"/>
  <c r="E86" i="3"/>
  <c r="F86" i="3" s="1"/>
  <c r="F81" i="1"/>
  <c r="G80" i="1"/>
  <c r="I80" i="1" s="1"/>
  <c r="I89" i="4" l="1"/>
  <c r="F90" i="4"/>
  <c r="G90" i="4" s="1"/>
  <c r="H86" i="3"/>
  <c r="E87" i="3"/>
  <c r="F87" i="3" s="1"/>
  <c r="F82" i="1"/>
  <c r="G81" i="1"/>
  <c r="I81" i="1" s="1"/>
  <c r="I90" i="4" l="1"/>
  <c r="F91" i="4"/>
  <c r="G91" i="4" s="1"/>
  <c r="H87" i="3"/>
  <c r="E88" i="3"/>
  <c r="F88" i="3" s="1"/>
  <c r="G82" i="1"/>
  <c r="I82" i="1" s="1"/>
  <c r="F83" i="1"/>
  <c r="F92" i="4" l="1"/>
  <c r="G92" i="4" s="1"/>
  <c r="I91" i="4"/>
  <c r="H88" i="3"/>
  <c r="E89" i="3"/>
  <c r="F89" i="3" s="1"/>
  <c r="G83" i="1"/>
  <c r="I83" i="1" s="1"/>
  <c r="F84" i="1"/>
  <c r="F93" i="4" l="1"/>
  <c r="G93" i="4" s="1"/>
  <c r="I92" i="4"/>
  <c r="H89" i="3"/>
  <c r="E90" i="3"/>
  <c r="F90" i="3" s="1"/>
  <c r="F85" i="1"/>
  <c r="G84" i="1"/>
  <c r="I84" i="1" s="1"/>
  <c r="I93" i="4" l="1"/>
  <c r="F94" i="4"/>
  <c r="G94" i="4" s="1"/>
  <c r="H90" i="3"/>
  <c r="E91" i="3"/>
  <c r="F91" i="3" s="1"/>
  <c r="F86" i="1"/>
  <c r="G85" i="1"/>
  <c r="I85" i="1" s="1"/>
  <c r="I94" i="4" l="1"/>
  <c r="F95" i="4"/>
  <c r="G95" i="4" s="1"/>
  <c r="H91" i="3"/>
  <c r="E92" i="3"/>
  <c r="F92" i="3" s="1"/>
  <c r="G86" i="1"/>
  <c r="I86" i="1" s="1"/>
  <c r="F87" i="1"/>
  <c r="F96" i="4" l="1"/>
  <c r="G96" i="4" s="1"/>
  <c r="I95" i="4"/>
  <c r="H92" i="3"/>
  <c r="E93" i="3"/>
  <c r="F93" i="3" s="1"/>
  <c r="G87" i="1"/>
  <c r="I87" i="1" s="1"/>
  <c r="F88" i="1"/>
  <c r="F97" i="4" l="1"/>
  <c r="G97" i="4" s="1"/>
  <c r="I96" i="4"/>
  <c r="H93" i="3"/>
  <c r="E94" i="3"/>
  <c r="F94" i="3" s="1"/>
  <c r="F89" i="1"/>
  <c r="G88" i="1"/>
  <c r="I88" i="1" s="1"/>
  <c r="I97" i="4" l="1"/>
  <c r="F98" i="4"/>
  <c r="G98" i="4" s="1"/>
  <c r="H94" i="3"/>
  <c r="E95" i="3"/>
  <c r="F95" i="3" s="1"/>
  <c r="F90" i="1"/>
  <c r="G89" i="1"/>
  <c r="I89" i="1" s="1"/>
  <c r="I98" i="4" l="1"/>
  <c r="F99" i="4"/>
  <c r="G99" i="4" s="1"/>
  <c r="H95" i="3"/>
  <c r="E96" i="3"/>
  <c r="F96" i="3" s="1"/>
  <c r="G90" i="1"/>
  <c r="I90" i="1" s="1"/>
  <c r="F91" i="1"/>
  <c r="F100" i="4" l="1"/>
  <c r="G100" i="4" s="1"/>
  <c r="I99" i="4"/>
  <c r="H96" i="3"/>
  <c r="E97" i="3"/>
  <c r="F97" i="3" s="1"/>
  <c r="G91" i="1"/>
  <c r="I91" i="1" s="1"/>
  <c r="F92" i="1"/>
  <c r="F101" i="4" l="1"/>
  <c r="G101" i="4" s="1"/>
  <c r="I100" i="4"/>
  <c r="H97" i="3"/>
  <c r="E98" i="3"/>
  <c r="F98" i="3" s="1"/>
  <c r="F93" i="1"/>
  <c r="G92" i="1"/>
  <c r="I92" i="1" s="1"/>
  <c r="I101" i="4" l="1"/>
  <c r="F102" i="4"/>
  <c r="G102" i="4" s="1"/>
  <c r="H98" i="3"/>
  <c r="E99" i="3"/>
  <c r="F99" i="3" s="1"/>
  <c r="F94" i="1"/>
  <c r="G93" i="1"/>
  <c r="I93" i="1" s="1"/>
  <c r="I102" i="4" l="1"/>
  <c r="F103" i="4"/>
  <c r="G103" i="4" s="1"/>
  <c r="H99" i="3"/>
  <c r="E100" i="3"/>
  <c r="F100" i="3" s="1"/>
  <c r="G94" i="1"/>
  <c r="I94" i="1" s="1"/>
  <c r="F95" i="1"/>
  <c r="F104" i="4" l="1"/>
  <c r="G104" i="4" s="1"/>
  <c r="I103" i="4"/>
  <c r="H100" i="3"/>
  <c r="E101" i="3"/>
  <c r="F101" i="3" s="1"/>
  <c r="G95" i="1"/>
  <c r="I95" i="1" s="1"/>
  <c r="F96" i="1"/>
  <c r="F105" i="4" l="1"/>
  <c r="G105" i="4" s="1"/>
  <c r="I104" i="4"/>
  <c r="H101" i="3"/>
  <c r="E102" i="3"/>
  <c r="F102" i="3" s="1"/>
  <c r="F97" i="1"/>
  <c r="G96" i="1"/>
  <c r="I96" i="1" s="1"/>
  <c r="I105" i="4" l="1"/>
  <c r="F106" i="4"/>
  <c r="G106" i="4" s="1"/>
  <c r="H102" i="3"/>
  <c r="E103" i="3"/>
  <c r="F103" i="3" s="1"/>
  <c r="G97" i="1"/>
  <c r="I97" i="1" s="1"/>
  <c r="F98" i="1"/>
  <c r="I106" i="4" l="1"/>
  <c r="F107" i="4"/>
  <c r="G107" i="4" s="1"/>
  <c r="H103" i="3"/>
  <c r="E104" i="3"/>
  <c r="F104" i="3" s="1"/>
  <c r="F99" i="1"/>
  <c r="G98" i="1"/>
  <c r="I98" i="1" s="1"/>
  <c r="F108" i="4" l="1"/>
  <c r="G108" i="4" s="1"/>
  <c r="I107" i="4"/>
  <c r="H104" i="3"/>
  <c r="E105" i="3"/>
  <c r="F105" i="3" s="1"/>
  <c r="F100" i="1"/>
  <c r="G99" i="1"/>
  <c r="I99" i="1" s="1"/>
  <c r="F109" i="4" l="1"/>
  <c r="G109" i="4" s="1"/>
  <c r="I108" i="4"/>
  <c r="H105" i="3"/>
  <c r="E106" i="3"/>
  <c r="F106" i="3" s="1"/>
  <c r="G100" i="1"/>
  <c r="I100" i="1" s="1"/>
  <c r="F101" i="1"/>
  <c r="I109" i="4" l="1"/>
  <c r="F110" i="4"/>
  <c r="G110" i="4" s="1"/>
  <c r="H106" i="3"/>
  <c r="E107" i="3"/>
  <c r="F107" i="3" s="1"/>
  <c r="G101" i="1"/>
  <c r="I101" i="1" s="1"/>
  <c r="F102" i="1"/>
  <c r="I110" i="4" l="1"/>
  <c r="F111" i="4"/>
  <c r="G111" i="4" s="1"/>
  <c r="H107" i="3"/>
  <c r="E108" i="3"/>
  <c r="F108" i="3" s="1"/>
  <c r="F103" i="1"/>
  <c r="G102" i="1"/>
  <c r="I102" i="1" s="1"/>
  <c r="F112" i="4" l="1"/>
  <c r="G112" i="4" s="1"/>
  <c r="I111" i="4"/>
  <c r="H108" i="3"/>
  <c r="E109" i="3"/>
  <c r="F109" i="3" s="1"/>
  <c r="F104" i="1"/>
  <c r="G103" i="1"/>
  <c r="I103" i="1" s="1"/>
  <c r="F113" i="4" l="1"/>
  <c r="G113" i="4" s="1"/>
  <c r="I112" i="4"/>
  <c r="H109" i="3"/>
  <c r="E110" i="3"/>
  <c r="F110" i="3" s="1"/>
  <c r="G104" i="1"/>
  <c r="I104" i="1" s="1"/>
  <c r="F105" i="1"/>
  <c r="I113" i="4" l="1"/>
  <c r="F114" i="4"/>
  <c r="F115" i="4" s="1"/>
  <c r="H110" i="3"/>
  <c r="E111" i="3"/>
  <c r="F111" i="3" s="1"/>
  <c r="G105" i="1"/>
  <c r="I105" i="1" s="1"/>
  <c r="F106" i="1"/>
  <c r="G115" i="4" l="1"/>
  <c r="I115" i="4" s="1"/>
  <c r="F116" i="4"/>
  <c r="G114" i="4"/>
  <c r="I114" i="4" s="1"/>
  <c r="H111" i="3"/>
  <c r="E112" i="3"/>
  <c r="F112" i="3" s="1"/>
  <c r="F107" i="1"/>
  <c r="G106" i="1"/>
  <c r="I106" i="1" s="1"/>
  <c r="F117" i="4" l="1"/>
  <c r="G116" i="4"/>
  <c r="I116" i="4" s="1"/>
  <c r="H112" i="3"/>
  <c r="E113" i="3"/>
  <c r="F113" i="3" s="1"/>
  <c r="F108" i="1"/>
  <c r="G107" i="1"/>
  <c r="I107" i="1" s="1"/>
  <c r="G117" i="4" l="1"/>
  <c r="I117" i="4" s="1"/>
  <c r="F118" i="4"/>
  <c r="H113" i="3"/>
  <c r="E114" i="3"/>
  <c r="F114" i="3" s="1"/>
  <c r="G108" i="1"/>
  <c r="I108" i="1" s="1"/>
  <c r="F109" i="1"/>
  <c r="F119" i="4" l="1"/>
  <c r="G118" i="4"/>
  <c r="I118" i="4" s="1"/>
  <c r="H114" i="3"/>
  <c r="E115" i="3"/>
  <c r="F115" i="3" s="1"/>
  <c r="G109" i="1"/>
  <c r="I109" i="1" s="1"/>
  <c r="F110" i="1"/>
  <c r="F120" i="4" l="1"/>
  <c r="G119" i="4"/>
  <c r="I119" i="4" s="1"/>
  <c r="H115" i="3"/>
  <c r="E116" i="3"/>
  <c r="F116" i="3" s="1"/>
  <c r="F111" i="1"/>
  <c r="G110" i="1"/>
  <c r="I110" i="1" s="1"/>
  <c r="F121" i="4" l="1"/>
  <c r="G120" i="4"/>
  <c r="I120" i="4" s="1"/>
  <c r="H116" i="3"/>
  <c r="E117" i="3"/>
  <c r="F117" i="3" s="1"/>
  <c r="F112" i="1"/>
  <c r="G111" i="1"/>
  <c r="I111" i="1" s="1"/>
  <c r="F122" i="4" l="1"/>
  <c r="G121" i="4"/>
  <c r="I121" i="4" s="1"/>
  <c r="H117" i="3"/>
  <c r="E118" i="3"/>
  <c r="F118" i="3" s="1"/>
  <c r="G112" i="1"/>
  <c r="I112" i="1" s="1"/>
  <c r="F113" i="1"/>
  <c r="F123" i="4" l="1"/>
  <c r="G122" i="4"/>
  <c r="I122" i="4" s="1"/>
  <c r="H118" i="3"/>
  <c r="E119" i="3"/>
  <c r="F119" i="3" s="1"/>
  <c r="G113" i="1"/>
  <c r="I113" i="1" s="1"/>
  <c r="F114" i="1"/>
  <c r="F124" i="4" l="1"/>
  <c r="G123" i="4"/>
  <c r="I123" i="4" s="1"/>
  <c r="H119" i="3"/>
  <c r="E120" i="3"/>
  <c r="F120" i="3" s="1"/>
  <c r="F115" i="1"/>
  <c r="G114" i="1"/>
  <c r="I114" i="1" s="1"/>
  <c r="F125" i="4" l="1"/>
  <c r="G124" i="4"/>
  <c r="I124" i="4" s="1"/>
  <c r="H120" i="3"/>
  <c r="E121" i="3"/>
  <c r="F121" i="3" s="1"/>
  <c r="F116" i="1"/>
  <c r="G115" i="1"/>
  <c r="I115" i="1" s="1"/>
  <c r="F126" i="4" l="1"/>
  <c r="G125" i="4"/>
  <c r="I125" i="4" s="1"/>
  <c r="H121" i="3"/>
  <c r="E122" i="3"/>
  <c r="F122" i="3" s="1"/>
  <c r="G116" i="1"/>
  <c r="I116" i="1" s="1"/>
  <c r="F117" i="1"/>
  <c r="F127" i="4" l="1"/>
  <c r="G126" i="4"/>
  <c r="I126" i="4" s="1"/>
  <c r="H122" i="3"/>
  <c r="E123" i="3"/>
  <c r="F123" i="3" s="1"/>
  <c r="G117" i="1"/>
  <c r="I117" i="1" s="1"/>
  <c r="F118" i="1"/>
  <c r="F128" i="4" l="1"/>
  <c r="G127" i="4"/>
  <c r="I127" i="4" s="1"/>
  <c r="H123" i="3"/>
  <c r="E124" i="3"/>
  <c r="F124" i="3" s="1"/>
  <c r="F119" i="1"/>
  <c r="G118" i="1"/>
  <c r="I118" i="1" s="1"/>
  <c r="F129" i="4" l="1"/>
  <c r="G128" i="4"/>
  <c r="I128" i="4" s="1"/>
  <c r="H124" i="3"/>
  <c r="E125" i="3"/>
  <c r="F125" i="3" s="1"/>
  <c r="F120" i="1"/>
  <c r="G119" i="1"/>
  <c r="I119" i="1" s="1"/>
  <c r="F130" i="4" l="1"/>
  <c r="G129" i="4"/>
  <c r="I129" i="4" s="1"/>
  <c r="H125" i="3"/>
  <c r="E126" i="3"/>
  <c r="F126" i="3" s="1"/>
  <c r="G120" i="1"/>
  <c r="I120" i="1" s="1"/>
  <c r="F121" i="1"/>
  <c r="F131" i="4" l="1"/>
  <c r="G130" i="4"/>
  <c r="I130" i="4" s="1"/>
  <c r="H126" i="3"/>
  <c r="E127" i="3"/>
  <c r="F127" i="3" s="1"/>
  <c r="G121" i="1"/>
  <c r="I121" i="1" s="1"/>
  <c r="F122" i="1"/>
  <c r="F132" i="4" l="1"/>
  <c r="G131" i="4"/>
  <c r="I131" i="4" s="1"/>
  <c r="H127" i="3"/>
  <c r="E128" i="3"/>
  <c r="F128" i="3" s="1"/>
  <c r="F123" i="1"/>
  <c r="G122" i="1"/>
  <c r="I122" i="1" s="1"/>
  <c r="F133" i="4" l="1"/>
  <c r="G132" i="4"/>
  <c r="I132" i="4" s="1"/>
  <c r="H128" i="3"/>
  <c r="E129" i="3"/>
  <c r="F129" i="3" s="1"/>
  <c r="F124" i="1"/>
  <c r="G123" i="1"/>
  <c r="I123" i="1" s="1"/>
  <c r="F134" i="4" l="1"/>
  <c r="G133" i="4"/>
  <c r="I133" i="4" s="1"/>
  <c r="H129" i="3"/>
  <c r="E130" i="3"/>
  <c r="F130" i="3" s="1"/>
  <c r="G124" i="1"/>
  <c r="I124" i="1" s="1"/>
  <c r="F125" i="1"/>
  <c r="F135" i="4" l="1"/>
  <c r="G134" i="4"/>
  <c r="I134" i="4" s="1"/>
  <c r="H130" i="3"/>
  <c r="E131" i="3"/>
  <c r="F131" i="3" s="1"/>
  <c r="G125" i="1"/>
  <c r="I125" i="1" s="1"/>
  <c r="F126" i="1"/>
  <c r="F136" i="4" l="1"/>
  <c r="G135" i="4"/>
  <c r="I135" i="4" s="1"/>
  <c r="H131" i="3"/>
  <c r="E132" i="3"/>
  <c r="F132" i="3" s="1"/>
  <c r="F127" i="1"/>
  <c r="G126" i="1"/>
  <c r="I126" i="1" s="1"/>
  <c r="F137" i="4" l="1"/>
  <c r="G136" i="4"/>
  <c r="I136" i="4" s="1"/>
  <c r="H132" i="3"/>
  <c r="E133" i="3"/>
  <c r="F133" i="3" s="1"/>
  <c r="F128" i="1"/>
  <c r="G127" i="1"/>
  <c r="I127" i="1" s="1"/>
  <c r="F138" i="4" l="1"/>
  <c r="G137" i="4"/>
  <c r="I137" i="4" s="1"/>
  <c r="H133" i="3"/>
  <c r="E134" i="3"/>
  <c r="F134" i="3" s="1"/>
  <c r="G128" i="1"/>
  <c r="I128" i="1" s="1"/>
  <c r="F129" i="1"/>
  <c r="F139" i="4" l="1"/>
  <c r="G138" i="4"/>
  <c r="I138" i="4" s="1"/>
  <c r="H134" i="3"/>
  <c r="E135" i="3"/>
  <c r="F135" i="3" s="1"/>
  <c r="G129" i="1"/>
  <c r="I129" i="1" s="1"/>
  <c r="F130" i="1"/>
  <c r="F140" i="4" l="1"/>
  <c r="G139" i="4"/>
  <c r="I139" i="4" s="1"/>
  <c r="H135" i="3"/>
  <c r="E136" i="3"/>
  <c r="F136" i="3" s="1"/>
  <c r="F131" i="1"/>
  <c r="G130" i="1"/>
  <c r="I130" i="1" s="1"/>
  <c r="F141" i="4" l="1"/>
  <c r="G140" i="4"/>
  <c r="I140" i="4" s="1"/>
  <c r="H136" i="3"/>
  <c r="E137" i="3"/>
  <c r="F137" i="3" s="1"/>
  <c r="F132" i="1"/>
  <c r="G131" i="1"/>
  <c r="I131" i="1" s="1"/>
  <c r="F142" i="4" l="1"/>
  <c r="G141" i="4"/>
  <c r="I141" i="4" s="1"/>
  <c r="H137" i="3"/>
  <c r="E138" i="3"/>
  <c r="F138" i="3" s="1"/>
  <c r="G132" i="1"/>
  <c r="I132" i="1" s="1"/>
  <c r="F133" i="1"/>
  <c r="F143" i="4" l="1"/>
  <c r="G142" i="4"/>
  <c r="I142" i="4" s="1"/>
  <c r="H138" i="3"/>
  <c r="E139" i="3"/>
  <c r="F139" i="3" s="1"/>
  <c r="G133" i="1"/>
  <c r="I133" i="1" s="1"/>
  <c r="F134" i="1"/>
  <c r="F144" i="4" l="1"/>
  <c r="G143" i="4"/>
  <c r="I143" i="4" s="1"/>
  <c r="H139" i="3"/>
  <c r="E140" i="3"/>
  <c r="F140" i="3" s="1"/>
  <c r="F135" i="1"/>
  <c r="G134" i="1"/>
  <c r="I134" i="1" s="1"/>
  <c r="F145" i="4" l="1"/>
  <c r="G144" i="4"/>
  <c r="I144" i="4" s="1"/>
  <c r="H140" i="3"/>
  <c r="E141" i="3"/>
  <c r="F141" i="3" s="1"/>
  <c r="F136" i="1"/>
  <c r="G135" i="1"/>
  <c r="I135" i="1" s="1"/>
  <c r="F146" i="4" l="1"/>
  <c r="G145" i="4"/>
  <c r="I145" i="4" s="1"/>
  <c r="H141" i="3"/>
  <c r="E142" i="3"/>
  <c r="F142" i="3" s="1"/>
  <c r="G136" i="1"/>
  <c r="I136" i="1" s="1"/>
  <c r="F137" i="1"/>
  <c r="F147" i="4" l="1"/>
  <c r="G146" i="4"/>
  <c r="I146" i="4" s="1"/>
  <c r="H142" i="3"/>
  <c r="E143" i="3"/>
  <c r="F143" i="3" s="1"/>
  <c r="G137" i="1"/>
  <c r="I137" i="1" s="1"/>
  <c r="F138" i="1"/>
  <c r="F148" i="4" l="1"/>
  <c r="G147" i="4"/>
  <c r="I147" i="4" s="1"/>
  <c r="H143" i="3"/>
  <c r="E144" i="3"/>
  <c r="F144" i="3" s="1"/>
  <c r="F139" i="1"/>
  <c r="G138" i="1"/>
  <c r="I138" i="1" s="1"/>
  <c r="F149" i="4" l="1"/>
  <c r="G148" i="4"/>
  <c r="I148" i="4" s="1"/>
  <c r="H144" i="3"/>
  <c r="E145" i="3"/>
  <c r="F145" i="3" s="1"/>
  <c r="F140" i="1"/>
  <c r="G139" i="1"/>
  <c r="I139" i="1" s="1"/>
  <c r="F150" i="4" l="1"/>
  <c r="G149" i="4"/>
  <c r="I149" i="4" s="1"/>
  <c r="H145" i="3"/>
  <c r="E146" i="3"/>
  <c r="F146" i="3" s="1"/>
  <c r="G140" i="1"/>
  <c r="I140" i="1" s="1"/>
  <c r="F141" i="1"/>
  <c r="F151" i="4" l="1"/>
  <c r="G150" i="4"/>
  <c r="I150" i="4" s="1"/>
  <c r="H146" i="3"/>
  <c r="E147" i="3"/>
  <c r="F147" i="3" s="1"/>
  <c r="G141" i="1"/>
  <c r="I141" i="1" s="1"/>
  <c r="F142" i="1"/>
  <c r="F152" i="4" l="1"/>
  <c r="G151" i="4"/>
  <c r="I151" i="4" s="1"/>
  <c r="H147" i="3"/>
  <c r="E148" i="3"/>
  <c r="F148" i="3" s="1"/>
  <c r="F143" i="1"/>
  <c r="G142" i="1"/>
  <c r="I142" i="1" s="1"/>
  <c r="F153" i="4" l="1"/>
  <c r="G152" i="4"/>
  <c r="I152" i="4" s="1"/>
  <c r="H148" i="3"/>
  <c r="E149" i="3"/>
  <c r="F149" i="3" s="1"/>
  <c r="F144" i="1"/>
  <c r="G143" i="1"/>
  <c r="I143" i="1" s="1"/>
  <c r="F154" i="4" l="1"/>
  <c r="G153" i="4"/>
  <c r="I153" i="4" s="1"/>
  <c r="H149" i="3"/>
  <c r="E150" i="3"/>
  <c r="F150" i="3" s="1"/>
  <c r="G144" i="1"/>
  <c r="I144" i="1" s="1"/>
  <c r="F145" i="1"/>
  <c r="F155" i="4" l="1"/>
  <c r="G154" i="4"/>
  <c r="I154" i="4" s="1"/>
  <c r="H150" i="3"/>
  <c r="E151" i="3"/>
  <c r="F151" i="3" s="1"/>
  <c r="G145" i="1"/>
  <c r="I145" i="1" s="1"/>
  <c r="F146" i="1"/>
  <c r="F156" i="4" l="1"/>
  <c r="G155" i="4"/>
  <c r="I155" i="4" s="1"/>
  <c r="H151" i="3"/>
  <c r="E152" i="3"/>
  <c r="F152" i="3" s="1"/>
  <c r="F147" i="1"/>
  <c r="G146" i="1"/>
  <c r="I146" i="1" s="1"/>
  <c r="F157" i="4" l="1"/>
  <c r="G156" i="4"/>
  <c r="I156" i="4" s="1"/>
  <c r="H152" i="3"/>
  <c r="E153" i="3"/>
  <c r="F153" i="3" s="1"/>
  <c r="F148" i="1"/>
  <c r="G147" i="1"/>
  <c r="I147" i="1" s="1"/>
  <c r="F158" i="4" l="1"/>
  <c r="G157" i="4"/>
  <c r="I157" i="4" s="1"/>
  <c r="H153" i="3"/>
  <c r="E154" i="3"/>
  <c r="F154" i="3" s="1"/>
  <c r="G148" i="1"/>
  <c r="I148" i="1" s="1"/>
  <c r="F149" i="1"/>
  <c r="F159" i="4" l="1"/>
  <c r="G158" i="4"/>
  <c r="I158" i="4" s="1"/>
  <c r="H154" i="3"/>
  <c r="E155" i="3"/>
  <c r="F155" i="3" s="1"/>
  <c r="G149" i="1"/>
  <c r="I149" i="1" s="1"/>
  <c r="F150" i="1"/>
  <c r="F160" i="4" l="1"/>
  <c r="G159" i="4"/>
  <c r="I159" i="4" s="1"/>
  <c r="H155" i="3"/>
  <c r="E156" i="3"/>
  <c r="F156" i="3" s="1"/>
  <c r="F151" i="1"/>
  <c r="G150" i="1"/>
  <c r="I150" i="1" s="1"/>
  <c r="F161" i="4" l="1"/>
  <c r="G160" i="4"/>
  <c r="I160" i="4" s="1"/>
  <c r="H156" i="3"/>
  <c r="E157" i="3"/>
  <c r="F157" i="3" s="1"/>
  <c r="F152" i="1"/>
  <c r="G151" i="1"/>
  <c r="I151" i="1" s="1"/>
  <c r="F162" i="4" l="1"/>
  <c r="G161" i="4"/>
  <c r="I161" i="4" s="1"/>
  <c r="H157" i="3"/>
  <c r="E158" i="3"/>
  <c r="F158" i="3" s="1"/>
  <c r="G152" i="1"/>
  <c r="I152" i="1" s="1"/>
  <c r="F153" i="1"/>
  <c r="F163" i="4" l="1"/>
  <c r="G162" i="4"/>
  <c r="I162" i="4" s="1"/>
  <c r="H158" i="3"/>
  <c r="E159" i="3"/>
  <c r="F159" i="3" s="1"/>
  <c r="G153" i="1"/>
  <c r="I153" i="1" s="1"/>
  <c r="F154" i="1"/>
  <c r="F164" i="4" l="1"/>
  <c r="G163" i="4"/>
  <c r="I163" i="4" s="1"/>
  <c r="H159" i="3"/>
  <c r="E160" i="3"/>
  <c r="F160" i="3" s="1"/>
  <c r="F155" i="1"/>
  <c r="G154" i="1"/>
  <c r="I154" i="1" s="1"/>
  <c r="F165" i="4" l="1"/>
  <c r="G164" i="4"/>
  <c r="I164" i="4" s="1"/>
  <c r="H160" i="3"/>
  <c r="E161" i="3"/>
  <c r="F161" i="3" s="1"/>
  <c r="F156" i="1"/>
  <c r="G155" i="1"/>
  <c r="I155" i="1" s="1"/>
  <c r="F166" i="4" l="1"/>
  <c r="G165" i="4"/>
  <c r="I165" i="4" s="1"/>
  <c r="H161" i="3"/>
  <c r="E162" i="3"/>
  <c r="F162" i="3" s="1"/>
  <c r="G156" i="1"/>
  <c r="I156" i="1" s="1"/>
  <c r="F157" i="1"/>
  <c r="F167" i="4" l="1"/>
  <c r="G166" i="4"/>
  <c r="I166" i="4" s="1"/>
  <c r="H162" i="3"/>
  <c r="E163" i="3"/>
  <c r="F163" i="3" s="1"/>
  <c r="G157" i="1"/>
  <c r="I157" i="1" s="1"/>
  <c r="F158" i="1"/>
  <c r="F168" i="4" l="1"/>
  <c r="G167" i="4"/>
  <c r="I167" i="4" s="1"/>
  <c r="H163" i="3"/>
  <c r="E164" i="3"/>
  <c r="F164" i="3" s="1"/>
  <c r="F159" i="1"/>
  <c r="G158" i="1"/>
  <c r="I158" i="1" s="1"/>
  <c r="F169" i="4" l="1"/>
  <c r="G168" i="4"/>
  <c r="I168" i="4" s="1"/>
  <c r="H164" i="3"/>
  <c r="E165" i="3"/>
  <c r="F165" i="3" s="1"/>
  <c r="F160" i="1"/>
  <c r="G159" i="1"/>
  <c r="I159" i="1" s="1"/>
  <c r="F170" i="4" l="1"/>
  <c r="G169" i="4"/>
  <c r="I169" i="4" s="1"/>
  <c r="H165" i="3"/>
  <c r="E166" i="3"/>
  <c r="F166" i="3" s="1"/>
  <c r="G160" i="1"/>
  <c r="I160" i="1" s="1"/>
  <c r="F161" i="1"/>
  <c r="F171" i="4" l="1"/>
  <c r="G170" i="4"/>
  <c r="I170" i="4" s="1"/>
  <c r="H166" i="3"/>
  <c r="E167" i="3"/>
  <c r="F167" i="3" s="1"/>
  <c r="G161" i="1"/>
  <c r="I161" i="1" s="1"/>
  <c r="F162" i="1"/>
  <c r="F172" i="4" l="1"/>
  <c r="G171" i="4"/>
  <c r="I171" i="4" s="1"/>
  <c r="H167" i="3"/>
  <c r="E168" i="3"/>
  <c r="F168" i="3" s="1"/>
  <c r="F163" i="1"/>
  <c r="G162" i="1"/>
  <c r="I162" i="1" s="1"/>
  <c r="F173" i="4" l="1"/>
  <c r="G172" i="4"/>
  <c r="I172" i="4" s="1"/>
  <c r="H168" i="3"/>
  <c r="E169" i="3"/>
  <c r="F169" i="3" s="1"/>
  <c r="F164" i="1"/>
  <c r="G163" i="1"/>
  <c r="I163" i="1" s="1"/>
  <c r="F174" i="4" l="1"/>
  <c r="G173" i="4"/>
  <c r="I173" i="4" s="1"/>
  <c r="H169" i="3"/>
  <c r="E170" i="3"/>
  <c r="F170" i="3" s="1"/>
  <c r="G164" i="1"/>
  <c r="I164" i="1" s="1"/>
  <c r="F165" i="1"/>
  <c r="F175" i="4" l="1"/>
  <c r="G174" i="4"/>
  <c r="I174" i="4" s="1"/>
  <c r="H170" i="3"/>
  <c r="E171" i="3"/>
  <c r="F171" i="3" s="1"/>
  <c r="G165" i="1"/>
  <c r="I165" i="1" s="1"/>
  <c r="F166" i="1"/>
  <c r="F176" i="4" l="1"/>
  <c r="G175" i="4"/>
  <c r="I175" i="4" s="1"/>
  <c r="H171" i="3"/>
  <c r="E172" i="3"/>
  <c r="F172" i="3" s="1"/>
  <c r="F167" i="1"/>
  <c r="G166" i="1"/>
  <c r="I166" i="1" s="1"/>
  <c r="F177" i="4" l="1"/>
  <c r="G176" i="4"/>
  <c r="I176" i="4" s="1"/>
  <c r="H172" i="3"/>
  <c r="E173" i="3"/>
  <c r="F173" i="3" s="1"/>
  <c r="F168" i="1"/>
  <c r="G167" i="1"/>
  <c r="I167" i="1" s="1"/>
  <c r="F178" i="4" l="1"/>
  <c r="G177" i="4"/>
  <c r="I177" i="4" s="1"/>
  <c r="H173" i="3"/>
  <c r="E174" i="3"/>
  <c r="F174" i="3" s="1"/>
  <c r="G168" i="1"/>
  <c r="I168" i="1" s="1"/>
  <c r="F169" i="1"/>
  <c r="F179" i="4" l="1"/>
  <c r="G178" i="4"/>
  <c r="I178" i="4" s="1"/>
  <c r="H174" i="3"/>
  <c r="E175" i="3"/>
  <c r="F175" i="3" s="1"/>
  <c r="G169" i="1"/>
  <c r="I169" i="1" s="1"/>
  <c r="F170" i="1"/>
  <c r="F180" i="4" l="1"/>
  <c r="G179" i="4"/>
  <c r="I179" i="4" s="1"/>
  <c r="H175" i="3"/>
  <c r="E176" i="3"/>
  <c r="F176" i="3" s="1"/>
  <c r="F171" i="1"/>
  <c r="G170" i="1"/>
  <c r="I170" i="1" s="1"/>
  <c r="F181" i="4" l="1"/>
  <c r="G180" i="4"/>
  <c r="I180" i="4" s="1"/>
  <c r="H176" i="3"/>
  <c r="E177" i="3"/>
  <c r="F177" i="3" s="1"/>
  <c r="F172" i="1"/>
  <c r="G171" i="1"/>
  <c r="I171" i="1" s="1"/>
  <c r="F182" i="4" l="1"/>
  <c r="G181" i="4"/>
  <c r="I181" i="4" s="1"/>
  <c r="H177" i="3"/>
  <c r="E178" i="3"/>
  <c r="F178" i="3" s="1"/>
  <c r="G172" i="1"/>
  <c r="I172" i="1" s="1"/>
  <c r="F173" i="1"/>
  <c r="F183" i="4" l="1"/>
  <c r="G182" i="4"/>
  <c r="I182" i="4" s="1"/>
  <c r="H178" i="3"/>
  <c r="E179" i="3"/>
  <c r="F179" i="3" s="1"/>
  <c r="G173" i="1"/>
  <c r="I173" i="1" s="1"/>
  <c r="F174" i="1"/>
  <c r="F184" i="4" l="1"/>
  <c r="G183" i="4"/>
  <c r="I183" i="4" s="1"/>
  <c r="H179" i="3"/>
  <c r="E180" i="3"/>
  <c r="F180" i="3" s="1"/>
  <c r="F175" i="1"/>
  <c r="G174" i="1"/>
  <c r="I174" i="1" s="1"/>
  <c r="F185" i="4" l="1"/>
  <c r="G184" i="4"/>
  <c r="I184" i="4" s="1"/>
  <c r="H180" i="3"/>
  <c r="E181" i="3"/>
  <c r="F181" i="3" s="1"/>
  <c r="F176" i="1"/>
  <c r="G175" i="1"/>
  <c r="I175" i="1" s="1"/>
  <c r="F186" i="4" l="1"/>
  <c r="G185" i="4"/>
  <c r="I185" i="4" s="1"/>
  <c r="H181" i="3"/>
  <c r="E182" i="3"/>
  <c r="F182" i="3" s="1"/>
  <c r="G176" i="1"/>
  <c r="I176" i="1" s="1"/>
  <c r="F177" i="1"/>
  <c r="F187" i="4" l="1"/>
  <c r="G186" i="4"/>
  <c r="I186" i="4" s="1"/>
  <c r="H182" i="3"/>
  <c r="E183" i="3"/>
  <c r="F183" i="3" s="1"/>
  <c r="G177" i="1"/>
  <c r="I177" i="1" s="1"/>
  <c r="F178" i="1"/>
  <c r="F188" i="4" l="1"/>
  <c r="G187" i="4"/>
  <c r="I187" i="4" s="1"/>
  <c r="H183" i="3"/>
  <c r="E184" i="3"/>
  <c r="F184" i="3" s="1"/>
  <c r="F179" i="1"/>
  <c r="G178" i="1"/>
  <c r="I178" i="1" s="1"/>
  <c r="F189" i="4" l="1"/>
  <c r="G188" i="4"/>
  <c r="I188" i="4" s="1"/>
  <c r="H184" i="3"/>
  <c r="E185" i="3"/>
  <c r="F185" i="3" s="1"/>
  <c r="F180" i="1"/>
  <c r="G179" i="1"/>
  <c r="I179" i="1" s="1"/>
  <c r="F190" i="4" l="1"/>
  <c r="G189" i="4"/>
  <c r="I189" i="4" s="1"/>
  <c r="H185" i="3"/>
  <c r="E186" i="3"/>
  <c r="F186" i="3" s="1"/>
  <c r="G180" i="1"/>
  <c r="I180" i="1" s="1"/>
  <c r="F181" i="1"/>
  <c r="F191" i="4" l="1"/>
  <c r="G190" i="4"/>
  <c r="I190" i="4" s="1"/>
  <c r="H186" i="3"/>
  <c r="E187" i="3"/>
  <c r="F187" i="3" s="1"/>
  <c r="G181" i="1"/>
  <c r="I181" i="1" s="1"/>
  <c r="F182" i="1"/>
  <c r="F192" i="4" l="1"/>
  <c r="G191" i="4"/>
  <c r="I191" i="4" s="1"/>
  <c r="H187" i="3"/>
  <c r="E188" i="3"/>
  <c r="F188" i="3" s="1"/>
  <c r="F183" i="1"/>
  <c r="G182" i="1"/>
  <c r="I182" i="1" s="1"/>
  <c r="F193" i="4" l="1"/>
  <c r="G192" i="4"/>
  <c r="I192" i="4" s="1"/>
  <c r="H188" i="3"/>
  <c r="E189" i="3"/>
  <c r="F189" i="3" s="1"/>
  <c r="F184" i="1"/>
  <c r="G183" i="1"/>
  <c r="I183" i="1" s="1"/>
  <c r="F194" i="4" l="1"/>
  <c r="G193" i="4"/>
  <c r="I193" i="4" s="1"/>
  <c r="H189" i="3"/>
  <c r="E190" i="3"/>
  <c r="F190" i="3" s="1"/>
  <c r="G184" i="1"/>
  <c r="I184" i="1" s="1"/>
  <c r="F185" i="1"/>
  <c r="F195" i="4" l="1"/>
  <c r="G194" i="4"/>
  <c r="I194" i="4" s="1"/>
  <c r="H190" i="3"/>
  <c r="E191" i="3"/>
  <c r="F191" i="3" s="1"/>
  <c r="G185" i="1"/>
  <c r="I185" i="1" s="1"/>
  <c r="F186" i="1"/>
  <c r="F196" i="4" l="1"/>
  <c r="G195" i="4"/>
  <c r="I195" i="4" s="1"/>
  <c r="H191" i="3"/>
  <c r="E192" i="3"/>
  <c r="F192" i="3" s="1"/>
  <c r="F187" i="1"/>
  <c r="G186" i="1"/>
  <c r="I186" i="1" s="1"/>
  <c r="F197" i="4" l="1"/>
  <c r="G196" i="4"/>
  <c r="I196" i="4" s="1"/>
  <c r="H192" i="3"/>
  <c r="E193" i="3"/>
  <c r="F193" i="3" s="1"/>
  <c r="F188" i="1"/>
  <c r="G187" i="1"/>
  <c r="I187" i="1" s="1"/>
  <c r="F198" i="4" l="1"/>
  <c r="G197" i="4"/>
  <c r="I197" i="4" s="1"/>
  <c r="H193" i="3"/>
  <c r="E194" i="3"/>
  <c r="F194" i="3" s="1"/>
  <c r="G188" i="1"/>
  <c r="I188" i="1" s="1"/>
  <c r="F189" i="1"/>
  <c r="F199" i="4" l="1"/>
  <c r="G198" i="4"/>
  <c r="I198" i="4" s="1"/>
  <c r="H194" i="3"/>
  <c r="E195" i="3"/>
  <c r="F195" i="3" s="1"/>
  <c r="G189" i="1"/>
  <c r="I189" i="1" s="1"/>
  <c r="F190" i="1"/>
  <c r="F200" i="4" l="1"/>
  <c r="G199" i="4"/>
  <c r="I199" i="4" s="1"/>
  <c r="H195" i="3"/>
  <c r="E196" i="3"/>
  <c r="F196" i="3" s="1"/>
  <c r="F191" i="1"/>
  <c r="G190" i="1"/>
  <c r="I190" i="1" s="1"/>
  <c r="F201" i="4" l="1"/>
  <c r="G200" i="4"/>
  <c r="I200" i="4" s="1"/>
  <c r="H196" i="3"/>
  <c r="E197" i="3"/>
  <c r="F197" i="3" s="1"/>
  <c r="F192" i="1"/>
  <c r="G191" i="1"/>
  <c r="I191" i="1" s="1"/>
  <c r="F202" i="4" l="1"/>
  <c r="G201" i="4"/>
  <c r="I201" i="4" s="1"/>
  <c r="H197" i="3"/>
  <c r="E198" i="3"/>
  <c r="F198" i="3" s="1"/>
  <c r="G192" i="1"/>
  <c r="I192" i="1" s="1"/>
  <c r="F193" i="1"/>
  <c r="F203" i="4" l="1"/>
  <c r="G202" i="4"/>
  <c r="I202" i="4" s="1"/>
  <c r="H198" i="3"/>
  <c r="E199" i="3"/>
  <c r="F199" i="3" s="1"/>
  <c r="G193" i="1"/>
  <c r="I193" i="1" s="1"/>
  <c r="F194" i="1"/>
  <c r="F204" i="4" l="1"/>
  <c r="G203" i="4"/>
  <c r="I203" i="4" s="1"/>
  <c r="H199" i="3"/>
  <c r="E200" i="3"/>
  <c r="F200" i="3" s="1"/>
  <c r="F195" i="1"/>
  <c r="G194" i="1"/>
  <c r="I194" i="1" s="1"/>
  <c r="F205" i="4" l="1"/>
  <c r="G204" i="4"/>
  <c r="I204" i="4" s="1"/>
  <c r="H200" i="3"/>
  <c r="E201" i="3"/>
  <c r="F201" i="3" s="1"/>
  <c r="F196" i="1"/>
  <c r="G195" i="1"/>
  <c r="I195" i="1" s="1"/>
  <c r="F206" i="4" l="1"/>
  <c r="G205" i="4"/>
  <c r="I205" i="4" s="1"/>
  <c r="H201" i="3"/>
  <c r="E202" i="3"/>
  <c r="F202" i="3" s="1"/>
  <c r="G196" i="1"/>
  <c r="I196" i="1" s="1"/>
  <c r="F197" i="1"/>
  <c r="F207" i="4" l="1"/>
  <c r="G206" i="4"/>
  <c r="I206" i="4" s="1"/>
  <c r="H202" i="3"/>
  <c r="E203" i="3"/>
  <c r="F203" i="3" s="1"/>
  <c r="G197" i="1"/>
  <c r="I197" i="1" s="1"/>
  <c r="F198" i="1"/>
  <c r="F208" i="4" l="1"/>
  <c r="G207" i="4"/>
  <c r="I207" i="4" s="1"/>
  <c r="H203" i="3"/>
  <c r="E204" i="3"/>
  <c r="F204" i="3" s="1"/>
  <c r="F199" i="1"/>
  <c r="G198" i="1"/>
  <c r="I198" i="1" s="1"/>
  <c r="F209" i="4" l="1"/>
  <c r="G208" i="4"/>
  <c r="I208" i="4" s="1"/>
  <c r="H204" i="3"/>
  <c r="E205" i="3"/>
  <c r="F205" i="3" s="1"/>
  <c r="F200" i="1"/>
  <c r="G199" i="1"/>
  <c r="I199" i="1" s="1"/>
  <c r="F210" i="4" l="1"/>
  <c r="G209" i="4"/>
  <c r="I209" i="4" s="1"/>
  <c r="H205" i="3"/>
  <c r="E206" i="3"/>
  <c r="F206" i="3" s="1"/>
  <c r="G200" i="1"/>
  <c r="I200" i="1" s="1"/>
  <c r="F201" i="1"/>
  <c r="F211" i="4" l="1"/>
  <c r="G210" i="4"/>
  <c r="I210" i="4" s="1"/>
  <c r="H206" i="3"/>
  <c r="E207" i="3"/>
  <c r="F207" i="3" s="1"/>
  <c r="G201" i="1"/>
  <c r="I201" i="1" s="1"/>
  <c r="F202" i="1"/>
  <c r="F212" i="4" l="1"/>
  <c r="G211" i="4"/>
  <c r="I211" i="4" s="1"/>
  <c r="H207" i="3"/>
  <c r="E208" i="3"/>
  <c r="F208" i="3" s="1"/>
  <c r="F203" i="1"/>
  <c r="G202" i="1"/>
  <c r="I202" i="1" s="1"/>
  <c r="F213" i="4" l="1"/>
  <c r="G212" i="4"/>
  <c r="I212" i="4" s="1"/>
  <c r="H208" i="3"/>
  <c r="E209" i="3"/>
  <c r="F209" i="3" s="1"/>
  <c r="F204" i="1"/>
  <c r="G203" i="1"/>
  <c r="I203" i="1" s="1"/>
  <c r="F214" i="4" l="1"/>
  <c r="G214" i="4" s="1"/>
  <c r="I214" i="4" s="1"/>
  <c r="B16" i="4" s="1"/>
  <c r="B17" i="4" s="1"/>
  <c r="G213" i="4"/>
  <c r="I213" i="4" s="1"/>
  <c r="H209" i="3"/>
  <c r="E210" i="3"/>
  <c r="F210" i="3" s="1"/>
  <c r="G204" i="1"/>
  <c r="I204" i="1" s="1"/>
  <c r="F205" i="1"/>
  <c r="H210" i="3" l="1"/>
  <c r="E211" i="3"/>
  <c r="F211" i="3" s="1"/>
  <c r="G205" i="1"/>
  <c r="I205" i="1" s="1"/>
  <c r="F206" i="1"/>
  <c r="H211" i="3" l="1"/>
  <c r="E212" i="3"/>
  <c r="F212" i="3" s="1"/>
  <c r="F207" i="1"/>
  <c r="G206" i="1"/>
  <c r="I206" i="1" s="1"/>
  <c r="H212" i="3" l="1"/>
  <c r="E213" i="3"/>
  <c r="F213" i="3" s="1"/>
  <c r="F208" i="1"/>
  <c r="G207" i="1"/>
  <c r="I207" i="1" s="1"/>
  <c r="H213" i="3" l="1"/>
  <c r="B18" i="3" s="1"/>
  <c r="G208" i="1"/>
  <c r="I208" i="1" s="1"/>
  <c r="F209" i="1"/>
  <c r="G209" i="1" s="1"/>
  <c r="I209" i="1" s="1"/>
  <c r="B17" i="1" l="1"/>
  <c r="B18" i="1" s="1"/>
  <c r="B19" i="3"/>
</calcChain>
</file>

<file path=xl/sharedStrings.xml><?xml version="1.0" encoding="utf-8"?>
<sst xmlns="http://schemas.openxmlformats.org/spreadsheetml/2006/main" count="62" uniqueCount="37">
  <si>
    <t>S.No.</t>
  </si>
  <si>
    <t>x</t>
  </si>
  <si>
    <t>f(x)</t>
  </si>
  <si>
    <t>Multiplier</t>
  </si>
  <si>
    <t>delta x</t>
  </si>
  <si>
    <t>Simphson</t>
  </si>
  <si>
    <t>F(x)</t>
  </si>
  <si>
    <t xml:space="preserve">Simpson's </t>
  </si>
  <si>
    <r>
      <rPr>
        <b/>
        <sz val="20"/>
        <color theme="1"/>
        <rFont val="Calibri"/>
        <family val="2"/>
        <scheme val="minor"/>
      </rPr>
      <t>Student's T distribution:</t>
    </r>
    <r>
      <rPr>
        <b/>
        <sz val="11"/>
        <color theme="4" tint="-0.499984740745262"/>
        <rFont val="Calibri"/>
        <family val="2"/>
        <scheme val="minor"/>
      </rPr>
      <t xml:space="preserve"> </t>
    </r>
  </si>
  <si>
    <r>
      <rPr>
        <b/>
        <sz val="20"/>
        <color theme="1"/>
        <rFont val="Calibri"/>
        <family val="2"/>
        <scheme val="minor"/>
      </rPr>
      <t>Chi-Squared distribution:</t>
    </r>
    <r>
      <rPr>
        <b/>
        <sz val="11"/>
        <color theme="4" tint="-0.499984740745262"/>
        <rFont val="Calibri"/>
        <family val="2"/>
        <scheme val="minor"/>
      </rPr>
      <t xml:space="preserve"> </t>
    </r>
  </si>
  <si>
    <t>Output</t>
  </si>
  <si>
    <t>Standard Normal Distribution</t>
  </si>
  <si>
    <t>The simplest case of a normal distribution is known as the standard normal distribution. This is a special case when mean =0 and standard deviation = 1 and it is described by this probability density function:</t>
  </si>
  <si>
    <t xml:space="preserve">In probability theory, the normal (or Gaussian or Gauss or Laplace–Gauss) distribution is a very common continuous probability distribution. </t>
  </si>
  <si>
    <t>Normal distributions are important in statistics and are often used in the natural and social sciences to represent real-valued random variables whose distributions are not known.</t>
  </si>
  <si>
    <t>Given Values and Formulaes</t>
  </si>
  <si>
    <t>Initial Value i.e. Lower Limit or (a)</t>
  </si>
  <si>
    <t>Number of Partition i.e. n</t>
  </si>
  <si>
    <t>Upper Limit or z-score</t>
  </si>
  <si>
    <t>Sum from Simpson's Rule</t>
  </si>
  <si>
    <t>Simpson's Rule</t>
  </si>
  <si>
    <t>Fomula to Calculate F(x)</t>
  </si>
  <si>
    <r>
      <rPr>
        <b/>
        <sz val="20"/>
        <color theme="1"/>
        <rFont val="Calibri"/>
        <family val="2"/>
        <scheme val="minor"/>
      </rPr>
      <t>Standard Normal distribution:</t>
    </r>
    <r>
      <rPr>
        <b/>
        <sz val="11"/>
        <color theme="4" tint="-0.499984740745262"/>
        <rFont val="Calibri"/>
        <family val="2"/>
        <scheme val="minor"/>
      </rPr>
      <t xml:space="preserve"> </t>
    </r>
  </si>
  <si>
    <t>Upper Limit or t-value</t>
  </si>
  <si>
    <t>Degree of Freedom</t>
  </si>
  <si>
    <t xml:space="preserve">In probability and statistics, Student's t-distribution (or simply the t-distribution) is any member of a family of continuous probability distributions that arises </t>
  </si>
  <si>
    <t>when estimating the mean of a normally distributed population in situations where the sample size is small and population standard deviation is unknown.</t>
  </si>
  <si>
    <t>Upper Limit or Chi-Square Significance</t>
  </si>
  <si>
    <t>Student's T Distribution(Double Sided)</t>
  </si>
  <si>
    <t>Chi-Square Distribution(Double Sided) or Level of Significance (alpha)</t>
  </si>
  <si>
    <t xml:space="preserve">In probability theory and statistics, the chi-squared distribution (also chi-square or χ2-distribution) with k degrees of freedom is the distribution of a sum of the squares of k  distributions in inferential statistics, </t>
  </si>
  <si>
    <t>is sometimes called the central chi-squared distribution.</t>
  </si>
  <si>
    <t>Chi-Squared distribution</t>
  </si>
  <si>
    <t>Student's T Distribution</t>
  </si>
  <si>
    <t>notably in hypothesis testing or in construction of confidence intervals. When it is being distinguished from the more general noncentral chi-squared distribution, this distribution</t>
  </si>
  <si>
    <r>
      <rPr>
        <b/>
        <sz val="11"/>
        <rFont val="Calibri"/>
        <family val="2"/>
        <scheme val="minor"/>
      </rPr>
      <t>Input</t>
    </r>
    <r>
      <rPr>
        <b/>
        <sz val="11"/>
        <color rgb="FFFF0000"/>
        <rFont val="Calibri"/>
        <family val="2"/>
        <scheme val="minor"/>
      </rPr>
      <t xml:space="preserve"> (User can Change this value according to need)</t>
    </r>
  </si>
  <si>
    <r>
      <t>Input</t>
    </r>
    <r>
      <rPr>
        <b/>
        <sz val="11"/>
        <color rgb="FFFF0000"/>
        <rFont val="Calibri"/>
        <family val="2"/>
        <scheme val="minor"/>
      </rPr>
      <t xml:space="preserve"> (User can Change this value according to need)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</si>
</sst>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3" borderId="0" xfId="0" applyFont="1" applyFill="1"/>
    <xf numFmtId="0" fontId="0" fillId="3" borderId="0" xfId="0" applyFill="1"/>
    <xf numFmtId="0" fontId="1" fillId="4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0" borderId="0" xfId="0"/>
    <xf numFmtId="0" fontId="0" fillId="0" borderId="0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0" borderId="0" xfId="0" applyBorder="1"/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0" xfId="0" applyFont="1" applyFill="1" applyBorder="1"/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5" borderId="1" xfId="0" applyFont="1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257737</xdr:colOff>
      <xdr:row>6</xdr:row>
      <xdr:rowOff>161368</xdr:rowOff>
    </xdr:from>
    <xdr:to>
      <xdr:col>1</xdr:col>
      <xdr:colOff>1501588</xdr:colOff>
      <xdr:row>6</xdr:row>
      <xdr:rowOff>571429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66149" y="1450044"/>
          <a:ext cx="1243851" cy="410061"/>
        </a:xfrm>
        <a:prstGeom prst="rect">
          <a:avLst/>
        </a:prstGeom>
      </xdr:spPr>
    </xdr:pic>
    <xdr:clientData/>
  </xdr:twoCellAnchor>
  <xdr:twoCellAnchor editAs="oneCell">
    <xdr:from>
      <xdr:col>6</xdr:col>
      <xdr:colOff>33618</xdr:colOff>
      <xdr:row>5</xdr:row>
      <xdr:rowOff>134470</xdr:rowOff>
    </xdr:from>
    <xdr:to>
      <xdr:col>17</xdr:col>
      <xdr:colOff>68604</xdr:colOff>
      <xdr:row>8</xdr:row>
      <xdr:rowOff>134470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86500" y="1232646"/>
          <a:ext cx="6971428" cy="98611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97629</xdr:colOff>
      <xdr:row>5</xdr:row>
      <xdr:rowOff>59531</xdr:rowOff>
    </xdr:from>
    <xdr:to>
      <xdr:col>1</xdr:col>
      <xdr:colOff>2866675</xdr:colOff>
      <xdr:row>5</xdr:row>
      <xdr:rowOff>859531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8879" y="1154906"/>
          <a:ext cx="2769046" cy="800000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266700</xdr:colOff>
      <xdr:row>7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7343775" y="16668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twoCellAnchor editAs="oneCell">
    <xdr:from>
      <xdr:col>1</xdr:col>
      <xdr:colOff>76199</xdr:colOff>
      <xdr:row>6</xdr:row>
      <xdr:rowOff>57150</xdr:rowOff>
    </xdr:from>
    <xdr:to>
      <xdr:col>1</xdr:col>
      <xdr:colOff>2447924</xdr:colOff>
      <xdr:row>6</xdr:row>
      <xdr:rowOff>723900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420B9BF-D51D-48DD-A6A3-A6D4F12E55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7024" y="1533525"/>
          <a:ext cx="2371725" cy="666750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5"/>
  <sheetViews>
    <sheetView tabSelected="1" zoomScale="110" zoomScaleNormal="110" workbookViewId="0">
      <selection activeCell="B12" sqref="B12"/>
    </sheetView>
  </sheetViews>
  <sheetFormatPr defaultRowHeight="15" x14ac:dyDescent="0.25"/>
  <cols>
    <col min="1" max="1" width="29.42578125" customWidth="1"/>
    <col min="2" max="2" width="23.85546875" customWidth="1"/>
    <col min="4" max="4" width="10" customWidth="1"/>
    <col min="5" max="5" width="9.85546875" bestFit="1" customWidth="1"/>
    <col min="6" max="6" width="11.42578125" bestFit="1" customWidth="1"/>
    <col min="9" max="9" width="12.28515625" bestFit="1" customWidth="1"/>
    <col min="11" max="11" width="10" bestFit="1" customWidth="1"/>
    <col min="22" max="22" width="9.140625" customWidth="1"/>
  </cols>
  <sheetData>
    <row r="1" spans="1:22" s="4" customFormat="1" ht="26.25" x14ac:dyDescent="0.4">
      <c r="A1" s="3" t="s">
        <v>22</v>
      </c>
    </row>
    <row r="2" spans="1:22" s="26" customFormat="1" x14ac:dyDescent="0.25">
      <c r="A2" s="26" t="s">
        <v>13</v>
      </c>
    </row>
    <row r="3" spans="1:22" s="8" customFormat="1" x14ac:dyDescent="0.25">
      <c r="A3" s="27" t="s">
        <v>14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</row>
    <row r="4" spans="1:22" s="8" customFormat="1" x14ac:dyDescent="0.25">
      <c r="A4" s="27" t="s">
        <v>12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</row>
    <row r="5" spans="1:22" s="8" customFormat="1" x14ac:dyDescent="0.25"/>
    <row r="6" spans="1:22" x14ac:dyDescent="0.25">
      <c r="A6" s="2" t="s">
        <v>15</v>
      </c>
    </row>
    <row r="7" spans="1:22" s="8" customFormat="1" ht="48" customHeight="1" x14ac:dyDescent="0.25">
      <c r="A7" s="5" t="s">
        <v>21</v>
      </c>
      <c r="B7" s="16"/>
      <c r="E7" s="28" t="s">
        <v>20</v>
      </c>
      <c r="F7" s="29"/>
    </row>
    <row r="8" spans="1:22" s="8" customFormat="1" x14ac:dyDescent="0.25">
      <c r="A8" s="5" t="s">
        <v>16</v>
      </c>
      <c r="B8" s="7">
        <v>0</v>
      </c>
    </row>
    <row r="9" spans="1:22" s="8" customFormat="1" x14ac:dyDescent="0.25">
      <c r="A9" s="5" t="s">
        <v>17</v>
      </c>
      <c r="B9" s="7">
        <v>200</v>
      </c>
    </row>
    <row r="10" spans="1:22" s="8" customFormat="1" x14ac:dyDescent="0.25"/>
    <row r="11" spans="1:22" s="8" customFormat="1" x14ac:dyDescent="0.25">
      <c r="A11" s="30" t="s">
        <v>35</v>
      </c>
      <c r="B11" s="30"/>
    </row>
    <row r="12" spans="1:22" s="8" customFormat="1" x14ac:dyDescent="0.25">
      <c r="A12" s="5" t="s">
        <v>18</v>
      </c>
      <c r="B12" s="6">
        <v>2.5</v>
      </c>
      <c r="E12" s="25" t="s">
        <v>11</v>
      </c>
      <c r="F12" s="25"/>
      <c r="G12" s="25"/>
      <c r="H12" s="25"/>
      <c r="I12" s="25"/>
    </row>
    <row r="13" spans="1:22" s="8" customFormat="1" x14ac:dyDescent="0.25">
      <c r="A13" s="17"/>
      <c r="B13" s="9"/>
      <c r="E13" s="2" t="s">
        <v>0</v>
      </c>
      <c r="F13" s="2" t="s">
        <v>1</v>
      </c>
      <c r="G13" s="2" t="s">
        <v>6</v>
      </c>
      <c r="H13" s="2" t="s">
        <v>3</v>
      </c>
      <c r="I13" s="2" t="s">
        <v>7</v>
      </c>
    </row>
    <row r="14" spans="1:22" s="8" customFormat="1" x14ac:dyDescent="0.25">
      <c r="A14" s="2" t="s">
        <v>10</v>
      </c>
      <c r="B14" s="9"/>
      <c r="E14" s="6">
        <v>1</v>
      </c>
      <c r="F14" s="6">
        <v>0</v>
      </c>
      <c r="G14" s="6">
        <f>(EXP(-F14*F14/2)/POWER(2*PI(),0.5))</f>
        <v>0.3989422804014327</v>
      </c>
      <c r="H14" s="6">
        <v>1</v>
      </c>
      <c r="I14" s="6">
        <f>H14*G14</f>
        <v>0.3989422804014327</v>
      </c>
    </row>
    <row r="15" spans="1:22" s="8" customFormat="1" x14ac:dyDescent="0.25">
      <c r="A15" s="5" t="s">
        <v>4</v>
      </c>
      <c r="B15" s="6">
        <f>(B12-B8)/B9</f>
        <v>1.2500000000000001E-2</v>
      </c>
      <c r="E15" s="6">
        <v>2</v>
      </c>
      <c r="F15" s="6">
        <f t="shared" ref="F15" si="0">(F14+$B$15)</f>
        <v>1.2500000000000001E-2</v>
      </c>
      <c r="G15" s="6">
        <f t="shared" ref="G15" si="1">(EXP(-F15*F15/2)/POWER(2*PI(),0.5))</f>
        <v>0.39891111425321985</v>
      </c>
      <c r="H15" s="6">
        <v>4</v>
      </c>
      <c r="I15" s="6">
        <f t="shared" ref="I15" si="2">H15*G15</f>
        <v>1.5956444570128794</v>
      </c>
    </row>
    <row r="16" spans="1:22" s="14" customFormat="1" x14ac:dyDescent="0.25">
      <c r="A16" s="5" t="s">
        <v>19</v>
      </c>
      <c r="B16" s="6">
        <f>SUM(I14:I214)</f>
        <v>118.50968031717773</v>
      </c>
      <c r="E16" s="6">
        <v>3</v>
      </c>
      <c r="F16" s="6">
        <f t="shared" ref="F16:F46" si="3">(F15+$B$15)</f>
        <v>2.5000000000000001E-2</v>
      </c>
      <c r="G16" s="6">
        <f t="shared" ref="G16:G47" si="4">(EXP(-F16*F16/2)/POWER(2*PI(),0.5))</f>
        <v>0.39881763041638185</v>
      </c>
      <c r="H16" s="6">
        <v>2</v>
      </c>
      <c r="I16" s="6">
        <f t="shared" ref="I16:I47" si="5">H16*G16</f>
        <v>0.7976352608327637</v>
      </c>
    </row>
    <row r="17" spans="1:11" x14ac:dyDescent="0.25">
      <c r="A17" s="5" t="s">
        <v>11</v>
      </c>
      <c r="B17" s="6">
        <f>(B16*B15)/3+0.5</f>
        <v>0.99379033465490729</v>
      </c>
      <c r="E17" s="6">
        <v>4</v>
      </c>
      <c r="F17" s="6">
        <f t="shared" si="3"/>
        <v>3.7500000000000006E-2</v>
      </c>
      <c r="G17" s="6">
        <f t="shared" si="4"/>
        <v>0.39866187270290943</v>
      </c>
      <c r="H17" s="6">
        <v>4</v>
      </c>
      <c r="I17" s="6">
        <f t="shared" si="5"/>
        <v>1.5946474908116377</v>
      </c>
    </row>
    <row r="18" spans="1:11" x14ac:dyDescent="0.25">
      <c r="E18" s="6">
        <v>5</v>
      </c>
      <c r="F18" s="6">
        <f t="shared" si="3"/>
        <v>0.05</v>
      </c>
      <c r="G18" s="6">
        <f t="shared" si="4"/>
        <v>0.39844391409476404</v>
      </c>
      <c r="H18" s="6">
        <v>2</v>
      </c>
      <c r="I18" s="6">
        <f t="shared" si="5"/>
        <v>0.79688782818952808</v>
      </c>
    </row>
    <row r="19" spans="1:11" x14ac:dyDescent="0.25">
      <c r="B19" s="9"/>
      <c r="C19" s="9"/>
      <c r="E19" s="6">
        <v>6</v>
      </c>
      <c r="F19" s="6">
        <f t="shared" si="3"/>
        <v>6.25E-2</v>
      </c>
      <c r="G19" s="6">
        <f t="shared" si="4"/>
        <v>0.39816385668688664</v>
      </c>
      <c r="H19" s="6">
        <v>4</v>
      </c>
      <c r="I19" s="6">
        <f t="shared" si="5"/>
        <v>1.5926554267475466</v>
      </c>
      <c r="K19" s="18"/>
    </row>
    <row r="20" spans="1:11" x14ac:dyDescent="0.25">
      <c r="A20" s="27"/>
      <c r="B20" s="27"/>
      <c r="C20" s="27"/>
      <c r="E20" s="6">
        <v>7</v>
      </c>
      <c r="F20" s="6">
        <f t="shared" si="3"/>
        <v>7.4999999999999997E-2</v>
      </c>
      <c r="G20" s="6">
        <f t="shared" si="4"/>
        <v>0.39782183160749718</v>
      </c>
      <c r="H20" s="6">
        <v>2</v>
      </c>
      <c r="I20" s="6">
        <f t="shared" si="5"/>
        <v>0.79564366321499436</v>
      </c>
    </row>
    <row r="21" spans="1:11" x14ac:dyDescent="0.25">
      <c r="E21" s="6">
        <v>8</v>
      </c>
      <c r="F21" s="6">
        <f t="shared" si="3"/>
        <v>8.7499999999999994E-2</v>
      </c>
      <c r="G21" s="6">
        <f t="shared" si="4"/>
        <v>0.39741799891577212</v>
      </c>
      <c r="H21" s="6">
        <v>4</v>
      </c>
      <c r="I21" s="6">
        <f t="shared" si="5"/>
        <v>1.5896719956630885</v>
      </c>
    </row>
    <row r="22" spans="1:11" x14ac:dyDescent="0.25">
      <c r="E22" s="6">
        <v>9</v>
      </c>
      <c r="F22" s="6">
        <f t="shared" si="3"/>
        <v>9.9999999999999992E-2</v>
      </c>
      <c r="G22" s="6">
        <f t="shared" si="4"/>
        <v>0.39695254747701181</v>
      </c>
      <c r="H22" s="6">
        <v>2</v>
      </c>
      <c r="I22" s="6">
        <f t="shared" si="5"/>
        <v>0.79390509495402362</v>
      </c>
    </row>
    <row r="23" spans="1:11" x14ac:dyDescent="0.25">
      <c r="E23" s="6">
        <v>10</v>
      </c>
      <c r="F23" s="6">
        <f t="shared" si="3"/>
        <v>0.11249999999999999</v>
      </c>
      <c r="G23" s="6">
        <f t="shared" si="4"/>
        <v>0.39642569481543311</v>
      </c>
      <c r="H23" s="6">
        <v>4</v>
      </c>
      <c r="I23" s="6">
        <f t="shared" si="5"/>
        <v>1.5857027792617324</v>
      </c>
    </row>
    <row r="24" spans="1:11" x14ac:dyDescent="0.25">
      <c r="E24" s="6">
        <v>11</v>
      </c>
      <c r="F24" s="6">
        <f t="shared" si="3"/>
        <v>0.12499999999999999</v>
      </c>
      <c r="G24" s="6">
        <f t="shared" si="4"/>
        <v>0.39583768694474952</v>
      </c>
      <c r="H24" s="6">
        <v>2</v>
      </c>
      <c r="I24" s="6">
        <f t="shared" si="5"/>
        <v>0.79167537388949905</v>
      </c>
    </row>
    <row r="25" spans="1:11" x14ac:dyDescent="0.25">
      <c r="E25" s="6">
        <v>12</v>
      </c>
      <c r="F25" s="6">
        <f t="shared" si="3"/>
        <v>0.13749999999999998</v>
      </c>
      <c r="G25" s="6">
        <f t="shared" si="4"/>
        <v>0.39518879817672181</v>
      </c>
      <c r="H25" s="6">
        <v>4</v>
      </c>
      <c r="I25" s="6">
        <f t="shared" si="5"/>
        <v>1.5807551927068872</v>
      </c>
    </row>
    <row r="26" spans="1:11" x14ac:dyDescent="0.25">
      <c r="E26" s="6">
        <v>13</v>
      </c>
      <c r="F26" s="6">
        <f t="shared" si="3"/>
        <v>0.15</v>
      </c>
      <c r="G26" s="6">
        <f t="shared" si="4"/>
        <v>0.39447933090788895</v>
      </c>
      <c r="H26" s="6">
        <v>2</v>
      </c>
      <c r="I26" s="6">
        <f t="shared" si="5"/>
        <v>0.7889586618157779</v>
      </c>
    </row>
    <row r="27" spans="1:11" x14ac:dyDescent="0.25">
      <c r="E27" s="6">
        <v>14</v>
      </c>
      <c r="F27" s="6">
        <f t="shared" si="3"/>
        <v>0.16250000000000001</v>
      </c>
      <c r="G27" s="6">
        <f t="shared" si="4"/>
        <v>0.39370961538471105</v>
      </c>
      <c r="H27" s="6">
        <v>4</v>
      </c>
      <c r="I27" s="6">
        <f t="shared" si="5"/>
        <v>1.5748384615388442</v>
      </c>
    </row>
    <row r="28" spans="1:11" x14ac:dyDescent="0.25">
      <c r="E28" s="6">
        <v>15</v>
      </c>
      <c r="F28" s="6">
        <f t="shared" si="3"/>
        <v>0.17500000000000002</v>
      </c>
      <c r="G28" s="6">
        <f t="shared" si="4"/>
        <v>0.39288000944737933</v>
      </c>
      <c r="H28" s="6">
        <v>2</v>
      </c>
      <c r="I28" s="6">
        <f t="shared" si="5"/>
        <v>0.78576001889475866</v>
      </c>
    </row>
    <row r="29" spans="1:11" x14ac:dyDescent="0.25">
      <c r="E29" s="6">
        <v>16</v>
      </c>
      <c r="F29" s="6">
        <f t="shared" si="3"/>
        <v>0.18750000000000003</v>
      </c>
      <c r="G29" s="6">
        <f t="shared" si="4"/>
        <v>0.39199089825257194</v>
      </c>
      <c r="H29" s="6">
        <v>4</v>
      </c>
      <c r="I29" s="6">
        <f t="shared" si="5"/>
        <v>1.5679635930102878</v>
      </c>
    </row>
    <row r="30" spans="1:11" x14ac:dyDescent="0.25">
      <c r="E30" s="6">
        <v>17</v>
      </c>
      <c r="F30" s="6">
        <f t="shared" si="3"/>
        <v>0.20000000000000004</v>
      </c>
      <c r="G30" s="6">
        <f t="shared" si="4"/>
        <v>0.39104269397545588</v>
      </c>
      <c r="H30" s="6">
        <v>2</v>
      </c>
      <c r="I30" s="6">
        <f t="shared" si="5"/>
        <v>0.78208538795091176</v>
      </c>
    </row>
    <row r="31" spans="1:11" x14ac:dyDescent="0.25">
      <c r="E31" s="6">
        <v>18</v>
      </c>
      <c r="F31" s="6">
        <f t="shared" si="3"/>
        <v>0.21250000000000005</v>
      </c>
      <c r="G31" s="6">
        <f t="shared" si="4"/>
        <v>0.39003583549125809</v>
      </c>
      <c r="H31" s="6">
        <v>4</v>
      </c>
      <c r="I31" s="6">
        <f t="shared" si="5"/>
        <v>1.5601433419650323</v>
      </c>
    </row>
    <row r="32" spans="1:11" x14ac:dyDescent="0.25">
      <c r="E32" s="6">
        <v>19</v>
      </c>
      <c r="F32" s="6">
        <f t="shared" si="3"/>
        <v>0.22500000000000006</v>
      </c>
      <c r="G32" s="6">
        <f t="shared" si="4"/>
        <v>0.38897078803674945</v>
      </c>
      <c r="H32" s="6">
        <v>2</v>
      </c>
      <c r="I32" s="6">
        <f t="shared" si="5"/>
        <v>0.7779415760734989</v>
      </c>
    </row>
    <row r="33" spans="5:9" x14ac:dyDescent="0.25">
      <c r="E33" s="6">
        <v>20</v>
      </c>
      <c r="F33" s="6">
        <f t="shared" si="3"/>
        <v>0.23750000000000007</v>
      </c>
      <c r="G33" s="6">
        <f t="shared" si="4"/>
        <v>0.38784804285200847</v>
      </c>
      <c r="H33" s="6">
        <v>4</v>
      </c>
      <c r="I33" s="6">
        <f t="shared" si="5"/>
        <v>1.5513921714080339</v>
      </c>
    </row>
    <row r="34" spans="5:9" x14ac:dyDescent="0.25">
      <c r="E34" s="6">
        <v>21</v>
      </c>
      <c r="F34" s="6">
        <f t="shared" si="3"/>
        <v>0.25000000000000006</v>
      </c>
      <c r="G34" s="6">
        <f t="shared" si="4"/>
        <v>0.38666811680284924</v>
      </c>
      <c r="H34" s="6">
        <v>2</v>
      </c>
      <c r="I34" s="6">
        <f t="shared" si="5"/>
        <v>0.77333623360569848</v>
      </c>
    </row>
    <row r="35" spans="5:9" x14ac:dyDescent="0.25">
      <c r="E35" s="6">
        <v>22</v>
      </c>
      <c r="F35" s="6">
        <f t="shared" si="3"/>
        <v>0.26250000000000007</v>
      </c>
      <c r="G35" s="6">
        <f t="shared" si="4"/>
        <v>0.385431551984321</v>
      </c>
      <c r="H35" s="6">
        <v>4</v>
      </c>
      <c r="I35" s="6">
        <f t="shared" si="5"/>
        <v>1.541726207937284</v>
      </c>
    </row>
    <row r="36" spans="5:9" x14ac:dyDescent="0.25">
      <c r="E36" s="6">
        <v>23</v>
      </c>
      <c r="F36" s="6">
        <f t="shared" si="3"/>
        <v>0.27500000000000008</v>
      </c>
      <c r="G36" s="6">
        <f t="shared" si="4"/>
        <v>0.38413891530570482</v>
      </c>
      <c r="H36" s="6">
        <v>2</v>
      </c>
      <c r="I36" s="6">
        <f t="shared" si="5"/>
        <v>0.76827783061140964</v>
      </c>
    </row>
    <row r="37" spans="5:9" x14ac:dyDescent="0.25">
      <c r="E37" s="6">
        <v>24</v>
      </c>
      <c r="F37" s="6">
        <f t="shared" si="3"/>
        <v>0.28750000000000009</v>
      </c>
      <c r="G37" s="6">
        <f t="shared" si="4"/>
        <v>0.38279079805745131</v>
      </c>
      <c r="H37" s="6">
        <v>4</v>
      </c>
      <c r="I37" s="6">
        <f t="shared" si="5"/>
        <v>1.5311631922298052</v>
      </c>
    </row>
    <row r="38" spans="5:9" x14ac:dyDescent="0.25">
      <c r="E38" s="6">
        <v>25</v>
      </c>
      <c r="F38" s="6">
        <f t="shared" si="3"/>
        <v>0.3000000000000001</v>
      </c>
      <c r="G38" s="6">
        <f t="shared" si="4"/>
        <v>0.38138781546052408</v>
      </c>
      <c r="H38" s="6">
        <v>2</v>
      </c>
      <c r="I38" s="6">
        <f t="shared" si="5"/>
        <v>0.76277563092104816</v>
      </c>
    </row>
    <row r="39" spans="5:9" x14ac:dyDescent="0.25">
      <c r="E39" s="6">
        <v>26</v>
      </c>
      <c r="F39" s="6">
        <f t="shared" si="3"/>
        <v>0.31250000000000011</v>
      </c>
      <c r="G39" s="6">
        <f t="shared" si="4"/>
        <v>0.37993060619862778</v>
      </c>
      <c r="H39" s="6">
        <v>4</v>
      </c>
      <c r="I39" s="6">
        <f t="shared" si="5"/>
        <v>1.5197224247945111</v>
      </c>
    </row>
    <row r="40" spans="5:9" x14ac:dyDescent="0.25">
      <c r="E40" s="6">
        <v>27</v>
      </c>
      <c r="F40" s="6">
        <f t="shared" si="3"/>
        <v>0.32500000000000012</v>
      </c>
      <c r="G40" s="6">
        <f t="shared" si="4"/>
        <v>0.37841983193381945</v>
      </c>
      <c r="H40" s="6">
        <v>2</v>
      </c>
      <c r="I40" s="6">
        <f t="shared" si="5"/>
        <v>0.7568396638676389</v>
      </c>
    </row>
    <row r="41" spans="5:9" x14ac:dyDescent="0.25">
      <c r="E41" s="6">
        <v>28</v>
      </c>
      <c r="F41" s="6">
        <f t="shared" si="3"/>
        <v>0.33750000000000013</v>
      </c>
      <c r="G41" s="6">
        <f t="shared" si="4"/>
        <v>0.37685617680601763</v>
      </c>
      <c r="H41" s="6">
        <v>4</v>
      </c>
      <c r="I41" s="6">
        <f t="shared" si="5"/>
        <v>1.5074247072240705</v>
      </c>
    </row>
    <row r="42" spans="5:9" x14ac:dyDescent="0.25">
      <c r="E42" s="6">
        <v>29</v>
      </c>
      <c r="F42" s="6">
        <f t="shared" si="3"/>
        <v>0.35000000000000014</v>
      </c>
      <c r="G42" s="6">
        <f t="shared" si="4"/>
        <v>0.37524034691693786</v>
      </c>
      <c r="H42" s="6">
        <v>2</v>
      </c>
      <c r="I42" s="6">
        <f t="shared" si="5"/>
        <v>0.75048069383387572</v>
      </c>
    </row>
    <row r="43" spans="5:9" x14ac:dyDescent="0.25">
      <c r="E43" s="6">
        <v>30</v>
      </c>
      <c r="F43" s="6">
        <f t="shared" si="3"/>
        <v>0.36250000000000016</v>
      </c>
      <c r="G43" s="6">
        <f t="shared" si="4"/>
        <v>0.37357306979900062</v>
      </c>
      <c r="H43" s="6">
        <v>4</v>
      </c>
      <c r="I43" s="6">
        <f t="shared" si="5"/>
        <v>1.4942922791960025</v>
      </c>
    </row>
    <row r="44" spans="5:9" x14ac:dyDescent="0.25">
      <c r="E44" s="6">
        <v>31</v>
      </c>
      <c r="F44" s="6">
        <f t="shared" si="3"/>
        <v>0.37500000000000017</v>
      </c>
      <c r="G44" s="6">
        <f t="shared" si="4"/>
        <v>0.37185509386976895</v>
      </c>
      <c r="H44" s="6">
        <v>2</v>
      </c>
      <c r="I44" s="6">
        <f t="shared" si="5"/>
        <v>0.7437101877395379</v>
      </c>
    </row>
    <row r="45" spans="5:9" x14ac:dyDescent="0.25">
      <c r="E45" s="6">
        <v>32</v>
      </c>
      <c r="F45" s="6">
        <f t="shared" si="3"/>
        <v>0.38750000000000018</v>
      </c>
      <c r="G45" s="6">
        <f t="shared" si="4"/>
        <v>0.3700871878724899</v>
      </c>
      <c r="H45" s="6">
        <v>4</v>
      </c>
      <c r="I45" s="6">
        <f t="shared" si="5"/>
        <v>1.4803487514899596</v>
      </c>
    </row>
    <row r="46" spans="5:9" x14ac:dyDescent="0.25">
      <c r="E46" s="6">
        <v>33</v>
      </c>
      <c r="F46" s="6">
        <f t="shared" si="3"/>
        <v>0.40000000000000019</v>
      </c>
      <c r="G46" s="6">
        <f t="shared" si="4"/>
        <v>0.36827014030332333</v>
      </c>
      <c r="H46" s="6">
        <v>2</v>
      </c>
      <c r="I46" s="6">
        <f t="shared" si="5"/>
        <v>0.73654028060664667</v>
      </c>
    </row>
    <row r="47" spans="5:9" x14ac:dyDescent="0.25">
      <c r="E47" s="6">
        <v>34</v>
      </c>
      <c r="F47" s="6">
        <f t="shared" ref="F47:F78" si="6">(F46+$B$15)</f>
        <v>0.4125000000000002</v>
      </c>
      <c r="G47" s="6">
        <f t="shared" si="4"/>
        <v>0.36640475882585571</v>
      </c>
      <c r="H47" s="6">
        <v>4</v>
      </c>
      <c r="I47" s="6">
        <f t="shared" si="5"/>
        <v>1.4656190353034229</v>
      </c>
    </row>
    <row r="48" spans="5:9" x14ac:dyDescent="0.25">
      <c r="E48" s="6">
        <v>35</v>
      </c>
      <c r="F48" s="6">
        <f t="shared" si="6"/>
        <v>0.42500000000000021</v>
      </c>
      <c r="G48" s="6">
        <f t="shared" ref="G48:G78" si="7">(EXP(-F48*F48/2)/POWER(2*PI(),0.5))</f>
        <v>0.36449186967350644</v>
      </c>
      <c r="H48" s="6">
        <v>2</v>
      </c>
      <c r="I48" s="6">
        <f t="shared" ref="I48:I78" si="8">H48*G48</f>
        <v>0.72898373934701288</v>
      </c>
    </row>
    <row r="49" spans="5:9" x14ac:dyDescent="0.25">
      <c r="E49" s="6">
        <v>36</v>
      </c>
      <c r="F49" s="6">
        <f t="shared" si="6"/>
        <v>0.43750000000000022</v>
      </c>
      <c r="G49" s="6">
        <f t="shared" si="7"/>
        <v>0.36253231704044525</v>
      </c>
      <c r="H49" s="6">
        <v>4</v>
      </c>
      <c r="I49" s="6">
        <f t="shared" si="8"/>
        <v>1.450129268161781</v>
      </c>
    </row>
    <row r="50" spans="5:9" x14ac:dyDescent="0.25">
      <c r="E50" s="6">
        <v>37</v>
      </c>
      <c r="F50" s="6">
        <f t="shared" si="6"/>
        <v>0.45000000000000023</v>
      </c>
      <c r="G50" s="6">
        <f t="shared" si="7"/>
        <v>0.36052696246164795</v>
      </c>
      <c r="H50" s="6">
        <v>2</v>
      </c>
      <c r="I50" s="6">
        <f t="shared" si="8"/>
        <v>0.7210539249232959</v>
      </c>
    </row>
    <row r="51" spans="5:9" x14ac:dyDescent="0.25">
      <c r="E51" s="6">
        <v>38</v>
      </c>
      <c r="F51" s="6">
        <f t="shared" si="6"/>
        <v>0.46250000000000024</v>
      </c>
      <c r="G51" s="6">
        <f t="shared" si="7"/>
        <v>0.35847668418272743</v>
      </c>
      <c r="H51" s="6">
        <v>4</v>
      </c>
      <c r="I51" s="6">
        <f t="shared" si="8"/>
        <v>1.4339067367309097</v>
      </c>
    </row>
    <row r="52" spans="5:9" x14ac:dyDescent="0.25">
      <c r="E52" s="6">
        <v>39</v>
      </c>
      <c r="F52" s="6">
        <f t="shared" si="6"/>
        <v>0.47500000000000026</v>
      </c>
      <c r="G52" s="6">
        <f t="shared" si="7"/>
        <v>0.35638237652018329</v>
      </c>
      <c r="H52" s="6">
        <v>2</v>
      </c>
      <c r="I52" s="6">
        <f t="shared" si="8"/>
        <v>0.71276475304036657</v>
      </c>
    </row>
    <row r="53" spans="5:9" x14ac:dyDescent="0.25">
      <c r="E53" s="6">
        <v>40</v>
      </c>
      <c r="F53" s="6">
        <f t="shared" si="6"/>
        <v>0.48750000000000027</v>
      </c>
      <c r="G53" s="6">
        <f t="shared" si="7"/>
        <v>0.35424494921272109</v>
      </c>
      <c r="H53" s="6">
        <v>4</v>
      </c>
      <c r="I53" s="6">
        <f t="shared" si="8"/>
        <v>1.4169797968508844</v>
      </c>
    </row>
    <row r="54" spans="5:9" x14ac:dyDescent="0.25">
      <c r="E54" s="6">
        <v>41</v>
      </c>
      <c r="F54" s="6">
        <f t="shared" si="6"/>
        <v>0.50000000000000022</v>
      </c>
      <c r="G54" s="6">
        <f t="shared" si="7"/>
        <v>0.35206532676429947</v>
      </c>
      <c r="H54" s="6">
        <v>2</v>
      </c>
      <c r="I54" s="6">
        <f t="shared" si="8"/>
        <v>0.70413065352859894</v>
      </c>
    </row>
    <row r="55" spans="5:9" x14ac:dyDescent="0.25">
      <c r="E55" s="6">
        <v>42</v>
      </c>
      <c r="F55" s="6">
        <f t="shared" si="6"/>
        <v>0.51250000000000018</v>
      </c>
      <c r="G55" s="6">
        <f t="shared" si="7"/>
        <v>0.3498444477795658</v>
      </c>
      <c r="H55" s="6">
        <v>4</v>
      </c>
      <c r="I55" s="6">
        <f t="shared" si="8"/>
        <v>1.3993777911182632</v>
      </c>
    </row>
    <row r="56" spans="5:9" x14ac:dyDescent="0.25">
      <c r="E56" s="6">
        <v>43</v>
      </c>
      <c r="F56" s="6">
        <f t="shared" si="6"/>
        <v>0.52500000000000013</v>
      </c>
      <c r="G56" s="6">
        <f t="shared" si="7"/>
        <v>0.34758326429234804</v>
      </c>
      <c r="H56" s="6">
        <v>2</v>
      </c>
      <c r="I56" s="6">
        <f t="shared" si="8"/>
        <v>0.69516652858469608</v>
      </c>
    </row>
    <row r="57" spans="5:9" x14ac:dyDescent="0.25">
      <c r="E57" s="6">
        <v>44</v>
      </c>
      <c r="F57" s="6">
        <f t="shared" si="6"/>
        <v>0.53750000000000009</v>
      </c>
      <c r="G57" s="6">
        <f t="shared" si="7"/>
        <v>0.3452827410878731</v>
      </c>
      <c r="H57" s="6">
        <v>4</v>
      </c>
      <c r="I57" s="6">
        <f t="shared" si="8"/>
        <v>1.3811309643514924</v>
      </c>
    </row>
    <row r="58" spans="5:9" x14ac:dyDescent="0.25">
      <c r="E58" s="6">
        <v>45</v>
      </c>
      <c r="F58" s="6">
        <f t="shared" si="6"/>
        <v>0.55000000000000004</v>
      </c>
      <c r="G58" s="6">
        <f t="shared" si="7"/>
        <v>0.3429438550193839</v>
      </c>
      <c r="H58" s="6">
        <v>2</v>
      </c>
      <c r="I58" s="6">
        <f t="shared" si="8"/>
        <v>0.68588771003876781</v>
      </c>
    </row>
    <row r="59" spans="5:9" x14ac:dyDescent="0.25">
      <c r="E59" s="6">
        <v>46</v>
      </c>
      <c r="F59" s="6">
        <f t="shared" si="6"/>
        <v>0.5625</v>
      </c>
      <c r="G59" s="6">
        <f t="shared" si="7"/>
        <v>0.34056759431983069</v>
      </c>
      <c r="H59" s="6">
        <v>4</v>
      </c>
      <c r="I59" s="6">
        <f t="shared" si="8"/>
        <v>1.3622703772793228</v>
      </c>
    </row>
    <row r="60" spans="5:9" x14ac:dyDescent="0.25">
      <c r="E60" s="6">
        <v>47</v>
      </c>
      <c r="F60" s="6">
        <f t="shared" si="6"/>
        <v>0.57499999999999996</v>
      </c>
      <c r="G60" s="6">
        <f t="shared" si="7"/>
        <v>0.33815495790931144</v>
      </c>
      <c r="H60" s="6">
        <v>2</v>
      </c>
      <c r="I60" s="6">
        <f t="shared" si="8"/>
        <v>0.67630991581862288</v>
      </c>
    </row>
    <row r="61" spans="5:9" x14ac:dyDescent="0.25">
      <c r="E61" s="6">
        <v>48</v>
      </c>
      <c r="F61" s="6">
        <f t="shared" si="6"/>
        <v>0.58749999999999991</v>
      </c>
      <c r="G61" s="6">
        <f t="shared" si="7"/>
        <v>0.33570695469893752</v>
      </c>
      <c r="H61" s="6">
        <v>4</v>
      </c>
      <c r="I61" s="6">
        <f t="shared" si="8"/>
        <v>1.3428278187957501</v>
      </c>
    </row>
    <row r="62" spans="5:9" x14ac:dyDescent="0.25">
      <c r="E62" s="6">
        <v>49</v>
      </c>
      <c r="F62" s="6">
        <f t="shared" si="6"/>
        <v>0.59999999999999987</v>
      </c>
      <c r="G62" s="6">
        <f t="shared" si="7"/>
        <v>0.33322460289179973</v>
      </c>
      <c r="H62" s="6">
        <v>2</v>
      </c>
      <c r="I62" s="6">
        <f t="shared" si="8"/>
        <v>0.66644920578359945</v>
      </c>
    </row>
    <row r="63" spans="5:9" x14ac:dyDescent="0.25">
      <c r="E63" s="6">
        <v>50</v>
      </c>
      <c r="F63" s="6">
        <f t="shared" si="6"/>
        <v>0.61249999999999982</v>
      </c>
      <c r="G63" s="6">
        <f t="shared" si="7"/>
        <v>0.33070892928170781</v>
      </c>
      <c r="H63" s="6">
        <v>4</v>
      </c>
      <c r="I63" s="6">
        <f t="shared" si="8"/>
        <v>1.3228357171268312</v>
      </c>
    </row>
    <row r="64" spans="5:9" x14ac:dyDescent="0.25">
      <c r="E64" s="6">
        <v>51</v>
      </c>
      <c r="F64" s="6">
        <f t="shared" si="6"/>
        <v>0.62499999999999978</v>
      </c>
      <c r="G64" s="6">
        <f t="shared" si="7"/>
        <v>0.32816096855037513</v>
      </c>
      <c r="H64" s="6">
        <v>2</v>
      </c>
      <c r="I64" s="6">
        <f t="shared" si="8"/>
        <v>0.65632193710075026</v>
      </c>
    </row>
    <row r="65" spans="5:9" x14ac:dyDescent="0.25">
      <c r="E65" s="6">
        <v>52</v>
      </c>
      <c r="F65" s="6">
        <f t="shared" si="6"/>
        <v>0.63749999999999973</v>
      </c>
      <c r="G65" s="6">
        <f t="shared" si="7"/>
        <v>0.32558176256371496</v>
      </c>
      <c r="H65" s="6">
        <v>4</v>
      </c>
      <c r="I65" s="6">
        <f t="shared" si="8"/>
        <v>1.3023270502548598</v>
      </c>
    </row>
    <row r="66" spans="5:9" x14ac:dyDescent="0.25">
      <c r="E66" s="6">
        <v>53</v>
      </c>
      <c r="F66" s="6">
        <f t="shared" si="6"/>
        <v>0.64999999999999969</v>
      </c>
      <c r="G66" s="6">
        <f t="shared" si="7"/>
        <v>0.32297235966791438</v>
      </c>
      <c r="H66" s="6">
        <v>2</v>
      </c>
      <c r="I66" s="6">
        <f t="shared" si="8"/>
        <v>0.64594471933582875</v>
      </c>
    </row>
    <row r="67" spans="5:9" x14ac:dyDescent="0.25">
      <c r="E67" s="6">
        <v>54</v>
      </c>
      <c r="F67" s="6">
        <f t="shared" si="6"/>
        <v>0.66249999999999964</v>
      </c>
      <c r="G67" s="6">
        <f t="shared" si="7"/>
        <v>0.32033381398594257</v>
      </c>
      <c r="H67" s="6">
        <v>4</v>
      </c>
      <c r="I67" s="6">
        <f t="shared" si="8"/>
        <v>1.2813352559437703</v>
      </c>
    </row>
    <row r="68" spans="5:9" x14ac:dyDescent="0.25">
      <c r="E68" s="6">
        <v>55</v>
      </c>
      <c r="F68" s="6">
        <f t="shared" si="6"/>
        <v>0.6749999999999996</v>
      </c>
      <c r="G68" s="6">
        <f t="shared" si="7"/>
        <v>0.31766718471514832</v>
      </c>
      <c r="H68" s="6">
        <v>2</v>
      </c>
      <c r="I68" s="6">
        <f t="shared" si="8"/>
        <v>0.63533436943029664</v>
      </c>
    </row>
    <row r="69" spans="5:9" x14ac:dyDescent="0.25">
      <c r="E69" s="6">
        <v>56</v>
      </c>
      <c r="F69" s="6">
        <f t="shared" si="6"/>
        <v>0.68749999999999956</v>
      </c>
      <c r="G69" s="6">
        <f t="shared" si="7"/>
        <v>0.31497353542659345</v>
      </c>
      <c r="H69" s="6">
        <v>4</v>
      </c>
      <c r="I69" s="6">
        <f t="shared" si="8"/>
        <v>1.2598941417063738</v>
      </c>
    </row>
    <row r="70" spans="5:9" x14ac:dyDescent="0.25">
      <c r="E70" s="6">
        <v>57</v>
      </c>
      <c r="F70" s="6">
        <f t="shared" si="6"/>
        <v>0.69999999999999951</v>
      </c>
      <c r="G70" s="6">
        <f t="shared" si="7"/>
        <v>0.31225393336676144</v>
      </c>
      <c r="H70" s="6">
        <v>2</v>
      </c>
      <c r="I70" s="6">
        <f t="shared" si="8"/>
        <v>0.62450786673352288</v>
      </c>
    </row>
    <row r="71" spans="5:9" x14ac:dyDescent="0.25">
      <c r="E71" s="6">
        <v>58</v>
      </c>
      <c r="F71" s="6">
        <f t="shared" si="6"/>
        <v>0.71249999999999947</v>
      </c>
      <c r="G71" s="6">
        <f t="shared" si="7"/>
        <v>0.30950944876227415</v>
      </c>
      <c r="H71" s="6">
        <v>4</v>
      </c>
      <c r="I71" s="6">
        <f t="shared" si="8"/>
        <v>1.2380377950490966</v>
      </c>
    </row>
    <row r="72" spans="5:9" x14ac:dyDescent="0.25">
      <c r="E72" s="6">
        <v>59</v>
      </c>
      <c r="F72" s="6">
        <f t="shared" si="6"/>
        <v>0.72499999999999942</v>
      </c>
      <c r="G72" s="6">
        <f t="shared" si="7"/>
        <v>0.3067411541282401</v>
      </c>
      <c r="H72" s="6">
        <v>2</v>
      </c>
      <c r="I72" s="6">
        <f t="shared" si="8"/>
        <v>0.6134823082564802</v>
      </c>
    </row>
    <row r="73" spans="5:9" x14ac:dyDescent="0.25">
      <c r="E73" s="6">
        <v>60</v>
      </c>
      <c r="F73" s="6">
        <f t="shared" si="6"/>
        <v>0.73749999999999938</v>
      </c>
      <c r="G73" s="6">
        <f t="shared" si="7"/>
        <v>0.30395012358084694</v>
      </c>
      <c r="H73" s="6">
        <v>4</v>
      </c>
      <c r="I73" s="6">
        <f t="shared" si="8"/>
        <v>1.2158004943233878</v>
      </c>
    </row>
    <row r="74" spans="5:9" x14ac:dyDescent="0.25">
      <c r="E74" s="6">
        <v>61</v>
      </c>
      <c r="F74" s="6">
        <f t="shared" si="6"/>
        <v>0.74999999999999933</v>
      </c>
      <c r="G74" s="6">
        <f t="shared" si="7"/>
        <v>0.3011374321548046</v>
      </c>
      <c r="H74" s="6">
        <v>2</v>
      </c>
      <c r="I74" s="6">
        <f t="shared" si="8"/>
        <v>0.60227486430960919</v>
      </c>
    </row>
    <row r="75" spans="5:9" x14ac:dyDescent="0.25">
      <c r="E75" s="6">
        <v>62</v>
      </c>
      <c r="F75" s="6">
        <f t="shared" si="6"/>
        <v>0.76249999999999929</v>
      </c>
      <c r="G75" s="6">
        <f t="shared" si="7"/>
        <v>0.29830415512623099</v>
      </c>
      <c r="H75" s="6">
        <v>4</v>
      </c>
      <c r="I75" s="6">
        <f t="shared" si="8"/>
        <v>1.1932166205049239</v>
      </c>
    </row>
    <row r="76" spans="5:9" x14ac:dyDescent="0.25">
      <c r="E76" s="6">
        <v>63</v>
      </c>
      <c r="F76" s="6">
        <f t="shared" si="6"/>
        <v>0.77499999999999925</v>
      </c>
      <c r="G76" s="6">
        <f t="shared" si="7"/>
        <v>0.29545136734156313</v>
      </c>
      <c r="H76" s="6">
        <v>2</v>
      </c>
      <c r="I76" s="6">
        <f t="shared" si="8"/>
        <v>0.59090273468312626</v>
      </c>
    </row>
    <row r="77" spans="5:9" x14ac:dyDescent="0.25">
      <c r="E77" s="6">
        <v>64</v>
      </c>
      <c r="F77" s="6">
        <f t="shared" si="6"/>
        <v>0.7874999999999992</v>
      </c>
      <c r="G77" s="6">
        <f t="shared" si="7"/>
        <v>0.29258014255306397</v>
      </c>
      <c r="H77" s="6">
        <v>4</v>
      </c>
      <c r="I77" s="6">
        <f t="shared" si="8"/>
        <v>1.1703205702122559</v>
      </c>
    </row>
    <row r="78" spans="5:9" x14ac:dyDescent="0.25">
      <c r="E78" s="6">
        <v>65</v>
      </c>
      <c r="F78" s="6">
        <f t="shared" si="6"/>
        <v>0.79999999999999916</v>
      </c>
      <c r="G78" s="6">
        <f t="shared" si="7"/>
        <v>0.28969155276148295</v>
      </c>
      <c r="H78" s="6">
        <v>2</v>
      </c>
      <c r="I78" s="6">
        <f t="shared" si="8"/>
        <v>0.5793831055229659</v>
      </c>
    </row>
    <row r="79" spans="5:9" x14ac:dyDescent="0.25">
      <c r="E79" s="6">
        <v>66</v>
      </c>
      <c r="F79" s="6">
        <f t="shared" ref="F79:F110" si="9">(F78+$B$15)</f>
        <v>0.81249999999999911</v>
      </c>
      <c r="G79" s="6">
        <f t="shared" ref="G79:G142" si="10">(EXP(-F79*F79/2)/POWER(2*PI(),0.5))</f>
        <v>0.28678666756641469</v>
      </c>
      <c r="H79" s="6">
        <v>4</v>
      </c>
      <c r="I79" s="6">
        <f t="shared" ref="I79:I142" si="11">H79*G79</f>
        <v>1.1471466702656588</v>
      </c>
    </row>
    <row r="80" spans="5:9" x14ac:dyDescent="0.25">
      <c r="E80" s="6">
        <v>67</v>
      </c>
      <c r="F80" s="6">
        <f t="shared" si="9"/>
        <v>0.82499999999999907</v>
      </c>
      <c r="G80" s="6">
        <f t="shared" si="10"/>
        <v>0.28386655352488754</v>
      </c>
      <c r="H80" s="6">
        <v>2</v>
      </c>
      <c r="I80" s="6">
        <f t="shared" si="11"/>
        <v>0.56773310704977509</v>
      </c>
    </row>
    <row r="81" spans="5:9" x14ac:dyDescent="0.25">
      <c r="E81" s="6">
        <v>68</v>
      </c>
      <c r="F81" s="6">
        <f t="shared" si="9"/>
        <v>0.83749999999999902</v>
      </c>
      <c r="G81" s="6">
        <f t="shared" si="10"/>
        <v>0.28093227351869837</v>
      </c>
      <c r="H81" s="6">
        <v>4</v>
      </c>
      <c r="I81" s="6">
        <f t="shared" si="11"/>
        <v>1.1237290940747935</v>
      </c>
    </row>
    <row r="82" spans="5:9" x14ac:dyDescent="0.25">
      <c r="E82" s="6">
        <v>69</v>
      </c>
      <c r="F82" s="6">
        <f t="shared" si="9"/>
        <v>0.84999999999999898</v>
      </c>
      <c r="G82" s="6">
        <f t="shared" si="10"/>
        <v>0.2779848861309967</v>
      </c>
      <c r="H82" s="6">
        <v>2</v>
      </c>
      <c r="I82" s="6">
        <f t="shared" si="11"/>
        <v>0.5559697722619934</v>
      </c>
    </row>
    <row r="83" spans="5:9" x14ac:dyDescent="0.25">
      <c r="E83" s="6">
        <v>70</v>
      </c>
      <c r="F83" s="6">
        <f t="shared" si="9"/>
        <v>0.86249999999999893</v>
      </c>
      <c r="G83" s="6">
        <f t="shared" si="10"/>
        <v>0.27502544503260445</v>
      </c>
      <c r="H83" s="6">
        <v>4</v>
      </c>
      <c r="I83" s="6">
        <f t="shared" si="11"/>
        <v>1.1001017801304178</v>
      </c>
    </row>
    <row r="84" spans="5:9" x14ac:dyDescent="0.25">
      <c r="E84" s="6">
        <v>71</v>
      </c>
      <c r="F84" s="6">
        <f t="shared" si="9"/>
        <v>0.87499999999999889</v>
      </c>
      <c r="G84" s="6">
        <f t="shared" si="10"/>
        <v>0.2720549983785438</v>
      </c>
      <c r="H84" s="6">
        <v>2</v>
      </c>
      <c r="I84" s="6">
        <f t="shared" si="11"/>
        <v>0.5441099967570876</v>
      </c>
    </row>
    <row r="85" spans="5:9" x14ac:dyDescent="0.25">
      <c r="E85" s="6">
        <v>72</v>
      </c>
      <c r="F85" s="6">
        <f t="shared" si="9"/>
        <v>0.88749999999999885</v>
      </c>
      <c r="G85" s="6">
        <f t="shared" si="10"/>
        <v>0.26907458821522795</v>
      </c>
      <c r="H85" s="6">
        <v>4</v>
      </c>
      <c r="I85" s="6">
        <f t="shared" si="11"/>
        <v>1.0762983528609118</v>
      </c>
    </row>
    <row r="86" spans="5:9" x14ac:dyDescent="0.25">
      <c r="E86" s="6">
        <v>73</v>
      </c>
      <c r="F86" s="6">
        <f t="shared" si="9"/>
        <v>0.8999999999999988</v>
      </c>
      <c r="G86" s="6">
        <f t="shared" si="10"/>
        <v>0.26608524989875515</v>
      </c>
      <c r="H86" s="6">
        <v>2</v>
      </c>
      <c r="I86" s="6">
        <f t="shared" si="11"/>
        <v>0.5321704997975103</v>
      </c>
    </row>
    <row r="87" spans="5:9" x14ac:dyDescent="0.25">
      <c r="E87" s="6">
        <v>74</v>
      </c>
      <c r="F87" s="6">
        <f t="shared" si="9"/>
        <v>0.91249999999999876</v>
      </c>
      <c r="G87" s="6">
        <f t="shared" si="10"/>
        <v>0.26308801152472672</v>
      </c>
      <c r="H87" s="6">
        <v>4</v>
      </c>
      <c r="I87" s="6">
        <f t="shared" si="11"/>
        <v>1.0523520460989069</v>
      </c>
    </row>
    <row r="88" spans="5:9" x14ac:dyDescent="0.25">
      <c r="E88" s="6">
        <v>75</v>
      </c>
      <c r="F88" s="6">
        <f t="shared" si="9"/>
        <v>0.92499999999999871</v>
      </c>
      <c r="G88" s="6">
        <f t="shared" si="10"/>
        <v>0.26008389336999604</v>
      </c>
      <c r="H88" s="6">
        <v>2</v>
      </c>
      <c r="I88" s="6">
        <f t="shared" si="11"/>
        <v>0.52016778673999209</v>
      </c>
    </row>
    <row r="89" spans="5:9" x14ac:dyDescent="0.25">
      <c r="E89" s="6">
        <v>76</v>
      </c>
      <c r="F89" s="6">
        <f t="shared" si="9"/>
        <v>0.93749999999999867</v>
      </c>
      <c r="G89" s="6">
        <f t="shared" si="10"/>
        <v>0.25707390734673502</v>
      </c>
      <c r="H89" s="6">
        <v>4</v>
      </c>
      <c r="I89" s="6">
        <f t="shared" si="11"/>
        <v>1.0282956293869401</v>
      </c>
    </row>
    <row r="90" spans="5:9" x14ac:dyDescent="0.25">
      <c r="E90" s="6">
        <v>77</v>
      </c>
      <c r="F90" s="6">
        <f t="shared" si="9"/>
        <v>0.94999999999999862</v>
      </c>
      <c r="G90" s="6">
        <f t="shared" si="10"/>
        <v>0.25405905646918936</v>
      </c>
      <c r="H90" s="6">
        <v>2</v>
      </c>
      <c r="I90" s="6">
        <f t="shared" si="11"/>
        <v>0.50811811293837872</v>
      </c>
    </row>
    <row r="91" spans="5:9" x14ac:dyDescent="0.25">
      <c r="E91" s="6">
        <v>78</v>
      </c>
      <c r="F91" s="6">
        <f t="shared" si="9"/>
        <v>0.96249999999999858</v>
      </c>
      <c r="G91" s="6">
        <f t="shared" si="10"/>
        <v>0.25104033433347295</v>
      </c>
      <c r="H91" s="6">
        <v>4</v>
      </c>
      <c r="I91" s="6">
        <f t="shared" si="11"/>
        <v>1.0041613373338918</v>
      </c>
    </row>
    <row r="92" spans="5:9" x14ac:dyDescent="0.25">
      <c r="E92" s="6">
        <v>79</v>
      </c>
      <c r="F92" s="6">
        <f t="shared" si="9"/>
        <v>0.97499999999999853</v>
      </c>
      <c r="G92" s="6">
        <f t="shared" si="10"/>
        <v>0.24801872461073748</v>
      </c>
      <c r="H92" s="6">
        <v>2</v>
      </c>
      <c r="I92" s="6">
        <f t="shared" si="11"/>
        <v>0.49603744922147497</v>
      </c>
    </row>
    <row r="93" spans="5:9" x14ac:dyDescent="0.25">
      <c r="E93" s="6">
        <v>80</v>
      </c>
      <c r="F93" s="6">
        <f t="shared" si="9"/>
        <v>0.98749999999999849</v>
      </c>
      <c r="G93" s="6">
        <f t="shared" si="10"/>
        <v>0.24499520055403121</v>
      </c>
      <c r="H93" s="6">
        <v>4</v>
      </c>
      <c r="I93" s="6">
        <f t="shared" si="11"/>
        <v>0.97998080221612482</v>
      </c>
    </row>
    <row r="94" spans="5:9" x14ac:dyDescent="0.25">
      <c r="E94" s="6">
        <v>81</v>
      </c>
      <c r="F94" s="6">
        <f t="shared" si="9"/>
        <v>0.99999999999999845</v>
      </c>
      <c r="G94" s="6">
        <f t="shared" si="10"/>
        <v>0.24197072451914373</v>
      </c>
      <c r="H94" s="6">
        <v>2</v>
      </c>
      <c r="I94" s="6">
        <f t="shared" si="11"/>
        <v>0.48394144903828745</v>
      </c>
    </row>
    <row r="95" spans="5:9" x14ac:dyDescent="0.25">
      <c r="E95" s="6">
        <v>82</v>
      </c>
      <c r="F95" s="6">
        <f t="shared" si="9"/>
        <v>1.0124999999999984</v>
      </c>
      <c r="G95" s="6">
        <f t="shared" si="10"/>
        <v>0.23894624749971594</v>
      </c>
      <c r="H95" s="6">
        <v>4</v>
      </c>
      <c r="I95" s="6">
        <f t="shared" si="11"/>
        <v>0.95578498999886374</v>
      </c>
    </row>
    <row r="96" spans="5:9" x14ac:dyDescent="0.25">
      <c r="E96" s="6">
        <v>83</v>
      </c>
      <c r="F96" s="6">
        <f t="shared" si="9"/>
        <v>1.0249999999999984</v>
      </c>
      <c r="G96" s="6">
        <f t="shared" si="10"/>
        <v>0.23592270867687298</v>
      </c>
      <c r="H96" s="6">
        <v>2</v>
      </c>
      <c r="I96" s="6">
        <f t="shared" si="11"/>
        <v>0.47184541735374597</v>
      </c>
    </row>
    <row r="97" spans="5:9" x14ac:dyDescent="0.25">
      <c r="E97" s="6">
        <v>84</v>
      </c>
      <c r="F97" s="6">
        <f t="shared" si="9"/>
        <v>1.0374999999999983</v>
      </c>
      <c r="G97" s="6">
        <f t="shared" si="10"/>
        <v>0.23290103498362177</v>
      </c>
      <c r="H97" s="6">
        <v>4</v>
      </c>
      <c r="I97" s="6">
        <f t="shared" si="11"/>
        <v>0.9316041399344871</v>
      </c>
    </row>
    <row r="98" spans="5:9" x14ac:dyDescent="0.25">
      <c r="E98" s="6">
        <v>85</v>
      </c>
      <c r="F98" s="6">
        <f t="shared" si="9"/>
        <v>1.0499999999999983</v>
      </c>
      <c r="G98" s="6">
        <f t="shared" si="10"/>
        <v>0.22988214068423346</v>
      </c>
      <c r="H98" s="6">
        <v>2</v>
      </c>
      <c r="I98" s="6">
        <f t="shared" si="11"/>
        <v>0.45976428136846692</v>
      </c>
    </row>
    <row r="99" spans="5:9" x14ac:dyDescent="0.25">
      <c r="E99" s="6">
        <v>86</v>
      </c>
      <c r="F99" s="6">
        <f t="shared" si="9"/>
        <v>1.0624999999999982</v>
      </c>
      <c r="G99" s="6">
        <f t="shared" si="10"/>
        <v>0.22686692696881308</v>
      </c>
      <c r="H99" s="6">
        <v>4</v>
      </c>
      <c r="I99" s="6">
        <f t="shared" si="11"/>
        <v>0.90746770787525233</v>
      </c>
    </row>
    <row r="100" spans="5:9" x14ac:dyDescent="0.25">
      <c r="E100" s="6">
        <v>87</v>
      </c>
      <c r="F100" s="6">
        <f t="shared" si="9"/>
        <v>1.0749999999999982</v>
      </c>
      <c r="G100" s="6">
        <f t="shared" si="10"/>
        <v>0.22385628156323994</v>
      </c>
      <c r="H100" s="6">
        <v>2</v>
      </c>
      <c r="I100" s="6">
        <f t="shared" si="11"/>
        <v>0.44771256312647989</v>
      </c>
    </row>
    <row r="101" spans="5:9" x14ac:dyDescent="0.25">
      <c r="E101" s="6">
        <v>88</v>
      </c>
      <c r="F101" s="6">
        <f t="shared" si="9"/>
        <v>1.0874999999999981</v>
      </c>
      <c r="G101" s="6">
        <f t="shared" si="10"/>
        <v>0.22085107835464213</v>
      </c>
      <c r="H101" s="6">
        <v>4</v>
      </c>
      <c r="I101" s="6">
        <f t="shared" si="11"/>
        <v>0.88340431341856851</v>
      </c>
    </row>
    <row r="102" spans="5:9" x14ac:dyDescent="0.25">
      <c r="E102" s="6">
        <v>89</v>
      </c>
      <c r="F102" s="6">
        <f t="shared" si="9"/>
        <v>1.0999999999999981</v>
      </c>
      <c r="G102" s="6">
        <f t="shared" si="10"/>
        <v>0.21785217703255103</v>
      </c>
      <c r="H102" s="6">
        <v>2</v>
      </c>
      <c r="I102" s="6">
        <f t="shared" si="11"/>
        <v>0.43570435406510205</v>
      </c>
    </row>
    <row r="103" spans="5:9" x14ac:dyDescent="0.25">
      <c r="E103" s="6">
        <v>90</v>
      </c>
      <c r="F103" s="6">
        <f t="shared" si="9"/>
        <v>1.112499999999998</v>
      </c>
      <c r="G103" s="6">
        <f t="shared" si="10"/>
        <v>0.21486042274586051</v>
      </c>
      <c r="H103" s="6">
        <v>4</v>
      </c>
      <c r="I103" s="6">
        <f t="shared" si="11"/>
        <v>0.85944169098344203</v>
      </c>
    </row>
    <row r="104" spans="5:9" x14ac:dyDescent="0.25">
      <c r="E104" s="6">
        <v>91</v>
      </c>
      <c r="F104" s="6">
        <f t="shared" si="9"/>
        <v>1.124999999999998</v>
      </c>
      <c r="G104" s="6">
        <f t="shared" si="10"/>
        <v>0.21187664577569998</v>
      </c>
      <c r="H104" s="6">
        <v>2</v>
      </c>
      <c r="I104" s="6">
        <f t="shared" si="11"/>
        <v>0.42375329155139996</v>
      </c>
    </row>
    <row r="105" spans="5:9" x14ac:dyDescent="0.25">
      <c r="E105" s="6">
        <v>92</v>
      </c>
      <c r="F105" s="6">
        <f t="shared" si="9"/>
        <v>1.137499999999998</v>
      </c>
      <c r="G105" s="6">
        <f t="shared" si="10"/>
        <v>0.20890166122430753</v>
      </c>
      <c r="H105" s="6">
        <v>4</v>
      </c>
      <c r="I105" s="6">
        <f t="shared" si="11"/>
        <v>0.83560664489723013</v>
      </c>
    </row>
    <row r="106" spans="5:9" x14ac:dyDescent="0.25">
      <c r="E106" s="6">
        <v>93</v>
      </c>
      <c r="F106" s="6">
        <f t="shared" si="9"/>
        <v>1.1499999999999979</v>
      </c>
      <c r="G106" s="6">
        <f t="shared" si="10"/>
        <v>0.20593626871997528</v>
      </c>
      <c r="H106" s="6">
        <v>2</v>
      </c>
      <c r="I106" s="6">
        <f t="shared" si="11"/>
        <v>0.41187253743995056</v>
      </c>
    </row>
    <row r="107" spans="5:9" x14ac:dyDescent="0.25">
      <c r="E107" s="6">
        <v>94</v>
      </c>
      <c r="F107" s="6">
        <f t="shared" si="9"/>
        <v>1.1624999999999979</v>
      </c>
      <c r="G107" s="6">
        <f t="shared" si="10"/>
        <v>0.20298125213811627</v>
      </c>
      <c r="H107" s="6">
        <v>4</v>
      </c>
      <c r="I107" s="6">
        <f t="shared" si="11"/>
        <v>0.81192500855246508</v>
      </c>
    </row>
    <row r="108" spans="5:9" x14ac:dyDescent="0.25">
      <c r="E108" s="6">
        <v>95</v>
      </c>
      <c r="F108" s="6">
        <f t="shared" si="9"/>
        <v>1.1749999999999978</v>
      </c>
      <c r="G108" s="6">
        <f t="shared" si="10"/>
        <v>0.20003737933848828</v>
      </c>
      <c r="H108" s="6">
        <v>2</v>
      </c>
      <c r="I108" s="6">
        <f t="shared" si="11"/>
        <v>0.40007475867697656</v>
      </c>
    </row>
    <row r="109" spans="5:9" x14ac:dyDescent="0.25">
      <c r="E109" s="6">
        <v>96</v>
      </c>
      <c r="F109" s="6">
        <f t="shared" si="9"/>
        <v>1.1874999999999978</v>
      </c>
      <c r="G109" s="6">
        <f t="shared" si="10"/>
        <v>0.19710540191858783</v>
      </c>
      <c r="H109" s="6">
        <v>4</v>
      </c>
      <c r="I109" s="6">
        <f t="shared" si="11"/>
        <v>0.78842160767435132</v>
      </c>
    </row>
    <row r="110" spans="5:9" x14ac:dyDescent="0.25">
      <c r="E110" s="6">
        <v>97</v>
      </c>
      <c r="F110" s="6">
        <f t="shared" si="9"/>
        <v>1.1999999999999977</v>
      </c>
      <c r="G110" s="6">
        <f t="shared" si="10"/>
        <v>0.19418605498321348</v>
      </c>
      <c r="H110" s="6">
        <v>2</v>
      </c>
      <c r="I110" s="6">
        <f t="shared" si="11"/>
        <v>0.38837210996642696</v>
      </c>
    </row>
    <row r="111" spans="5:9" x14ac:dyDescent="0.25">
      <c r="E111" s="6">
        <v>98</v>
      </c>
      <c r="F111" s="6">
        <f t="shared" ref="F111:F142" si="12">(F110+$B$15)</f>
        <v>1.2124999999999977</v>
      </c>
      <c r="G111" s="6">
        <f t="shared" si="10"/>
        <v>0.19128005693017713</v>
      </c>
      <c r="H111" s="6">
        <v>4</v>
      </c>
      <c r="I111" s="6">
        <f t="shared" si="11"/>
        <v>0.76512022772070853</v>
      </c>
    </row>
    <row r="112" spans="5:9" x14ac:dyDescent="0.25">
      <c r="E112" s="6">
        <v>99</v>
      </c>
      <c r="F112" s="6">
        <f t="shared" si="12"/>
        <v>1.2249999999999976</v>
      </c>
      <c r="G112" s="6">
        <f t="shared" si="10"/>
        <v>0.18838810925212687</v>
      </c>
      <c r="H112" s="6">
        <v>2</v>
      </c>
      <c r="I112" s="6">
        <f t="shared" si="11"/>
        <v>0.37677621850425375</v>
      </c>
    </row>
    <row r="113" spans="5:9" x14ac:dyDescent="0.25">
      <c r="E113" s="6">
        <v>100</v>
      </c>
      <c r="F113" s="6">
        <f t="shared" si="12"/>
        <v>1.2374999999999976</v>
      </c>
      <c r="G113" s="6">
        <f t="shared" si="10"/>
        <v>0.18551089635442672</v>
      </c>
      <c r="H113" s="6">
        <v>4</v>
      </c>
      <c r="I113" s="6">
        <f t="shared" si="11"/>
        <v>0.74204358541770687</v>
      </c>
    </row>
    <row r="114" spans="5:9" x14ac:dyDescent="0.25">
      <c r="E114" s="6">
        <v>101</v>
      </c>
      <c r="F114" s="6">
        <f t="shared" si="12"/>
        <v>1.2499999999999976</v>
      </c>
      <c r="G114" s="6">
        <f t="shared" si="10"/>
        <v>0.1826490853890225</v>
      </c>
      <c r="H114" s="6">
        <v>2</v>
      </c>
      <c r="I114" s="6">
        <f t="shared" si="11"/>
        <v>0.36529817077804499</v>
      </c>
    </row>
    <row r="115" spans="5:9" x14ac:dyDescent="0.25">
      <c r="E115" s="6">
        <v>102</v>
      </c>
      <c r="F115" s="6">
        <f t="shared" si="12"/>
        <v>1.2624999999999975</v>
      </c>
      <c r="G115" s="6">
        <f t="shared" si="10"/>
        <v>0.17980332610420685</v>
      </c>
      <c r="H115" s="6">
        <v>4</v>
      </c>
      <c r="I115" s="6">
        <f t="shared" si="11"/>
        <v>0.7192133044168274</v>
      </c>
    </row>
    <row r="116" spans="5:9" x14ac:dyDescent="0.25">
      <c r="E116" s="6">
        <v>103</v>
      </c>
      <c r="F116" s="6">
        <f t="shared" si="12"/>
        <v>1.2749999999999975</v>
      </c>
      <c r="G116" s="6">
        <f t="shared" si="10"/>
        <v>0.1769742507101803</v>
      </c>
      <c r="H116" s="6">
        <v>2</v>
      </c>
      <c r="I116" s="6">
        <f t="shared" si="11"/>
        <v>0.35394850142036061</v>
      </c>
    </row>
    <row r="117" spans="5:9" x14ac:dyDescent="0.25">
      <c r="E117" s="6">
        <v>104</v>
      </c>
      <c r="F117" s="6">
        <f t="shared" si="12"/>
        <v>1.2874999999999974</v>
      </c>
      <c r="G117" s="6">
        <f t="shared" si="10"/>
        <v>0.17416247376028918</v>
      </c>
      <c r="H117" s="6">
        <v>4</v>
      </c>
      <c r="I117" s="6">
        <f t="shared" si="11"/>
        <v>0.69664989504115671</v>
      </c>
    </row>
    <row r="118" spans="5:9" x14ac:dyDescent="0.25">
      <c r="E118" s="6">
        <v>105</v>
      </c>
      <c r="F118" s="6">
        <f t="shared" si="12"/>
        <v>1.2999999999999974</v>
      </c>
      <c r="G118" s="6">
        <f t="shared" si="10"/>
        <v>0.17136859204780794</v>
      </c>
      <c r="H118" s="6">
        <v>2</v>
      </c>
      <c r="I118" s="6">
        <f t="shared" si="11"/>
        <v>0.34273718409561588</v>
      </c>
    </row>
    <row r="119" spans="5:9" x14ac:dyDescent="0.25">
      <c r="E119" s="6">
        <v>106</v>
      </c>
      <c r="F119" s="6">
        <f t="shared" si="12"/>
        <v>1.3124999999999973</v>
      </c>
      <c r="G119" s="6">
        <f t="shared" si="10"/>
        <v>0.16859318451811572</v>
      </c>
      <c r="H119" s="6">
        <v>4</v>
      </c>
      <c r="I119" s="6">
        <f t="shared" si="11"/>
        <v>0.6743727380724629</v>
      </c>
    </row>
    <row r="120" spans="5:9" x14ac:dyDescent="0.25">
      <c r="E120" s="6">
        <v>107</v>
      </c>
      <c r="F120" s="6">
        <f t="shared" si="12"/>
        <v>1.3249999999999973</v>
      </c>
      <c r="G120" s="6">
        <f t="shared" si="10"/>
        <v>0.16583681219610533</v>
      </c>
      <c r="H120" s="6">
        <v>2</v>
      </c>
      <c r="I120" s="6">
        <f t="shared" si="11"/>
        <v>0.33167362439221065</v>
      </c>
    </row>
    <row r="121" spans="5:9" x14ac:dyDescent="0.25">
      <c r="E121" s="6">
        <v>108</v>
      </c>
      <c r="F121" s="6">
        <f t="shared" si="12"/>
        <v>1.3374999999999972</v>
      </c>
      <c r="G121" s="6">
        <f t="shared" si="10"/>
        <v>0.16310001812864755</v>
      </c>
      <c r="H121" s="6">
        <v>4</v>
      </c>
      <c r="I121" s="6">
        <f t="shared" si="11"/>
        <v>0.6524000725145902</v>
      </c>
    </row>
    <row r="122" spans="5:9" x14ac:dyDescent="0.25">
      <c r="E122" s="6">
        <v>109</v>
      </c>
      <c r="F122" s="6">
        <f t="shared" si="12"/>
        <v>1.3499999999999972</v>
      </c>
      <c r="G122" s="6">
        <f t="shared" si="10"/>
        <v>0.16038332734192021</v>
      </c>
      <c r="H122" s="6">
        <v>2</v>
      </c>
      <c r="I122" s="6">
        <f t="shared" si="11"/>
        <v>0.32076665468384041</v>
      </c>
    </row>
    <row r="123" spans="5:9" x14ac:dyDescent="0.25">
      <c r="E123" s="6">
        <v>110</v>
      </c>
      <c r="F123" s="6">
        <f t="shared" si="12"/>
        <v>1.3624999999999972</v>
      </c>
      <c r="G123" s="6">
        <f t="shared" si="10"/>
        <v>0.15768724681339902</v>
      </c>
      <c r="H123" s="6">
        <v>4</v>
      </c>
      <c r="I123" s="6">
        <f t="shared" si="11"/>
        <v>0.63074898725359607</v>
      </c>
    </row>
    <row r="124" spans="5:9" x14ac:dyDescent="0.25">
      <c r="E124" s="6">
        <v>111</v>
      </c>
      <c r="F124" s="6">
        <f t="shared" si="12"/>
        <v>1.3749999999999971</v>
      </c>
      <c r="G124" s="6">
        <f t="shared" si="10"/>
        <v>0.15501226545829383</v>
      </c>
      <c r="H124" s="6">
        <v>2</v>
      </c>
      <c r="I124" s="6">
        <f t="shared" si="11"/>
        <v>0.31002453091658766</v>
      </c>
    </row>
    <row r="125" spans="5:9" x14ac:dyDescent="0.25">
      <c r="E125" s="6">
        <v>112</v>
      </c>
      <c r="F125" s="6">
        <f t="shared" si="12"/>
        <v>1.3874999999999971</v>
      </c>
      <c r="G125" s="6">
        <f t="shared" si="10"/>
        <v>0.152358854130203</v>
      </c>
      <c r="H125" s="6">
        <v>4</v>
      </c>
      <c r="I125" s="6">
        <f t="shared" si="11"/>
        <v>0.60943541652081201</v>
      </c>
    </row>
    <row r="126" spans="5:9" x14ac:dyDescent="0.25">
      <c r="E126" s="6">
        <v>113</v>
      </c>
      <c r="F126" s="6">
        <f t="shared" si="12"/>
        <v>1.399999999999997</v>
      </c>
      <c r="G126" s="6">
        <f t="shared" si="10"/>
        <v>0.14972746563574549</v>
      </c>
      <c r="H126" s="6">
        <v>2</v>
      </c>
      <c r="I126" s="6">
        <f t="shared" si="11"/>
        <v>0.29945493127149098</v>
      </c>
    </row>
    <row r="127" spans="5:9" x14ac:dyDescent="0.25">
      <c r="E127" s="6">
        <v>114</v>
      </c>
      <c r="F127" s="6">
        <f t="shared" si="12"/>
        <v>1.412499999999997</v>
      </c>
      <c r="G127" s="6">
        <f t="shared" si="10"/>
        <v>0.14711853476292056</v>
      </c>
      <c r="H127" s="6">
        <v>4</v>
      </c>
      <c r="I127" s="6">
        <f t="shared" si="11"/>
        <v>0.58847413905168222</v>
      </c>
    </row>
    <row r="128" spans="5:9" x14ac:dyDescent="0.25">
      <c r="E128" s="6">
        <v>115</v>
      </c>
      <c r="F128" s="6">
        <f t="shared" si="12"/>
        <v>1.4249999999999969</v>
      </c>
      <c r="G128" s="6">
        <f t="shared" si="10"/>
        <v>0.14453247832293353</v>
      </c>
      <c r="H128" s="6">
        <v>2</v>
      </c>
      <c r="I128" s="6">
        <f t="shared" si="11"/>
        <v>0.28906495664586707</v>
      </c>
    </row>
    <row r="129" spans="5:9" x14ac:dyDescent="0.25">
      <c r="E129" s="6">
        <v>116</v>
      </c>
      <c r="F129" s="6">
        <f t="shared" si="12"/>
        <v>1.4374999999999969</v>
      </c>
      <c r="G129" s="6">
        <f t="shared" si="10"/>
        <v>0.14196969520521616</v>
      </c>
      <c r="H129" s="6">
        <v>4</v>
      </c>
      <c r="I129" s="6">
        <f t="shared" si="11"/>
        <v>0.56787878082086463</v>
      </c>
    </row>
    <row r="130" spans="5:9" x14ac:dyDescent="0.25">
      <c r="E130" s="6">
        <v>117</v>
      </c>
      <c r="F130" s="6">
        <f t="shared" si="12"/>
        <v>1.4499999999999968</v>
      </c>
      <c r="G130" s="6">
        <f t="shared" si="10"/>
        <v>0.13943056644536092</v>
      </c>
      <c r="H130" s="6">
        <v>2</v>
      </c>
      <c r="I130" s="6">
        <f t="shared" si="11"/>
        <v>0.27886113289072184</v>
      </c>
    </row>
    <row r="131" spans="5:9" x14ac:dyDescent="0.25">
      <c r="E131" s="6">
        <v>118</v>
      </c>
      <c r="F131" s="6">
        <f t="shared" si="12"/>
        <v>1.4624999999999968</v>
      </c>
      <c r="G131" s="6">
        <f t="shared" si="10"/>
        <v>0.13691545530567831</v>
      </c>
      <c r="H131" s="6">
        <v>4</v>
      </c>
      <c r="I131" s="6">
        <f t="shared" si="11"/>
        <v>0.54766182122271323</v>
      </c>
    </row>
    <row r="132" spans="5:9" x14ac:dyDescent="0.25">
      <c r="E132" s="6">
        <v>119</v>
      </c>
      <c r="F132" s="6">
        <f t="shared" si="12"/>
        <v>1.4749999999999968</v>
      </c>
      <c r="G132" s="6">
        <f t="shared" si="10"/>
        <v>0.13442470736807971</v>
      </c>
      <c r="H132" s="6">
        <v>2</v>
      </c>
      <c r="I132" s="6">
        <f t="shared" si="11"/>
        <v>0.26884941473615942</v>
      </c>
    </row>
    <row r="133" spans="5:9" x14ac:dyDescent="0.25">
      <c r="E133" s="6">
        <v>120</v>
      </c>
      <c r="F133" s="6">
        <f t="shared" si="12"/>
        <v>1.4874999999999967</v>
      </c>
      <c r="G133" s="6">
        <f t="shared" si="10"/>
        <v>0.13195865063897802</v>
      </c>
      <c r="H133" s="6">
        <v>4</v>
      </c>
      <c r="I133" s="6">
        <f t="shared" si="11"/>
        <v>0.52783460255591208</v>
      </c>
    </row>
    <row r="134" spans="5:9" x14ac:dyDescent="0.25">
      <c r="E134" s="6">
        <v>121</v>
      </c>
      <c r="F134" s="6">
        <f t="shared" si="12"/>
        <v>1.4999999999999967</v>
      </c>
      <c r="G134" s="6">
        <f t="shared" si="10"/>
        <v>0.12951759566589235</v>
      </c>
      <c r="H134" s="6">
        <v>2</v>
      </c>
      <c r="I134" s="6">
        <f t="shared" si="11"/>
        <v>0.25903519133178471</v>
      </c>
    </row>
    <row r="135" spans="5:9" x14ac:dyDescent="0.25">
      <c r="E135" s="6">
        <v>122</v>
      </c>
      <c r="F135" s="6">
        <f t="shared" si="12"/>
        <v>1.5124999999999966</v>
      </c>
      <c r="G135" s="6">
        <f t="shared" si="10"/>
        <v>0.12710183566543581</v>
      </c>
      <c r="H135" s="6">
        <v>4</v>
      </c>
      <c r="I135" s="6">
        <f t="shared" si="11"/>
        <v>0.50840734266174326</v>
      </c>
    </row>
    <row r="136" spans="5:9" x14ac:dyDescent="0.25">
      <c r="E136" s="6">
        <v>123</v>
      </c>
      <c r="F136" s="6">
        <f t="shared" si="12"/>
        <v>1.5249999999999966</v>
      </c>
      <c r="G136" s="6">
        <f t="shared" si="10"/>
        <v>0.12471164666235787</v>
      </c>
      <c r="H136" s="6">
        <v>2</v>
      </c>
      <c r="I136" s="6">
        <f t="shared" si="11"/>
        <v>0.24942329332471574</v>
      </c>
    </row>
    <row r="137" spans="5:9" x14ac:dyDescent="0.25">
      <c r="E137" s="6">
        <v>124</v>
      </c>
      <c r="F137" s="6">
        <f t="shared" si="12"/>
        <v>1.5374999999999965</v>
      </c>
      <c r="G137" s="6">
        <f t="shared" si="10"/>
        <v>0.12234728763930879</v>
      </c>
      <c r="H137" s="6">
        <v>4</v>
      </c>
      <c r="I137" s="6">
        <f t="shared" si="11"/>
        <v>0.48938915055723514</v>
      </c>
    </row>
    <row r="138" spans="5:9" x14ac:dyDescent="0.25">
      <c r="E138" s="6">
        <v>125</v>
      </c>
      <c r="F138" s="6">
        <f t="shared" si="12"/>
        <v>1.5499999999999965</v>
      </c>
      <c r="G138" s="6">
        <f t="shared" si="10"/>
        <v>0.12000900069698625</v>
      </c>
      <c r="H138" s="6">
        <v>2</v>
      </c>
      <c r="I138" s="6">
        <f t="shared" si="11"/>
        <v>0.2400180013939725</v>
      </c>
    </row>
    <row r="139" spans="5:9" x14ac:dyDescent="0.25">
      <c r="E139" s="6">
        <v>126</v>
      </c>
      <c r="F139" s="6">
        <f t="shared" si="12"/>
        <v>1.5624999999999964</v>
      </c>
      <c r="G139" s="6">
        <f t="shared" si="10"/>
        <v>0.11769701122432069</v>
      </c>
      <c r="H139" s="6">
        <v>4</v>
      </c>
      <c r="I139" s="6">
        <f t="shared" si="11"/>
        <v>0.47078804489728276</v>
      </c>
    </row>
    <row r="140" spans="5:9" x14ac:dyDescent="0.25">
      <c r="E140" s="6">
        <v>127</v>
      </c>
      <c r="F140" s="6">
        <f t="shared" si="12"/>
        <v>1.5749999999999964</v>
      </c>
      <c r="G140" s="6">
        <f t="shared" si="10"/>
        <v>0.11541152807835063</v>
      </c>
      <c r="H140" s="6">
        <v>2</v>
      </c>
      <c r="I140" s="6">
        <f t="shared" si="11"/>
        <v>0.23082305615670126</v>
      </c>
    </row>
    <row r="141" spans="5:9" x14ac:dyDescent="0.25">
      <c r="E141" s="6">
        <v>128</v>
      </c>
      <c r="F141" s="6">
        <f t="shared" si="12"/>
        <v>1.5874999999999964</v>
      </c>
      <c r="G141" s="6">
        <f t="shared" si="10"/>
        <v>0.11315274377343643</v>
      </c>
      <c r="H141" s="6">
        <v>4</v>
      </c>
      <c r="I141" s="6">
        <f t="shared" si="11"/>
        <v>0.4526109750937457</v>
      </c>
    </row>
    <row r="142" spans="5:9" x14ac:dyDescent="0.25">
      <c r="E142" s="6">
        <v>129</v>
      </c>
      <c r="F142" s="6">
        <f t="shared" si="12"/>
        <v>1.5999999999999963</v>
      </c>
      <c r="G142" s="6">
        <f t="shared" si="10"/>
        <v>0.11092083467945624</v>
      </c>
      <c r="H142" s="6">
        <v>2</v>
      </c>
      <c r="I142" s="6">
        <f t="shared" si="11"/>
        <v>0.22184166935891247</v>
      </c>
    </row>
    <row r="143" spans="5:9" x14ac:dyDescent="0.25">
      <c r="E143" s="6">
        <v>130</v>
      </c>
      <c r="F143" s="6">
        <f t="shared" ref="F143:F174" si="13">(F142+$B$15)</f>
        <v>1.6124999999999963</v>
      </c>
      <c r="G143" s="6">
        <f t="shared" ref="G143:G206" si="14">(EXP(-F143*F143/2)/POWER(2*PI(),0.5))</f>
        <v>0.10871596122862653</v>
      </c>
      <c r="H143" s="6">
        <v>4</v>
      </c>
      <c r="I143" s="6">
        <f t="shared" ref="I143:I206" si="15">H143*G143</f>
        <v>0.43486384491450614</v>
      </c>
    </row>
    <row r="144" spans="5:9" x14ac:dyDescent="0.25">
      <c r="E144" s="6">
        <v>131</v>
      </c>
      <c r="F144" s="6">
        <f t="shared" si="13"/>
        <v>1.6249999999999962</v>
      </c>
      <c r="G144" s="6">
        <f t="shared" si="14"/>
        <v>0.10653826813058574</v>
      </c>
      <c r="H144" s="6">
        <v>2</v>
      </c>
      <c r="I144" s="6">
        <f t="shared" si="15"/>
        <v>0.21307653626117148</v>
      </c>
    </row>
    <row r="145" spans="5:9" x14ac:dyDescent="0.25">
      <c r="E145" s="6">
        <v>132</v>
      </c>
      <c r="F145" s="6">
        <f t="shared" si="13"/>
        <v>1.6374999999999962</v>
      </c>
      <c r="G145" s="6">
        <f t="shared" si="14"/>
        <v>0.10438788459537879</v>
      </c>
      <c r="H145" s="6">
        <v>4</v>
      </c>
      <c r="I145" s="6">
        <f t="shared" si="15"/>
        <v>0.41755153838151515</v>
      </c>
    </row>
    <row r="146" spans="5:9" x14ac:dyDescent="0.25">
      <c r="E146" s="6">
        <v>133</v>
      </c>
      <c r="F146" s="6">
        <f t="shared" si="13"/>
        <v>1.6499999999999961</v>
      </c>
      <c r="G146" s="6">
        <f t="shared" si="14"/>
        <v>0.10226492456397866</v>
      </c>
      <c r="H146" s="6">
        <v>2</v>
      </c>
      <c r="I146" s="6">
        <f t="shared" si="15"/>
        <v>0.20452984912795732</v>
      </c>
    </row>
    <row r="147" spans="5:9" x14ac:dyDescent="0.25">
      <c r="E147" s="6">
        <v>134</v>
      </c>
      <c r="F147" s="6">
        <f t="shared" si="13"/>
        <v>1.6624999999999961</v>
      </c>
      <c r="G147" s="6">
        <f t="shared" si="14"/>
        <v>0.10016948694597985</v>
      </c>
      <c r="H147" s="6">
        <v>4</v>
      </c>
      <c r="I147" s="6">
        <f t="shared" si="15"/>
        <v>0.40067794778391941</v>
      </c>
    </row>
    <row r="148" spans="5:9" x14ac:dyDescent="0.25">
      <c r="E148" s="6">
        <v>135</v>
      </c>
      <c r="F148" s="6">
        <f t="shared" si="13"/>
        <v>1.674999999999996</v>
      </c>
      <c r="G148" s="6">
        <f t="shared" si="14"/>
        <v>9.8101655864098469E-2</v>
      </c>
      <c r="H148" s="6">
        <v>2</v>
      </c>
      <c r="I148" s="6">
        <f t="shared" si="15"/>
        <v>0.19620331172819694</v>
      </c>
    </row>
    <row r="149" spans="5:9" x14ac:dyDescent="0.25">
      <c r="E149" s="6">
        <v>136</v>
      </c>
      <c r="F149" s="6">
        <f t="shared" si="13"/>
        <v>1.687499999999996</v>
      </c>
      <c r="G149" s="6">
        <f t="shared" si="14"/>
        <v>9.6061500905114006E-2</v>
      </c>
      <c r="H149" s="6">
        <v>4</v>
      </c>
      <c r="I149" s="6">
        <f t="shared" si="15"/>
        <v>0.38424600362045602</v>
      </c>
    </row>
    <row r="150" spans="5:9" x14ac:dyDescent="0.25">
      <c r="E150" s="6">
        <v>137</v>
      </c>
      <c r="F150" s="6">
        <f t="shared" si="13"/>
        <v>1.699999999999996</v>
      </c>
      <c r="G150" s="6">
        <f t="shared" si="14"/>
        <v>9.4049077376887572E-2</v>
      </c>
      <c r="H150" s="6">
        <v>2</v>
      </c>
      <c r="I150" s="6">
        <f t="shared" si="15"/>
        <v>0.18809815475377514</v>
      </c>
    </row>
    <row r="151" spans="5:9" x14ac:dyDescent="0.25">
      <c r="E151" s="6">
        <v>138</v>
      </c>
      <c r="F151" s="6">
        <f t="shared" si="13"/>
        <v>1.7124999999999959</v>
      </c>
      <c r="G151" s="6">
        <f t="shared" si="14"/>
        <v>9.2064426571093094E-2</v>
      </c>
      <c r="H151" s="6">
        <v>4</v>
      </c>
      <c r="I151" s="6">
        <f t="shared" si="15"/>
        <v>0.36825770628437238</v>
      </c>
    </row>
    <row r="152" spans="5:9" x14ac:dyDescent="0.25">
      <c r="E152" s="6">
        <v>139</v>
      </c>
      <c r="F152" s="6">
        <f t="shared" si="13"/>
        <v>1.7249999999999959</v>
      </c>
      <c r="G152" s="6">
        <f t="shared" si="14"/>
        <v>9.0107576031298764E-2</v>
      </c>
      <c r="H152" s="6">
        <v>2</v>
      </c>
      <c r="I152" s="6">
        <f t="shared" si="15"/>
        <v>0.18021515206259753</v>
      </c>
    </row>
    <row r="153" spans="5:9" x14ac:dyDescent="0.25">
      <c r="E153" s="6">
        <v>140</v>
      </c>
      <c r="F153" s="6">
        <f t="shared" si="13"/>
        <v>1.7374999999999958</v>
      </c>
      <c r="G153" s="6">
        <f t="shared" si="14"/>
        <v>8.8178539826038085E-2</v>
      </c>
      <c r="H153" s="6">
        <v>4</v>
      </c>
      <c r="I153" s="6">
        <f t="shared" si="15"/>
        <v>0.35271415930415234</v>
      </c>
    </row>
    <row r="154" spans="5:9" x14ac:dyDescent="0.25">
      <c r="E154" s="6">
        <v>141</v>
      </c>
      <c r="F154" s="6">
        <f t="shared" si="13"/>
        <v>1.7499999999999958</v>
      </c>
      <c r="G154" s="6">
        <f t="shared" si="14"/>
        <v>8.6277318826512156E-2</v>
      </c>
      <c r="H154" s="6">
        <v>2</v>
      </c>
      <c r="I154" s="6">
        <f t="shared" si="15"/>
        <v>0.17255463765302431</v>
      </c>
    </row>
    <row r="155" spans="5:9" x14ac:dyDescent="0.25">
      <c r="E155" s="6">
        <v>142</v>
      </c>
      <c r="F155" s="6">
        <f t="shared" si="13"/>
        <v>1.7624999999999957</v>
      </c>
      <c r="G155" s="6">
        <f t="shared" si="14"/>
        <v>8.4403900988566857E-2</v>
      </c>
      <c r="H155" s="6">
        <v>4</v>
      </c>
      <c r="I155" s="6">
        <f t="shared" si="15"/>
        <v>0.33761560395426743</v>
      </c>
    </row>
    <row r="156" spans="5:9" x14ac:dyDescent="0.25">
      <c r="E156" s="6">
        <v>143</v>
      </c>
      <c r="F156" s="6">
        <f t="shared" si="13"/>
        <v>1.7749999999999957</v>
      </c>
      <c r="G156" s="6">
        <f t="shared" si="14"/>
        <v>8.2558261638592242E-2</v>
      </c>
      <c r="H156" s="6">
        <v>2</v>
      </c>
      <c r="I156" s="6">
        <f t="shared" si="15"/>
        <v>0.16511652327718448</v>
      </c>
    </row>
    <row r="157" spans="5:9" x14ac:dyDescent="0.25">
      <c r="E157" s="6">
        <v>144</v>
      </c>
      <c r="F157" s="6">
        <f t="shared" si="13"/>
        <v>1.7874999999999956</v>
      </c>
      <c r="G157" s="6">
        <f t="shared" si="14"/>
        <v>8.0740363762994607E-2</v>
      </c>
      <c r="H157" s="6">
        <v>4</v>
      </c>
      <c r="I157" s="6">
        <f t="shared" si="15"/>
        <v>0.32296145505197843</v>
      </c>
    </row>
    <row r="158" spans="5:9" x14ac:dyDescent="0.25">
      <c r="E158" s="6">
        <v>145</v>
      </c>
      <c r="F158" s="6">
        <f t="shared" si="13"/>
        <v>1.7999999999999956</v>
      </c>
      <c r="G158" s="6">
        <f t="shared" si="14"/>
        <v>7.8950158300894788E-2</v>
      </c>
      <c r="H158" s="6">
        <v>2</v>
      </c>
      <c r="I158" s="6">
        <f t="shared" si="15"/>
        <v>0.15790031660178958</v>
      </c>
    </row>
    <row r="159" spans="5:9" x14ac:dyDescent="0.25">
      <c r="E159" s="6">
        <v>146</v>
      </c>
      <c r="F159" s="6">
        <f t="shared" si="13"/>
        <v>1.8124999999999956</v>
      </c>
      <c r="G159" s="6">
        <f t="shared" si="14"/>
        <v>7.718758443971134E-2</v>
      </c>
      <c r="H159" s="6">
        <v>4</v>
      </c>
      <c r="I159" s="6">
        <f t="shared" si="15"/>
        <v>0.30875033775884536</v>
      </c>
    </row>
    <row r="160" spans="5:9" x14ac:dyDescent="0.25">
      <c r="E160" s="6">
        <v>147</v>
      </c>
      <c r="F160" s="6">
        <f t="shared" si="13"/>
        <v>1.8249999999999955</v>
      </c>
      <c r="G160" s="6">
        <f t="shared" si="14"/>
        <v>7.5452569913290829E-2</v>
      </c>
      <c r="H160" s="6">
        <v>2</v>
      </c>
      <c r="I160" s="6">
        <f t="shared" si="15"/>
        <v>0.15090513982658166</v>
      </c>
    </row>
    <row r="161" spans="5:9" x14ac:dyDescent="0.25">
      <c r="E161" s="6">
        <v>148</v>
      </c>
      <c r="F161" s="6">
        <f t="shared" si="13"/>
        <v>1.8374999999999955</v>
      </c>
      <c r="G161" s="6">
        <f t="shared" si="14"/>
        <v>7.3745031302252337E-2</v>
      </c>
      <c r="H161" s="6">
        <v>4</v>
      </c>
      <c r="I161" s="6">
        <f t="shared" si="15"/>
        <v>0.29498012520900935</v>
      </c>
    </row>
    <row r="162" spans="5:9" x14ac:dyDescent="0.25">
      <c r="E162" s="6">
        <v>149</v>
      </c>
      <c r="F162" s="6">
        <f t="shared" si="13"/>
        <v>1.8499999999999954</v>
      </c>
      <c r="G162" s="6">
        <f t="shared" si="14"/>
        <v>7.2064874336218609E-2</v>
      </c>
      <c r="H162" s="6">
        <v>2</v>
      </c>
      <c r="I162" s="6">
        <f t="shared" si="15"/>
        <v>0.14412974867243722</v>
      </c>
    </row>
    <row r="163" spans="5:9" x14ac:dyDescent="0.25">
      <c r="E163" s="6">
        <v>150</v>
      </c>
      <c r="F163" s="6">
        <f t="shared" si="13"/>
        <v>1.8624999999999954</v>
      </c>
      <c r="G163" s="6">
        <f t="shared" si="14"/>
        <v>7.0411994197611155E-2</v>
      </c>
      <c r="H163" s="6">
        <v>4</v>
      </c>
      <c r="I163" s="6">
        <f t="shared" si="15"/>
        <v>0.28164797679044462</v>
      </c>
    </row>
    <row r="164" spans="5:9" x14ac:dyDescent="0.25">
      <c r="E164" s="6">
        <v>151</v>
      </c>
      <c r="F164" s="6">
        <f t="shared" si="13"/>
        <v>1.8749999999999953</v>
      </c>
      <c r="G164" s="6">
        <f t="shared" si="14"/>
        <v>6.87862758266925E-2</v>
      </c>
      <c r="H164" s="6">
        <v>2</v>
      </c>
      <c r="I164" s="6">
        <f t="shared" si="15"/>
        <v>0.137572551653385</v>
      </c>
    </row>
    <row r="165" spans="5:9" x14ac:dyDescent="0.25">
      <c r="E165" s="6">
        <v>152</v>
      </c>
      <c r="F165" s="6">
        <f t="shared" si="13"/>
        <v>1.8874999999999953</v>
      </c>
      <c r="G165" s="6">
        <f t="shared" si="14"/>
        <v>6.7187594227544403E-2</v>
      </c>
      <c r="H165" s="6">
        <v>4</v>
      </c>
      <c r="I165" s="6">
        <f t="shared" si="15"/>
        <v>0.26875037691017761</v>
      </c>
    </row>
    <row r="166" spans="5:9" x14ac:dyDescent="0.25">
      <c r="E166" s="6">
        <v>153</v>
      </c>
      <c r="F166" s="6">
        <f t="shared" si="13"/>
        <v>1.8999999999999952</v>
      </c>
      <c r="G166" s="6">
        <f t="shared" si="14"/>
        <v>6.5615814774677192E-2</v>
      </c>
      <c r="H166" s="6">
        <v>2</v>
      </c>
      <c r="I166" s="6">
        <f t="shared" si="15"/>
        <v>0.13123162954935438</v>
      </c>
    </row>
    <row r="167" spans="5:9" x14ac:dyDescent="0.25">
      <c r="E167" s="6">
        <v>154</v>
      </c>
      <c r="F167" s="6">
        <f t="shared" si="13"/>
        <v>1.9124999999999952</v>
      </c>
      <c r="G167" s="6">
        <f t="shared" si="14"/>
        <v>6.4070793519971539E-2</v>
      </c>
      <c r="H167" s="6">
        <v>4</v>
      </c>
      <c r="I167" s="6">
        <f t="shared" si="15"/>
        <v>0.25628317407988616</v>
      </c>
    </row>
    <row r="168" spans="5:9" x14ac:dyDescent="0.25">
      <c r="E168" s="6">
        <v>155</v>
      </c>
      <c r="F168" s="6">
        <f t="shared" si="13"/>
        <v>1.9249999999999952</v>
      </c>
      <c r="G168" s="6">
        <f t="shared" si="14"/>
        <v>6.2552377499660569E-2</v>
      </c>
      <c r="H168" s="6">
        <v>2</v>
      </c>
      <c r="I168" s="6">
        <f t="shared" si="15"/>
        <v>0.12510475499932114</v>
      </c>
    </row>
    <row r="169" spans="5:9" x14ac:dyDescent="0.25">
      <c r="E169" s="6">
        <v>156</v>
      </c>
      <c r="F169" s="6">
        <f t="shared" si="13"/>
        <v>1.9374999999999951</v>
      </c>
      <c r="G169" s="6">
        <f t="shared" si="14"/>
        <v>6.1060405041066933E-2</v>
      </c>
      <c r="H169" s="6">
        <v>4</v>
      </c>
      <c r="I169" s="6">
        <f t="shared" si="15"/>
        <v>0.24424162016426773</v>
      </c>
    </row>
    <row r="170" spans="5:9" x14ac:dyDescent="0.25">
      <c r="E170" s="6">
        <v>157</v>
      </c>
      <c r="F170" s="6">
        <f t="shared" si="13"/>
        <v>1.9499999999999951</v>
      </c>
      <c r="G170" s="6">
        <f t="shared" si="14"/>
        <v>5.9594706068816651E-2</v>
      </c>
      <c r="H170" s="6">
        <v>2</v>
      </c>
      <c r="I170" s="6">
        <f t="shared" si="15"/>
        <v>0.1191894121376333</v>
      </c>
    </row>
    <row r="171" spans="5:9" x14ac:dyDescent="0.25">
      <c r="E171" s="6">
        <v>158</v>
      </c>
      <c r="F171" s="6">
        <f t="shared" si="13"/>
        <v>1.962499999999995</v>
      </c>
      <c r="G171" s="6">
        <f t="shared" si="14"/>
        <v>5.8155102410258452E-2</v>
      </c>
      <c r="H171" s="6">
        <v>4</v>
      </c>
      <c r="I171" s="6">
        <f t="shared" si="15"/>
        <v>0.23262040964103381</v>
      </c>
    </row>
    <row r="172" spans="5:9" x14ac:dyDescent="0.25">
      <c r="E172" s="6">
        <v>159</v>
      </c>
      <c r="F172" s="6">
        <f t="shared" si="13"/>
        <v>1.974999999999995</v>
      </c>
      <c r="G172" s="6">
        <f t="shared" si="14"/>
        <v>5.6741408099824586E-2</v>
      </c>
      <c r="H172" s="6">
        <v>2</v>
      </c>
      <c r="I172" s="6">
        <f t="shared" si="15"/>
        <v>0.11348281619964917</v>
      </c>
    </row>
    <row r="173" spans="5:9" x14ac:dyDescent="0.25">
      <c r="E173" s="6">
        <v>160</v>
      </c>
      <c r="F173" s="6">
        <f t="shared" si="13"/>
        <v>1.9874999999999949</v>
      </c>
      <c r="G173" s="6">
        <f t="shared" si="14"/>
        <v>5.53534296820768E-2</v>
      </c>
      <c r="H173" s="6">
        <v>4</v>
      </c>
      <c r="I173" s="6">
        <f t="shared" si="15"/>
        <v>0.2214137187283072</v>
      </c>
    </row>
    <row r="174" spans="5:9" x14ac:dyDescent="0.25">
      <c r="E174" s="6">
        <v>161</v>
      </c>
      <c r="F174" s="6">
        <f t="shared" si="13"/>
        <v>1.9999999999999949</v>
      </c>
      <c r="G174" s="6">
        <f t="shared" si="14"/>
        <v>5.3990966513188604E-2</v>
      </c>
      <c r="H174" s="6">
        <v>2</v>
      </c>
      <c r="I174" s="6">
        <f t="shared" si="15"/>
        <v>0.10798193302637721</v>
      </c>
    </row>
    <row r="175" spans="5:9" x14ac:dyDescent="0.25">
      <c r="E175" s="6">
        <v>162</v>
      </c>
      <c r="F175" s="6">
        <f t="shared" ref="F175:F206" si="16">(F174+$B$15)</f>
        <v>2.0124999999999948</v>
      </c>
      <c r="G175" s="6">
        <f t="shared" si="14"/>
        <v>5.2653811060622668E-2</v>
      </c>
      <c r="H175" s="6">
        <v>4</v>
      </c>
      <c r="I175" s="6">
        <f t="shared" si="15"/>
        <v>0.21061524424249067</v>
      </c>
    </row>
    <row r="176" spans="5:9" x14ac:dyDescent="0.25">
      <c r="E176" s="6">
        <v>163</v>
      </c>
      <c r="F176" s="6">
        <f t="shared" si="16"/>
        <v>2.024999999999995</v>
      </c>
      <c r="G176" s="6">
        <f t="shared" si="14"/>
        <v>5.1341749200769976E-2</v>
      </c>
      <c r="H176" s="6">
        <v>2</v>
      </c>
      <c r="I176" s="6">
        <f t="shared" si="15"/>
        <v>0.10268349840153995</v>
      </c>
    </row>
    <row r="177" spans="5:9" x14ac:dyDescent="0.25">
      <c r="E177" s="6">
        <v>164</v>
      </c>
      <c r="F177" s="6">
        <f t="shared" si="16"/>
        <v>2.0374999999999952</v>
      </c>
      <c r="G177" s="6">
        <f t="shared" si="14"/>
        <v>5.0054560514325552E-2</v>
      </c>
      <c r="H177" s="6">
        <v>4</v>
      </c>
      <c r="I177" s="6">
        <f t="shared" si="15"/>
        <v>0.20021824205730221</v>
      </c>
    </row>
    <row r="178" spans="5:9" x14ac:dyDescent="0.25">
      <c r="E178" s="6">
        <v>165</v>
      </c>
      <c r="F178" s="6">
        <f t="shared" si="16"/>
        <v>2.0499999999999954</v>
      </c>
      <c r="G178" s="6">
        <f t="shared" si="14"/>
        <v>4.8792018579183222E-2</v>
      </c>
      <c r="H178" s="6">
        <v>2</v>
      </c>
      <c r="I178" s="6">
        <f t="shared" si="15"/>
        <v>9.7584037158366443E-2</v>
      </c>
    </row>
    <row r="179" spans="5:9" x14ac:dyDescent="0.25">
      <c r="E179" s="6">
        <v>166</v>
      </c>
      <c r="F179" s="6">
        <f t="shared" si="16"/>
        <v>2.0624999999999956</v>
      </c>
      <c r="G179" s="6">
        <f t="shared" si="14"/>
        <v>4.7553891260640073E-2</v>
      </c>
      <c r="H179" s="6">
        <v>4</v>
      </c>
      <c r="I179" s="6">
        <f t="shared" si="15"/>
        <v>0.19021556504256029</v>
      </c>
    </row>
    <row r="180" spans="5:9" x14ac:dyDescent="0.25">
      <c r="E180" s="6">
        <v>167</v>
      </c>
      <c r="F180" s="6">
        <f t="shared" si="16"/>
        <v>2.0749999999999957</v>
      </c>
      <c r="G180" s="6">
        <f t="shared" si="14"/>
        <v>4.6339940998709646E-2</v>
      </c>
      <c r="H180" s="6">
        <v>2</v>
      </c>
      <c r="I180" s="6">
        <f t="shared" si="15"/>
        <v>9.2679881997419292E-2</v>
      </c>
    </row>
    <row r="181" spans="5:9" x14ac:dyDescent="0.25">
      <c r="E181" s="6">
        <v>168</v>
      </c>
      <c r="F181" s="6">
        <f t="shared" si="16"/>
        <v>2.0874999999999959</v>
      </c>
      <c r="G181" s="6">
        <f t="shared" si="14"/>
        <v>4.5149925092350843E-2</v>
      </c>
      <c r="H181" s="6">
        <v>4</v>
      </c>
      <c r="I181" s="6">
        <f t="shared" si="15"/>
        <v>0.18059970036940337</v>
      </c>
    </row>
    <row r="182" spans="5:9" x14ac:dyDescent="0.25">
      <c r="E182" s="6">
        <v>169</v>
      </c>
      <c r="F182" s="6">
        <f t="shared" si="16"/>
        <v>2.0999999999999961</v>
      </c>
      <c r="G182" s="6">
        <f t="shared" si="14"/>
        <v>4.3983595980427566E-2</v>
      </c>
      <c r="H182" s="6">
        <v>2</v>
      </c>
      <c r="I182" s="6">
        <f t="shared" si="15"/>
        <v>8.7967191960855132E-2</v>
      </c>
    </row>
    <row r="183" spans="5:9" x14ac:dyDescent="0.25">
      <c r="E183" s="6">
        <v>170</v>
      </c>
      <c r="F183" s="6">
        <f t="shared" si="16"/>
        <v>2.1124999999999963</v>
      </c>
      <c r="G183" s="6">
        <f t="shared" si="14"/>
        <v>4.2840701519222819E-2</v>
      </c>
      <c r="H183" s="6">
        <v>4</v>
      </c>
      <c r="I183" s="6">
        <f t="shared" si="15"/>
        <v>0.17136280607689128</v>
      </c>
    </row>
    <row r="184" spans="5:9" x14ac:dyDescent="0.25">
      <c r="E184" s="6">
        <v>171</v>
      </c>
      <c r="F184" s="6">
        <f t="shared" si="16"/>
        <v>2.1249999999999964</v>
      </c>
      <c r="G184" s="6">
        <f t="shared" si="14"/>
        <v>4.1720985256338924E-2</v>
      </c>
      <c r="H184" s="6">
        <v>2</v>
      </c>
      <c r="I184" s="6">
        <f t="shared" si="15"/>
        <v>8.3441970512677849E-2</v>
      </c>
    </row>
    <row r="185" spans="5:9" x14ac:dyDescent="0.25">
      <c r="E185" s="6">
        <v>172</v>
      </c>
      <c r="F185" s="6">
        <f t="shared" si="16"/>
        <v>2.1374999999999966</v>
      </c>
      <c r="G185" s="6">
        <f t="shared" si="14"/>
        <v>4.0624186700823642E-2</v>
      </c>
      <c r="H185" s="6">
        <v>4</v>
      </c>
      <c r="I185" s="6">
        <f t="shared" si="15"/>
        <v>0.16249674680329457</v>
      </c>
    </row>
    <row r="186" spans="5:9" x14ac:dyDescent="0.25">
      <c r="E186" s="6">
        <v>173</v>
      </c>
      <c r="F186" s="6">
        <f t="shared" si="16"/>
        <v>2.1499999999999968</v>
      </c>
      <c r="G186" s="6">
        <f t="shared" si="14"/>
        <v>3.9550041589370491E-2</v>
      </c>
      <c r="H186" s="6">
        <v>2</v>
      </c>
      <c r="I186" s="6">
        <f t="shared" si="15"/>
        <v>7.9100083178740982E-2</v>
      </c>
    </row>
    <row r="187" spans="5:9" x14ac:dyDescent="0.25">
      <c r="E187" s="6">
        <v>174</v>
      </c>
      <c r="F187" s="6">
        <f t="shared" si="16"/>
        <v>2.162499999999997</v>
      </c>
      <c r="G187" s="6">
        <f t="shared" si="14"/>
        <v>3.8498282148449692E-2</v>
      </c>
      <c r="H187" s="6">
        <v>4</v>
      </c>
      <c r="I187" s="6">
        <f t="shared" si="15"/>
        <v>0.15399312859379877</v>
      </c>
    </row>
    <row r="188" spans="5:9" x14ac:dyDescent="0.25">
      <c r="E188" s="6">
        <v>175</v>
      </c>
      <c r="F188" s="6">
        <f t="shared" si="16"/>
        <v>2.1749999999999972</v>
      </c>
      <c r="G188" s="6">
        <f t="shared" si="14"/>
        <v>3.7468637352234019E-2</v>
      </c>
      <c r="H188" s="6">
        <v>2</v>
      </c>
      <c r="I188" s="6">
        <f t="shared" si="15"/>
        <v>7.4937274704468038E-2</v>
      </c>
    </row>
    <row r="189" spans="5:9" x14ac:dyDescent="0.25">
      <c r="E189" s="6">
        <v>176</v>
      </c>
      <c r="F189" s="6">
        <f t="shared" si="16"/>
        <v>2.1874999999999973</v>
      </c>
      <c r="G189" s="6">
        <f t="shared" si="14"/>
        <v>3.646083317619235E-2</v>
      </c>
      <c r="H189" s="6">
        <v>4</v>
      </c>
      <c r="I189" s="6">
        <f t="shared" si="15"/>
        <v>0.1458433327047694</v>
      </c>
    </row>
    <row r="190" spans="5:9" x14ac:dyDescent="0.25">
      <c r="E190" s="6">
        <v>177</v>
      </c>
      <c r="F190" s="6">
        <f t="shared" si="16"/>
        <v>2.1999999999999975</v>
      </c>
      <c r="G190" s="6">
        <f t="shared" si="14"/>
        <v>3.5474592846231633E-2</v>
      </c>
      <c r="H190" s="6">
        <v>2</v>
      </c>
      <c r="I190" s="6">
        <f t="shared" si="15"/>
        <v>7.0949185692463265E-2</v>
      </c>
    </row>
    <row r="191" spans="5:9" x14ac:dyDescent="0.25">
      <c r="E191" s="6">
        <v>178</v>
      </c>
      <c r="F191" s="6">
        <f t="shared" si="16"/>
        <v>2.2124999999999977</v>
      </c>
      <c r="G191" s="6">
        <f t="shared" si="14"/>
        <v>3.4509637083275688E-2</v>
      </c>
      <c r="H191" s="6">
        <v>4</v>
      </c>
      <c r="I191" s="6">
        <f t="shared" si="15"/>
        <v>0.13803854833310275</v>
      </c>
    </row>
    <row r="192" spans="5:9" x14ac:dyDescent="0.25">
      <c r="E192" s="6">
        <v>179</v>
      </c>
      <c r="F192" s="6">
        <f t="shared" si="16"/>
        <v>2.2249999999999979</v>
      </c>
      <c r="G192" s="6">
        <f t="shared" si="14"/>
        <v>3.3565684343177714E-2</v>
      </c>
      <c r="H192" s="6">
        <v>2</v>
      </c>
      <c r="I192" s="6">
        <f t="shared" si="15"/>
        <v>6.7131368686355428E-2</v>
      </c>
    </row>
    <row r="193" spans="5:9" x14ac:dyDescent="0.25">
      <c r="E193" s="6">
        <v>180</v>
      </c>
      <c r="F193" s="6">
        <f t="shared" si="16"/>
        <v>2.237499999999998</v>
      </c>
      <c r="G193" s="6">
        <f t="shared" si="14"/>
        <v>3.2642451051870622E-2</v>
      </c>
      <c r="H193" s="6">
        <v>4</v>
      </c>
      <c r="I193" s="6">
        <f t="shared" si="15"/>
        <v>0.13056980420748249</v>
      </c>
    </row>
    <row r="194" spans="5:9" x14ac:dyDescent="0.25">
      <c r="E194" s="6">
        <v>181</v>
      </c>
      <c r="F194" s="6">
        <f t="shared" si="16"/>
        <v>2.2499999999999982</v>
      </c>
      <c r="G194" s="6">
        <f t="shared" si="14"/>
        <v>3.173965183566755E-2</v>
      </c>
      <c r="H194" s="6">
        <v>2</v>
      </c>
      <c r="I194" s="6">
        <f t="shared" si="15"/>
        <v>6.3479303671335099E-2</v>
      </c>
    </row>
    <row r="195" spans="5:9" x14ac:dyDescent="0.25">
      <c r="E195" s="6">
        <v>182</v>
      </c>
      <c r="F195" s="6">
        <f t="shared" si="16"/>
        <v>2.2624999999999984</v>
      </c>
      <c r="G195" s="6">
        <f t="shared" si="14"/>
        <v>3.085699974663202E-2</v>
      </c>
      <c r="H195" s="6">
        <v>4</v>
      </c>
      <c r="I195" s="6">
        <f t="shared" si="15"/>
        <v>0.12342799898652808</v>
      </c>
    </row>
    <row r="196" spans="5:9" x14ac:dyDescent="0.25">
      <c r="E196" s="6">
        <v>183</v>
      </c>
      <c r="F196" s="6">
        <f t="shared" si="16"/>
        <v>2.2749999999999986</v>
      </c>
      <c r="G196" s="6">
        <f t="shared" si="14"/>
        <v>2.9994206482945391E-2</v>
      </c>
      <c r="H196" s="6">
        <v>2</v>
      </c>
      <c r="I196" s="6">
        <f t="shared" si="15"/>
        <v>5.9988412965890782E-2</v>
      </c>
    </row>
    <row r="197" spans="5:9" x14ac:dyDescent="0.25">
      <c r="E197" s="6">
        <v>184</v>
      </c>
      <c r="F197" s="6">
        <f t="shared" si="16"/>
        <v>2.2874999999999988</v>
      </c>
      <c r="G197" s="6">
        <f t="shared" si="14"/>
        <v>2.9150982604205861E-2</v>
      </c>
      <c r="H197" s="6">
        <v>4</v>
      </c>
      <c r="I197" s="6">
        <f t="shared" si="15"/>
        <v>0.11660393041682345</v>
      </c>
    </row>
    <row r="198" spans="5:9" x14ac:dyDescent="0.25">
      <c r="E198" s="6">
        <v>185</v>
      </c>
      <c r="F198" s="6">
        <f t="shared" si="16"/>
        <v>2.2999999999999989</v>
      </c>
      <c r="G198" s="6">
        <f t="shared" si="14"/>
        <v>2.8327037741601249E-2</v>
      </c>
      <c r="H198" s="6">
        <v>2</v>
      </c>
      <c r="I198" s="6">
        <f t="shared" si="15"/>
        <v>5.6654075483202497E-2</v>
      </c>
    </row>
    <row r="199" spans="5:9" x14ac:dyDescent="0.25">
      <c r="E199" s="6">
        <v>186</v>
      </c>
      <c r="F199" s="6">
        <f t="shared" si="16"/>
        <v>2.3124999999999991</v>
      </c>
      <c r="G199" s="6">
        <f t="shared" si="14"/>
        <v>2.7522080802904532E-2</v>
      </c>
      <c r="H199" s="6">
        <v>4</v>
      </c>
      <c r="I199" s="6">
        <f t="shared" si="15"/>
        <v>0.11008832321161813</v>
      </c>
    </row>
    <row r="200" spans="5:9" x14ac:dyDescent="0.25">
      <c r="E200" s="6">
        <v>187</v>
      </c>
      <c r="F200" s="6">
        <f t="shared" si="16"/>
        <v>2.3249999999999993</v>
      </c>
      <c r="G200" s="6">
        <f t="shared" si="14"/>
        <v>2.6735820172248275E-2</v>
      </c>
      <c r="H200" s="6">
        <v>2</v>
      </c>
      <c r="I200" s="6">
        <f t="shared" si="15"/>
        <v>5.347164034449655E-2</v>
      </c>
    </row>
    <row r="201" spans="5:9" x14ac:dyDescent="0.25">
      <c r="E201" s="6">
        <v>188</v>
      </c>
      <c r="F201" s="6">
        <f t="shared" si="16"/>
        <v>2.3374999999999995</v>
      </c>
      <c r="G201" s="6">
        <f t="shared" si="14"/>
        <v>2.5967963904640911E-2</v>
      </c>
      <c r="H201" s="6">
        <v>4</v>
      </c>
      <c r="I201" s="6">
        <f t="shared" si="15"/>
        <v>0.10387185561856364</v>
      </c>
    </row>
    <row r="202" spans="5:9" x14ac:dyDescent="0.25">
      <c r="E202" s="6">
        <v>189</v>
      </c>
      <c r="F202" s="6">
        <f t="shared" si="16"/>
        <v>2.3499999999999996</v>
      </c>
      <c r="G202" s="6">
        <f t="shared" si="14"/>
        <v>2.5218219915194417E-2</v>
      </c>
      <c r="H202" s="6">
        <v>2</v>
      </c>
      <c r="I202" s="6">
        <f t="shared" si="15"/>
        <v>5.0436439830388834E-2</v>
      </c>
    </row>
    <row r="203" spans="5:9" x14ac:dyDescent="0.25">
      <c r="E203" s="6">
        <v>190</v>
      </c>
      <c r="F203" s="6">
        <f t="shared" si="16"/>
        <v>2.3624999999999998</v>
      </c>
      <c r="G203" s="6">
        <f t="shared" si="14"/>
        <v>2.4486296163039965E-2</v>
      </c>
      <c r="H203" s="6">
        <v>4</v>
      </c>
      <c r="I203" s="6">
        <f t="shared" si="15"/>
        <v>9.7945184652159858E-2</v>
      </c>
    </row>
    <row r="204" spans="5:9" x14ac:dyDescent="0.25">
      <c r="E204" s="6">
        <v>191</v>
      </c>
      <c r="F204" s="6">
        <f t="shared" si="16"/>
        <v>2.375</v>
      </c>
      <c r="G204" s="6">
        <f t="shared" si="14"/>
        <v>2.3771900829913806E-2</v>
      </c>
      <c r="H204" s="6">
        <v>2</v>
      </c>
      <c r="I204" s="6">
        <f t="shared" si="15"/>
        <v>4.7543801659827613E-2</v>
      </c>
    </row>
    <row r="205" spans="5:9" x14ac:dyDescent="0.25">
      <c r="E205" s="6">
        <v>192</v>
      </c>
      <c r="F205" s="6">
        <f t="shared" si="16"/>
        <v>2.3875000000000002</v>
      </c>
      <c r="G205" s="6">
        <f t="shared" si="14"/>
        <v>2.3074742493402585E-2</v>
      </c>
      <c r="H205" s="6">
        <v>4</v>
      </c>
      <c r="I205" s="6">
        <f t="shared" si="15"/>
        <v>9.229896997361034E-2</v>
      </c>
    </row>
    <row r="206" spans="5:9" x14ac:dyDescent="0.25">
      <c r="E206" s="6">
        <v>193</v>
      </c>
      <c r="F206" s="6">
        <f t="shared" si="16"/>
        <v>2.4000000000000004</v>
      </c>
      <c r="G206" s="6">
        <f t="shared" si="14"/>
        <v>2.2394530294842882E-2</v>
      </c>
      <c r="H206" s="6">
        <v>2</v>
      </c>
      <c r="I206" s="6">
        <f t="shared" si="15"/>
        <v>4.4789060589685764E-2</v>
      </c>
    </row>
    <row r="207" spans="5:9" x14ac:dyDescent="0.25">
      <c r="E207" s="6">
        <v>194</v>
      </c>
      <c r="F207" s="6">
        <f t="shared" ref="F207:F214" si="17">(F206+$B$15)</f>
        <v>2.4125000000000005</v>
      </c>
      <c r="G207" s="6">
        <f t="shared" ref="G207:G214" si="18">(EXP(-F207*F207/2)/POWER(2*PI(),0.5))</f>
        <v>2.1730974101875911E-2</v>
      </c>
      <c r="H207" s="6">
        <v>4</v>
      </c>
      <c r="I207" s="6">
        <f t="shared" ref="I207:I214" si="19">H207*G207</f>
        <v>8.6923896407503642E-2</v>
      </c>
    </row>
    <row r="208" spans="5:9" x14ac:dyDescent="0.25">
      <c r="E208" s="6">
        <v>195</v>
      </c>
      <c r="F208" s="6">
        <f t="shared" si="17"/>
        <v>2.4250000000000007</v>
      </c>
      <c r="G208" s="6">
        <f t="shared" si="18"/>
        <v>2.108378466566407E-2</v>
      </c>
      <c r="H208" s="6">
        <v>2</v>
      </c>
      <c r="I208" s="6">
        <f t="shared" si="19"/>
        <v>4.2167569331328141E-2</v>
      </c>
    </row>
    <row r="209" spans="5:9" x14ac:dyDescent="0.25">
      <c r="E209" s="6">
        <v>196</v>
      </c>
      <c r="F209" s="6">
        <f t="shared" si="17"/>
        <v>2.4375000000000009</v>
      </c>
      <c r="G209" s="6">
        <f t="shared" si="18"/>
        <v>2.045267377278135E-2</v>
      </c>
      <c r="H209" s="6">
        <v>4</v>
      </c>
      <c r="I209" s="6">
        <f t="shared" si="19"/>
        <v>8.1810695091125402E-2</v>
      </c>
    </row>
    <row r="210" spans="5:9" x14ac:dyDescent="0.25">
      <c r="E210" s="6">
        <v>197</v>
      </c>
      <c r="F210" s="6">
        <f t="shared" si="17"/>
        <v>2.4500000000000011</v>
      </c>
      <c r="G210" s="6">
        <f t="shared" si="18"/>
        <v>1.9837354391795278E-2</v>
      </c>
      <c r="H210" s="6">
        <v>2</v>
      </c>
      <c r="I210" s="6">
        <f t="shared" si="19"/>
        <v>3.9674708783590557E-2</v>
      </c>
    </row>
    <row r="211" spans="5:9" x14ac:dyDescent="0.25">
      <c r="E211" s="6">
        <v>198</v>
      </c>
      <c r="F211" s="6">
        <f t="shared" si="17"/>
        <v>2.4625000000000012</v>
      </c>
      <c r="G211" s="6">
        <f t="shared" si="18"/>
        <v>1.9237540814563071E-2</v>
      </c>
      <c r="H211" s="12">
        <v>4</v>
      </c>
      <c r="I211" s="6">
        <f t="shared" si="19"/>
        <v>7.6950163258252283E-2</v>
      </c>
    </row>
    <row r="212" spans="5:9" x14ac:dyDescent="0.25">
      <c r="E212" s="6">
        <v>199</v>
      </c>
      <c r="F212" s="6">
        <f t="shared" si="17"/>
        <v>2.4750000000000014</v>
      </c>
      <c r="G212" s="10">
        <f t="shared" si="18"/>
        <v>1.8652948792269839E-2</v>
      </c>
      <c r="H212" s="6">
        <v>2</v>
      </c>
      <c r="I212" s="11">
        <f t="shared" si="19"/>
        <v>3.7305897584539678E-2</v>
      </c>
    </row>
    <row r="213" spans="5:9" x14ac:dyDescent="0.25">
      <c r="E213" s="6">
        <v>200</v>
      </c>
      <c r="F213" s="6">
        <f t="shared" si="17"/>
        <v>2.4875000000000016</v>
      </c>
      <c r="G213" s="10">
        <f t="shared" si="18"/>
        <v>1.8083295666241336E-2</v>
      </c>
      <c r="H213" s="6">
        <v>4</v>
      </c>
      <c r="I213" s="11">
        <f t="shared" si="19"/>
        <v>7.2333182664965343E-2</v>
      </c>
    </row>
    <row r="214" spans="5:9" x14ac:dyDescent="0.25">
      <c r="E214" s="6">
        <v>201</v>
      </c>
      <c r="F214" s="6">
        <f t="shared" si="17"/>
        <v>2.5000000000000018</v>
      </c>
      <c r="G214" s="10">
        <f t="shared" si="18"/>
        <v>1.7528300493568461E-2</v>
      </c>
      <c r="H214" s="6">
        <v>1</v>
      </c>
      <c r="I214" s="11">
        <f t="shared" si="19"/>
        <v>1.7528300493568461E-2</v>
      </c>
    </row>
    <row r="225" spans="5:5" x14ac:dyDescent="0.25">
      <c r="E225" s="13"/>
    </row>
  </sheetData>
  <mergeCells count="7">
    <mergeCell ref="E12:I12"/>
    <mergeCell ref="A2:XFD2"/>
    <mergeCell ref="A20:C20"/>
    <mergeCell ref="A3:S3"/>
    <mergeCell ref="A4:V4"/>
    <mergeCell ref="E7:F7"/>
    <mergeCell ref="A11:B1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209"/>
  <sheetViews>
    <sheetView zoomScale="110" zoomScaleNormal="110" workbookViewId="0">
      <selection activeCell="B11" sqref="B11"/>
    </sheetView>
  </sheetViews>
  <sheetFormatPr defaultRowHeight="15" x14ac:dyDescent="0.25"/>
  <cols>
    <col min="1" max="1" width="35.7109375" customWidth="1"/>
    <col min="2" max="2" width="43.7109375" customWidth="1"/>
    <col min="4" max="4" width="12" bestFit="1" customWidth="1"/>
    <col min="5" max="5" width="10" bestFit="1" customWidth="1"/>
    <col min="6" max="6" width="18" bestFit="1" customWidth="1"/>
    <col min="8" max="8" width="18.28515625" bestFit="1" customWidth="1"/>
    <col min="9" max="9" width="18" bestFit="1" customWidth="1"/>
    <col min="12" max="12" width="35.85546875" bestFit="1" customWidth="1"/>
    <col min="13" max="13" width="7" bestFit="1" customWidth="1"/>
    <col min="16" max="16" width="10.28515625" bestFit="1" customWidth="1"/>
  </cols>
  <sheetData>
    <row r="1" spans="1:13" s="4" customFormat="1" ht="26.25" x14ac:dyDescent="0.4">
      <c r="A1" s="3" t="s">
        <v>8</v>
      </c>
    </row>
    <row r="2" spans="1:13" x14ac:dyDescent="0.25">
      <c r="A2" s="27" t="s">
        <v>25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</row>
    <row r="3" spans="1:13" x14ac:dyDescent="0.25">
      <c r="A3" s="27" t="s">
        <v>26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</row>
    <row r="4" spans="1:13" x14ac:dyDescent="0.25">
      <c r="H4" s="18"/>
    </row>
    <row r="5" spans="1:13" x14ac:dyDescent="0.25">
      <c r="A5" s="2" t="s">
        <v>15</v>
      </c>
      <c r="B5" s="14"/>
    </row>
    <row r="6" spans="1:13" ht="71.25" customHeight="1" x14ac:dyDescent="0.25">
      <c r="A6" s="5" t="s">
        <v>21</v>
      </c>
      <c r="B6" s="16"/>
    </row>
    <row r="7" spans="1:13" x14ac:dyDescent="0.25">
      <c r="A7" s="5" t="s">
        <v>16</v>
      </c>
      <c r="B7" s="7">
        <v>0</v>
      </c>
      <c r="E7" s="25" t="s">
        <v>33</v>
      </c>
      <c r="F7" s="25"/>
      <c r="G7" s="25"/>
      <c r="H7" s="25"/>
      <c r="I7" s="25"/>
    </row>
    <row r="8" spans="1:13" x14ac:dyDescent="0.25">
      <c r="A8" s="5" t="s">
        <v>17</v>
      </c>
      <c r="B8" s="7">
        <v>200</v>
      </c>
      <c r="E8" s="1" t="s">
        <v>0</v>
      </c>
      <c r="F8" s="1" t="s">
        <v>1</v>
      </c>
      <c r="G8" s="1" t="s">
        <v>2</v>
      </c>
      <c r="H8" s="1" t="s">
        <v>3</v>
      </c>
      <c r="I8" s="1" t="s">
        <v>20</v>
      </c>
    </row>
    <row r="9" spans="1:13" x14ac:dyDescent="0.25">
      <c r="A9" s="14"/>
      <c r="B9" s="15"/>
      <c r="E9" s="7">
        <v>1</v>
      </c>
      <c r="F9" s="7">
        <f>B7</f>
        <v>0</v>
      </c>
      <c r="G9" s="7">
        <f t="shared" ref="G9:G72" si="0">(_xlfn.GAMMA(($B$12+1)/2)/(($B$12*3.14)^0.5*_xlfn.GAMMA($B$12/2))*(1+((F9)^2)/$B$12)^(-($B$12+1)/2))</f>
        <v>0.35364304293295568</v>
      </c>
      <c r="H9" s="7">
        <v>1</v>
      </c>
      <c r="I9" s="7">
        <f>G9*H9</f>
        <v>0.35364304293295568</v>
      </c>
    </row>
    <row r="10" spans="1:13" x14ac:dyDescent="0.25">
      <c r="A10" s="31" t="s">
        <v>36</v>
      </c>
      <c r="B10" s="31"/>
      <c r="E10" s="7">
        <v>2</v>
      </c>
      <c r="F10" s="7">
        <f t="shared" ref="F10:F41" si="1">F9+$B$16</f>
        <v>0.03</v>
      </c>
      <c r="G10" s="7">
        <f t="shared" si="0"/>
        <v>0.35340446808236065</v>
      </c>
      <c r="H10" s="7">
        <v>4</v>
      </c>
      <c r="I10" s="7">
        <f t="shared" ref="I10:I73" si="2">G10*H10</f>
        <v>1.4136178723294426</v>
      </c>
    </row>
    <row r="11" spans="1:13" x14ac:dyDescent="0.25">
      <c r="A11" s="5" t="s">
        <v>23</v>
      </c>
      <c r="B11" s="7">
        <v>6</v>
      </c>
      <c r="E11" s="7">
        <v>3</v>
      </c>
      <c r="F11" s="7">
        <f t="shared" si="1"/>
        <v>0.06</v>
      </c>
      <c r="G11" s="7">
        <f t="shared" si="0"/>
        <v>0.35269035059603931</v>
      </c>
      <c r="H11" s="7">
        <v>2</v>
      </c>
      <c r="I11" s="7">
        <f t="shared" si="2"/>
        <v>0.70538070119207863</v>
      </c>
    </row>
    <row r="12" spans="1:13" x14ac:dyDescent="0.25">
      <c r="A12" s="5" t="s">
        <v>24</v>
      </c>
      <c r="B12" s="7">
        <v>2</v>
      </c>
      <c r="E12" s="7">
        <v>4</v>
      </c>
      <c r="F12" s="7">
        <f t="shared" si="1"/>
        <v>0.09</v>
      </c>
      <c r="G12" s="7">
        <f t="shared" si="0"/>
        <v>0.35150548647156032</v>
      </c>
      <c r="H12" s="7">
        <v>4</v>
      </c>
      <c r="I12" s="7">
        <f t="shared" si="2"/>
        <v>1.4060219458862413</v>
      </c>
    </row>
    <row r="13" spans="1:13" x14ac:dyDescent="0.25">
      <c r="A13" s="17"/>
      <c r="B13" s="19"/>
      <c r="E13" s="7">
        <v>5</v>
      </c>
      <c r="F13" s="7">
        <f t="shared" si="1"/>
        <v>0.12</v>
      </c>
      <c r="G13" s="7">
        <f t="shared" si="0"/>
        <v>0.34985778575101512</v>
      </c>
      <c r="H13" s="7">
        <v>2</v>
      </c>
      <c r="I13" s="7">
        <f t="shared" si="2"/>
        <v>0.69971557150203023</v>
      </c>
    </row>
    <row r="14" spans="1:13" x14ac:dyDescent="0.25">
      <c r="A14" s="17"/>
      <c r="B14" s="19"/>
      <c r="E14" s="7">
        <v>6</v>
      </c>
      <c r="F14" s="7">
        <f t="shared" si="1"/>
        <v>0.15</v>
      </c>
      <c r="G14" s="7">
        <f t="shared" si="0"/>
        <v>0.34775815004011718</v>
      </c>
      <c r="H14" s="7">
        <v>4</v>
      </c>
      <c r="I14" s="7">
        <f t="shared" si="2"/>
        <v>1.3910326001604687</v>
      </c>
    </row>
    <row r="15" spans="1:13" x14ac:dyDescent="0.25">
      <c r="A15" s="2" t="s">
        <v>10</v>
      </c>
      <c r="B15" s="19"/>
      <c r="E15" s="7">
        <v>7</v>
      </c>
      <c r="F15" s="7">
        <f t="shared" si="1"/>
        <v>0.18</v>
      </c>
      <c r="G15" s="7">
        <f t="shared" si="0"/>
        <v>0.34522030582433794</v>
      </c>
      <c r="H15" s="7">
        <v>2</v>
      </c>
      <c r="I15" s="7">
        <f t="shared" si="2"/>
        <v>0.69044061164867587</v>
      </c>
    </row>
    <row r="16" spans="1:13" x14ac:dyDescent="0.25">
      <c r="A16" s="5" t="s">
        <v>4</v>
      </c>
      <c r="B16" s="7">
        <f>(B11-B7)/B8</f>
        <v>0.03</v>
      </c>
      <c r="E16" s="7">
        <v>8</v>
      </c>
      <c r="F16" s="7">
        <f t="shared" si="1"/>
        <v>0.21</v>
      </c>
      <c r="G16" s="7">
        <f t="shared" si="0"/>
        <v>0.34226059812101023</v>
      </c>
      <c r="H16" s="7">
        <v>4</v>
      </c>
      <c r="I16" s="7">
        <f t="shared" si="2"/>
        <v>1.3690423924840409</v>
      </c>
    </row>
    <row r="17" spans="1:9" x14ac:dyDescent="0.25">
      <c r="A17" s="5" t="s">
        <v>19</v>
      </c>
      <c r="B17" s="7">
        <f>SUM(I9:I209)</f>
        <v>48.678766933174657</v>
      </c>
      <c r="E17" s="7">
        <v>9</v>
      </c>
      <c r="F17" s="7">
        <f t="shared" si="1"/>
        <v>0.24</v>
      </c>
      <c r="G17" s="7">
        <f t="shared" si="0"/>
        <v>0.33889774996293509</v>
      </c>
      <c r="H17" s="7">
        <v>2</v>
      </c>
      <c r="I17" s="7">
        <f t="shared" si="2"/>
        <v>0.67779549992587018</v>
      </c>
    </row>
    <row r="18" spans="1:9" x14ac:dyDescent="0.25">
      <c r="A18" s="5" t="s">
        <v>28</v>
      </c>
      <c r="B18" s="7">
        <f>($B$16/3)*B17+0.5</f>
        <v>0.98678766933174655</v>
      </c>
      <c r="E18" s="7">
        <v>10</v>
      </c>
      <c r="F18" s="7">
        <f t="shared" si="1"/>
        <v>0.27</v>
      </c>
      <c r="G18" s="7">
        <f t="shared" si="0"/>
        <v>0.33515259393959107</v>
      </c>
      <c r="H18" s="7">
        <v>4</v>
      </c>
      <c r="I18" s="7">
        <f t="shared" si="2"/>
        <v>1.3406103757583643</v>
      </c>
    </row>
    <row r="19" spans="1:9" x14ac:dyDescent="0.25">
      <c r="E19" s="7">
        <v>11</v>
      </c>
      <c r="F19" s="7">
        <f t="shared" si="1"/>
        <v>0.30000000000000004</v>
      </c>
      <c r="G19" s="7">
        <f t="shared" si="0"/>
        <v>0.33104778250568945</v>
      </c>
      <c r="H19" s="7">
        <v>2</v>
      </c>
      <c r="I19" s="7">
        <f t="shared" si="2"/>
        <v>0.66209556501137889</v>
      </c>
    </row>
    <row r="20" spans="1:9" s="14" customFormat="1" x14ac:dyDescent="0.25">
      <c r="E20" s="7">
        <v>12</v>
      </c>
      <c r="F20" s="7">
        <f t="shared" si="1"/>
        <v>0.33000000000000007</v>
      </c>
      <c r="G20" s="7">
        <f t="shared" si="0"/>
        <v>0.32660748399639844</v>
      </c>
      <c r="H20" s="7">
        <v>4</v>
      </c>
      <c r="I20" s="7">
        <f t="shared" si="2"/>
        <v>1.3064299359855938</v>
      </c>
    </row>
    <row r="21" spans="1:9" s="14" customFormat="1" x14ac:dyDescent="0.25">
      <c r="E21" s="7">
        <v>13</v>
      </c>
      <c r="F21" s="7">
        <f t="shared" si="1"/>
        <v>0.3600000000000001</v>
      </c>
      <c r="G21" s="7">
        <f t="shared" si="0"/>
        <v>0.32185707127025154</v>
      </c>
      <c r="H21" s="7">
        <v>2</v>
      </c>
      <c r="I21" s="7">
        <f t="shared" si="2"/>
        <v>0.64371414254050308</v>
      </c>
    </row>
    <row r="22" spans="1:9" x14ac:dyDescent="0.25">
      <c r="E22" s="7">
        <v>14</v>
      </c>
      <c r="F22" s="7">
        <f t="shared" si="1"/>
        <v>0.39000000000000012</v>
      </c>
      <c r="G22" s="7">
        <f t="shared" si="0"/>
        <v>0.31682280965267423</v>
      </c>
      <c r="H22" s="7">
        <v>4</v>
      </c>
      <c r="I22" s="7">
        <f t="shared" si="2"/>
        <v>1.2672912386106969</v>
      </c>
    </row>
    <row r="23" spans="1:9" x14ac:dyDescent="0.25">
      <c r="E23" s="7">
        <v>15</v>
      </c>
      <c r="F23" s="7">
        <f t="shared" si="1"/>
        <v>0.42000000000000015</v>
      </c>
      <c r="G23" s="7">
        <f t="shared" si="0"/>
        <v>0.3115315504032895</v>
      </c>
      <c r="H23" s="7">
        <v>2</v>
      </c>
      <c r="I23" s="7">
        <f t="shared" si="2"/>
        <v>0.62306310080657901</v>
      </c>
    </row>
    <row r="24" spans="1:9" x14ac:dyDescent="0.25">
      <c r="E24" s="7">
        <v>16</v>
      </c>
      <c r="F24" s="7">
        <f t="shared" si="1"/>
        <v>0.45000000000000018</v>
      </c>
      <c r="G24" s="7">
        <f t="shared" si="0"/>
        <v>0.30601043531406646</v>
      </c>
      <c r="H24" s="7">
        <v>4</v>
      </c>
      <c r="I24" s="7">
        <f t="shared" si="2"/>
        <v>1.2240417412562659</v>
      </c>
    </row>
    <row r="25" spans="1:9" x14ac:dyDescent="0.25">
      <c r="E25" s="7">
        <v>17</v>
      </c>
      <c r="F25" s="7">
        <f t="shared" si="1"/>
        <v>0.4800000000000002</v>
      </c>
      <c r="G25" s="7">
        <f t="shared" si="0"/>
        <v>0.30028661730299028</v>
      </c>
      <c r="H25" s="7">
        <v>2</v>
      </c>
      <c r="I25" s="7">
        <f t="shared" si="2"/>
        <v>0.60057323460598055</v>
      </c>
    </row>
    <row r="26" spans="1:9" x14ac:dyDescent="0.25">
      <c r="E26" s="7">
        <v>18</v>
      </c>
      <c r="F26" s="7">
        <f t="shared" si="1"/>
        <v>0.51000000000000023</v>
      </c>
      <c r="G26" s="7">
        <f t="shared" si="0"/>
        <v>0.29438700104105708</v>
      </c>
      <c r="H26" s="7">
        <v>4</v>
      </c>
      <c r="I26" s="7">
        <f t="shared" si="2"/>
        <v>1.1775480041642283</v>
      </c>
    </row>
    <row r="27" spans="1:9" x14ac:dyDescent="0.25">
      <c r="E27" s="7">
        <v>19</v>
      </c>
      <c r="F27" s="7">
        <f t="shared" si="1"/>
        <v>0.54000000000000026</v>
      </c>
      <c r="G27" s="7">
        <f t="shared" si="0"/>
        <v>0.28833800678010518</v>
      </c>
      <c r="H27" s="7">
        <v>2</v>
      </c>
      <c r="I27" s="7">
        <f t="shared" si="2"/>
        <v>0.57667601356021037</v>
      </c>
    </row>
    <row r="28" spans="1:9" x14ac:dyDescent="0.25">
      <c r="E28" s="7">
        <v>20</v>
      </c>
      <c r="F28" s="7">
        <f t="shared" si="1"/>
        <v>0.57000000000000028</v>
      </c>
      <c r="G28" s="7">
        <f t="shared" si="0"/>
        <v>0.28216535967347128</v>
      </c>
      <c r="H28" s="7">
        <v>4</v>
      </c>
      <c r="I28" s="7">
        <f t="shared" si="2"/>
        <v>1.1286614386938851</v>
      </c>
    </row>
    <row r="29" spans="1:9" x14ac:dyDescent="0.25">
      <c r="E29" s="7">
        <v>21</v>
      </c>
      <c r="F29" s="7">
        <f t="shared" si="1"/>
        <v>0.60000000000000031</v>
      </c>
      <c r="G29" s="7">
        <f t="shared" si="0"/>
        <v>0.27589390603424235</v>
      </c>
      <c r="H29" s="7">
        <v>2</v>
      </c>
      <c r="I29" s="7">
        <f t="shared" si="2"/>
        <v>0.55178781206848471</v>
      </c>
    </row>
    <row r="30" spans="1:9" x14ac:dyDescent="0.25">
      <c r="E30" s="7">
        <v>22</v>
      </c>
      <c r="F30" s="7">
        <f t="shared" si="1"/>
        <v>0.63000000000000034</v>
      </c>
      <c r="G30" s="7">
        <f t="shared" si="0"/>
        <v>0.26954745718480849</v>
      </c>
      <c r="H30" s="7">
        <v>4</v>
      </c>
      <c r="I30" s="7">
        <f t="shared" si="2"/>
        <v>1.078189828739234</v>
      </c>
    </row>
    <row r="31" spans="1:9" x14ac:dyDescent="0.25">
      <c r="E31" s="7">
        <v>23</v>
      </c>
      <c r="F31" s="7">
        <f t="shared" si="1"/>
        <v>0.66000000000000036</v>
      </c>
      <c r="G31" s="7">
        <f t="shared" si="0"/>
        <v>0.26314866083793759</v>
      </c>
      <c r="H31" s="7">
        <v>2</v>
      </c>
      <c r="I31" s="7">
        <f t="shared" si="2"/>
        <v>0.52629732167587517</v>
      </c>
    </row>
    <row r="32" spans="1:9" x14ac:dyDescent="0.25">
      <c r="E32" s="7">
        <v>24</v>
      </c>
      <c r="F32" s="7">
        <f t="shared" si="1"/>
        <v>0.69000000000000039</v>
      </c>
      <c r="G32" s="7">
        <f t="shared" si="0"/>
        <v>0.25671889932865105</v>
      </c>
      <c r="H32" s="7">
        <v>4</v>
      </c>
      <c r="I32" s="7">
        <f t="shared" si="2"/>
        <v>1.0268755973146042</v>
      </c>
    </row>
    <row r="33" spans="5:9" x14ac:dyDescent="0.25">
      <c r="E33" s="7">
        <v>25</v>
      </c>
      <c r="F33" s="7">
        <f t="shared" si="1"/>
        <v>0.72000000000000042</v>
      </c>
      <c r="G33" s="7">
        <f t="shared" si="0"/>
        <v>0.25027821349651669</v>
      </c>
      <c r="H33" s="7">
        <v>2</v>
      </c>
      <c r="I33" s="7">
        <f t="shared" si="2"/>
        <v>0.50055642699303338</v>
      </c>
    </row>
    <row r="34" spans="5:9" x14ac:dyDescent="0.25">
      <c r="E34" s="7">
        <v>26</v>
      </c>
      <c r="F34" s="7">
        <f t="shared" si="1"/>
        <v>0.75000000000000044</v>
      </c>
      <c r="G34" s="7">
        <f t="shared" si="0"/>
        <v>0.24384525060270049</v>
      </c>
      <c r="H34" s="7">
        <v>4</v>
      </c>
      <c r="I34" s="7">
        <f t="shared" si="2"/>
        <v>0.97538100241080194</v>
      </c>
    </row>
    <row r="35" spans="5:9" x14ac:dyDescent="0.25">
      <c r="E35" s="7">
        <v>27</v>
      </c>
      <c r="F35" s="7">
        <f t="shared" si="1"/>
        <v>0.78000000000000047</v>
      </c>
      <c r="G35" s="7">
        <f t="shared" si="0"/>
        <v>0.23743723435354125</v>
      </c>
      <c r="H35" s="7">
        <v>2</v>
      </c>
      <c r="I35" s="7">
        <f t="shared" si="2"/>
        <v>0.4748744687070825</v>
      </c>
    </row>
    <row r="36" spans="5:9" x14ac:dyDescent="0.25">
      <c r="E36" s="7">
        <v>28</v>
      </c>
      <c r="F36" s="7">
        <f t="shared" si="1"/>
        <v>0.8100000000000005</v>
      </c>
      <c r="G36" s="7">
        <f t="shared" si="0"/>
        <v>0.23106995488695928</v>
      </c>
      <c r="H36" s="7">
        <v>4</v>
      </c>
      <c r="I36" s="7">
        <f t="shared" si="2"/>
        <v>0.92427981954783711</v>
      </c>
    </row>
    <row r="37" spans="5:9" x14ac:dyDescent="0.25">
      <c r="E37" s="7">
        <v>29</v>
      </c>
      <c r="F37" s="7">
        <f t="shared" si="1"/>
        <v>0.84000000000000052</v>
      </c>
      <c r="G37" s="7">
        <f t="shared" si="0"/>
        <v>0.22475777645121384</v>
      </c>
      <c r="H37" s="7">
        <v>2</v>
      </c>
      <c r="I37" s="7">
        <f t="shared" si="2"/>
        <v>0.44951555290242767</v>
      </c>
    </row>
    <row r="38" spans="5:9" x14ac:dyDescent="0.25">
      <c r="E38" s="7">
        <v>30</v>
      </c>
      <c r="F38" s="7">
        <f t="shared" si="1"/>
        <v>0.87000000000000055</v>
      </c>
      <c r="G38" s="7">
        <f t="shared" si="0"/>
        <v>0.21851366045693119</v>
      </c>
      <c r="H38" s="7">
        <v>4</v>
      </c>
      <c r="I38" s="7">
        <f t="shared" si="2"/>
        <v>0.87405464182772474</v>
      </c>
    </row>
    <row r="39" spans="5:9" x14ac:dyDescent="0.25">
      <c r="E39" s="7">
        <v>31</v>
      </c>
      <c r="F39" s="7">
        <f t="shared" si="1"/>
        <v>0.90000000000000058</v>
      </c>
      <c r="G39" s="7">
        <f t="shared" si="0"/>
        <v>0.21234920160138682</v>
      </c>
      <c r="H39" s="7">
        <v>2</v>
      </c>
      <c r="I39" s="7">
        <f t="shared" si="2"/>
        <v>0.42469840320277363</v>
      </c>
    </row>
    <row r="40" spans="5:9" x14ac:dyDescent="0.25">
      <c r="E40" s="7">
        <v>32</v>
      </c>
      <c r="F40" s="7">
        <f t="shared" si="1"/>
        <v>0.9300000000000006</v>
      </c>
      <c r="G40" s="7">
        <f t="shared" si="0"/>
        <v>0.20627467483679851</v>
      </c>
      <c r="H40" s="7">
        <v>4</v>
      </c>
      <c r="I40" s="7">
        <f t="shared" si="2"/>
        <v>0.82509869934719404</v>
      </c>
    </row>
    <row r="41" spans="5:9" x14ac:dyDescent="0.25">
      <c r="E41" s="7">
        <v>33</v>
      </c>
      <c r="F41" s="7">
        <f t="shared" si="1"/>
        <v>0.96000000000000063</v>
      </c>
      <c r="G41" s="7">
        <f t="shared" si="0"/>
        <v>0.2002990910701494</v>
      </c>
      <c r="H41" s="7">
        <v>2</v>
      </c>
      <c r="I41" s="7">
        <f t="shared" si="2"/>
        <v>0.4005981821402988</v>
      </c>
    </row>
    <row r="42" spans="5:9" x14ac:dyDescent="0.25">
      <c r="E42" s="7">
        <v>34</v>
      </c>
      <c r="F42" s="7">
        <f t="shared" ref="F42:F73" si="3">F41+$B$16</f>
        <v>0.99000000000000066</v>
      </c>
      <c r="G42" s="7">
        <f t="shared" si="0"/>
        <v>0.19443025962976954</v>
      </c>
      <c r="H42" s="7">
        <v>4</v>
      </c>
      <c r="I42" s="7">
        <f t="shared" si="2"/>
        <v>0.77772103851907814</v>
      </c>
    </row>
    <row r="43" spans="5:9" x14ac:dyDescent="0.25">
      <c r="E43" s="7">
        <v>35</v>
      </c>
      <c r="F43" s="7">
        <f t="shared" si="3"/>
        <v>1.0200000000000007</v>
      </c>
      <c r="G43" s="7">
        <f t="shared" si="0"/>
        <v>0.18867485570352852</v>
      </c>
      <c r="H43" s="7">
        <v>2</v>
      </c>
      <c r="I43" s="7">
        <f t="shared" si="2"/>
        <v>0.37734971140705703</v>
      </c>
    </row>
    <row r="44" spans="5:9" x14ac:dyDescent="0.25">
      <c r="E44" s="7">
        <v>36</v>
      </c>
      <c r="F44" s="7">
        <f t="shared" si="3"/>
        <v>1.0500000000000007</v>
      </c>
      <c r="G44" s="7">
        <f t="shared" si="0"/>
        <v>0.18303849113618387</v>
      </c>
      <c r="H44" s="7">
        <v>4</v>
      </c>
      <c r="I44" s="7">
        <f t="shared" si="2"/>
        <v>0.73215396454473547</v>
      </c>
    </row>
    <row r="45" spans="5:9" x14ac:dyDescent="0.25">
      <c r="E45" s="7">
        <v>37</v>
      </c>
      <c r="F45" s="7">
        <f t="shared" si="3"/>
        <v>1.0800000000000007</v>
      </c>
      <c r="G45" s="7">
        <f t="shared" si="0"/>
        <v>0.17752578716168207</v>
      </c>
      <c r="H45" s="7">
        <v>2</v>
      </c>
      <c r="I45" s="7">
        <f t="shared" si="2"/>
        <v>0.35505157432336415</v>
      </c>
    </row>
    <row r="46" spans="5:9" x14ac:dyDescent="0.25">
      <c r="E46" s="7">
        <v>38</v>
      </c>
      <c r="F46" s="7">
        <f t="shared" si="3"/>
        <v>1.1100000000000008</v>
      </c>
      <c r="G46" s="7">
        <f t="shared" si="0"/>
        <v>0.17214044783381638</v>
      </c>
      <c r="H46" s="7">
        <v>4</v>
      </c>
      <c r="I46" s="7">
        <f t="shared" si="2"/>
        <v>0.68856179133526552</v>
      </c>
    </row>
    <row r="47" spans="5:9" x14ac:dyDescent="0.25">
      <c r="E47" s="7">
        <v>39</v>
      </c>
      <c r="F47" s="7">
        <f t="shared" si="3"/>
        <v>1.1400000000000008</v>
      </c>
      <c r="G47" s="7">
        <f t="shared" si="0"/>
        <v>0.16688533310068734</v>
      </c>
      <c r="H47" s="7">
        <v>2</v>
      </c>
      <c r="I47" s="7">
        <f t="shared" si="2"/>
        <v>0.33377066620137469</v>
      </c>
    </row>
    <row r="48" spans="5:9" x14ac:dyDescent="0.25">
      <c r="E48" s="7">
        <v>40</v>
      </c>
      <c r="F48" s="7">
        <f t="shared" si="3"/>
        <v>1.1700000000000008</v>
      </c>
      <c r="G48" s="7">
        <f t="shared" si="0"/>
        <v>0.16176253064116022</v>
      </c>
      <c r="H48" s="7">
        <v>4</v>
      </c>
      <c r="I48" s="7">
        <f t="shared" si="2"/>
        <v>0.64705012256464089</v>
      </c>
    </row>
    <row r="49" spans="5:9" x14ac:dyDescent="0.25">
      <c r="E49" s="7">
        <v>41</v>
      </c>
      <c r="F49" s="7">
        <f t="shared" si="3"/>
        <v>1.2000000000000008</v>
      </c>
      <c r="G49" s="7">
        <f t="shared" si="0"/>
        <v>0.15677342574228961</v>
      </c>
      <c r="H49" s="7">
        <v>2</v>
      </c>
      <c r="I49" s="7">
        <f t="shared" si="2"/>
        <v>0.31354685148457923</v>
      </c>
    </row>
    <row r="50" spans="5:9" x14ac:dyDescent="0.25">
      <c r="E50" s="7">
        <v>42</v>
      </c>
      <c r="F50" s="7">
        <f t="shared" si="3"/>
        <v>1.2300000000000009</v>
      </c>
      <c r="G50" s="7">
        <f t="shared" si="0"/>
        <v>0.15191876864373868</v>
      </c>
      <c r="H50" s="7">
        <v>4</v>
      </c>
      <c r="I50" s="7">
        <f t="shared" si="2"/>
        <v>0.60767507457495473</v>
      </c>
    </row>
    <row r="51" spans="5:9" x14ac:dyDescent="0.25">
      <c r="E51" s="7">
        <v>43</v>
      </c>
      <c r="F51" s="7">
        <f t="shared" si="3"/>
        <v>1.2600000000000009</v>
      </c>
      <c r="G51" s="7">
        <f t="shared" si="0"/>
        <v>0.14719873890758764</v>
      </c>
      <c r="H51" s="7">
        <v>2</v>
      </c>
      <c r="I51" s="7">
        <f t="shared" si="2"/>
        <v>0.29439747781517528</v>
      </c>
    </row>
    <row r="52" spans="5:9" x14ac:dyDescent="0.25">
      <c r="E52" s="7">
        <v>44</v>
      </c>
      <c r="F52" s="7">
        <f t="shared" si="3"/>
        <v>1.2900000000000009</v>
      </c>
      <c r="G52" s="7">
        <f t="shared" si="0"/>
        <v>0.14261300648925965</v>
      </c>
      <c r="H52" s="7">
        <v>4</v>
      </c>
      <c r="I52" s="7">
        <f t="shared" si="2"/>
        <v>0.57045202595703859</v>
      </c>
    </row>
    <row r="53" spans="5:9" x14ac:dyDescent="0.25">
      <c r="E53" s="7">
        <v>45</v>
      </c>
      <c r="F53" s="7">
        <f t="shared" si="3"/>
        <v>1.320000000000001</v>
      </c>
      <c r="G53" s="7">
        <f t="shared" si="0"/>
        <v>0.13816078928776826</v>
      </c>
      <c r="H53" s="7">
        <v>2</v>
      </c>
      <c r="I53" s="7">
        <f t="shared" si="2"/>
        <v>0.27632157857553652</v>
      </c>
    </row>
    <row r="54" spans="5:9" x14ac:dyDescent="0.25">
      <c r="E54" s="7">
        <v>46</v>
      </c>
      <c r="F54" s="7">
        <f t="shared" si="3"/>
        <v>1.350000000000001</v>
      </c>
      <c r="G54" s="7">
        <f t="shared" si="0"/>
        <v>0.13384090704164756</v>
      </c>
      <c r="H54" s="7">
        <v>4</v>
      </c>
      <c r="I54" s="7">
        <f t="shared" si="2"/>
        <v>0.53536362816659022</v>
      </c>
    </row>
    <row r="55" spans="5:9" x14ac:dyDescent="0.25">
      <c r="E55" s="7">
        <v>47</v>
      </c>
      <c r="F55" s="7">
        <f t="shared" si="3"/>
        <v>1.380000000000001</v>
      </c>
      <c r="G55" s="7">
        <f t="shared" si="0"/>
        <v>0.12965183151159637</v>
      </c>
      <c r="H55" s="7">
        <v>2</v>
      </c>
      <c r="I55" s="7">
        <f t="shared" si="2"/>
        <v>0.25930366302319274</v>
      </c>
    </row>
    <row r="56" spans="5:9" x14ac:dyDescent="0.25">
      <c r="E56" s="7">
        <v>48</v>
      </c>
      <c r="F56" s="7">
        <f t="shared" si="3"/>
        <v>1.410000000000001</v>
      </c>
      <c r="G56" s="7">
        <f t="shared" si="0"/>
        <v>0.12559173295306017</v>
      </c>
      <c r="H56" s="7">
        <v>4</v>
      </c>
      <c r="I56" s="7">
        <f t="shared" si="2"/>
        <v>0.50236693181224068</v>
      </c>
    </row>
    <row r="57" spans="5:9" x14ac:dyDescent="0.25">
      <c r="E57" s="7">
        <v>49</v>
      </c>
      <c r="F57" s="7">
        <f t="shared" si="3"/>
        <v>1.4400000000000011</v>
      </c>
      <c r="G57" s="7">
        <f t="shared" si="0"/>
        <v>0.12165852293281045</v>
      </c>
      <c r="H57" s="7">
        <v>2</v>
      </c>
      <c r="I57" s="7">
        <f t="shared" si="2"/>
        <v>0.24331704586562089</v>
      </c>
    </row>
    <row r="58" spans="5:9" x14ac:dyDescent="0.25">
      <c r="E58" s="7">
        <v>50</v>
      </c>
      <c r="F58" s="7">
        <f t="shared" si="3"/>
        <v>1.4700000000000011</v>
      </c>
      <c r="G58" s="7">
        <f t="shared" si="0"/>
        <v>0.11784989358424031</v>
      </c>
      <c r="H58" s="7">
        <v>4</v>
      </c>
      <c r="I58" s="7">
        <f t="shared" si="2"/>
        <v>0.47139957433696122</v>
      </c>
    </row>
    <row r="59" spans="5:9" x14ac:dyDescent="0.25">
      <c r="E59" s="7">
        <v>51</v>
      </c>
      <c r="F59" s="7">
        <f t="shared" si="3"/>
        <v>1.5000000000000011</v>
      </c>
      <c r="G59" s="7">
        <f t="shared" si="0"/>
        <v>0.11416335342775215</v>
      </c>
      <c r="H59" s="7">
        <v>2</v>
      </c>
      <c r="I59" s="7">
        <f t="shared" si="2"/>
        <v>0.2283267068555043</v>
      </c>
    </row>
    <row r="60" spans="5:9" x14ac:dyDescent="0.25">
      <c r="E60" s="7">
        <v>52</v>
      </c>
      <c r="F60" s="7">
        <f t="shared" si="3"/>
        <v>1.5300000000000011</v>
      </c>
      <c r="G60" s="7">
        <f t="shared" si="0"/>
        <v>0.11059625990641447</v>
      </c>
      <c r="H60" s="7">
        <v>4</v>
      </c>
      <c r="I60" s="7">
        <f t="shared" si="2"/>
        <v>0.44238503962565789</v>
      </c>
    </row>
    <row r="61" spans="5:9" x14ac:dyDescent="0.25">
      <c r="E61" s="7">
        <v>53</v>
      </c>
      <c r="F61" s="7">
        <f t="shared" si="3"/>
        <v>1.5600000000000012</v>
      </c>
      <c r="G61" s="7">
        <f t="shared" si="0"/>
        <v>0.10714584880410678</v>
      </c>
      <c r="H61" s="7">
        <v>2</v>
      </c>
      <c r="I61" s="7">
        <f t="shared" si="2"/>
        <v>0.21429169760821357</v>
      </c>
    </row>
    <row r="62" spans="5:9" x14ac:dyDescent="0.25">
      <c r="E62" s="7">
        <v>54</v>
      </c>
      <c r="F62" s="7">
        <f t="shared" si="3"/>
        <v>1.5900000000000012</v>
      </c>
      <c r="G62" s="7">
        <f t="shared" si="0"/>
        <v>0.10380926072465833</v>
      </c>
      <c r="H62" s="7">
        <v>4</v>
      </c>
      <c r="I62" s="7">
        <f t="shared" si="2"/>
        <v>0.41523704289863334</v>
      </c>
    </row>
    <row r="63" spans="5:9" x14ac:dyDescent="0.25">
      <c r="E63" s="7">
        <v>55</v>
      </c>
      <c r="F63" s="7">
        <f t="shared" si="3"/>
        <v>1.6200000000000012</v>
      </c>
      <c r="G63" s="7">
        <f t="shared" si="0"/>
        <v>0.10058356481695604</v>
      </c>
      <c r="H63" s="7">
        <v>2</v>
      </c>
      <c r="I63" s="7">
        <f t="shared" si="2"/>
        <v>0.20116712963391209</v>
      </c>
    </row>
    <row r="64" spans="5:9" x14ac:dyDescent="0.25">
      <c r="E64" s="7">
        <v>56</v>
      </c>
      <c r="F64" s="7">
        <f t="shared" si="3"/>
        <v>1.6500000000000012</v>
      </c>
      <c r="G64" s="7">
        <f t="shared" si="0"/>
        <v>9.7465779933484667E-2</v>
      </c>
      <c r="H64" s="7">
        <v>4</v>
      </c>
      <c r="I64" s="7">
        <f t="shared" si="2"/>
        <v>0.38986311973393867</v>
      </c>
    </row>
    <row r="65" spans="5:9" x14ac:dyDescent="0.25">
      <c r="E65" s="7">
        <v>57</v>
      </c>
      <c r="F65" s="7">
        <f t="shared" si="3"/>
        <v>1.6800000000000013</v>
      </c>
      <c r="G65" s="7">
        <f t="shared" si="0"/>
        <v>9.4452893409011418E-2</v>
      </c>
      <c r="H65" s="7">
        <v>2</v>
      </c>
      <c r="I65" s="7">
        <f t="shared" si="2"/>
        <v>0.18890578681802284</v>
      </c>
    </row>
    <row r="66" spans="5:9" x14ac:dyDescent="0.25">
      <c r="E66" s="7">
        <v>58</v>
      </c>
      <c r="F66" s="7">
        <f t="shared" si="3"/>
        <v>1.7100000000000013</v>
      </c>
      <c r="G66" s="7">
        <f t="shared" si="0"/>
        <v>9.154187764279921E-2</v>
      </c>
      <c r="H66" s="7">
        <v>4</v>
      </c>
      <c r="I66" s="7">
        <f t="shared" si="2"/>
        <v>0.36616751057119684</v>
      </c>
    </row>
    <row r="67" spans="5:9" x14ac:dyDescent="0.25">
      <c r="E67" s="7">
        <v>59</v>
      </c>
      <c r="F67" s="7">
        <f t="shared" si="3"/>
        <v>1.7400000000000013</v>
      </c>
      <c r="G67" s="7">
        <f t="shared" si="0"/>
        <v>8.8729704662392855E-2</v>
      </c>
      <c r="H67" s="7">
        <v>2</v>
      </c>
      <c r="I67" s="7">
        <f t="shared" si="2"/>
        <v>0.17745940932478571</v>
      </c>
    </row>
    <row r="68" spans="5:9" x14ac:dyDescent="0.25">
      <c r="E68" s="7">
        <v>60</v>
      </c>
      <c r="F68" s="7">
        <f t="shared" si="3"/>
        <v>1.7700000000000014</v>
      </c>
      <c r="G68" s="7">
        <f t="shared" si="0"/>
        <v>8.6013358840163659E-2</v>
      </c>
      <c r="H68" s="7">
        <v>4</v>
      </c>
      <c r="I68" s="7">
        <f t="shared" si="2"/>
        <v>0.34405343536065464</v>
      </c>
    </row>
    <row r="69" spans="5:9" x14ac:dyDescent="0.25">
      <c r="E69" s="7">
        <v>61</v>
      </c>
      <c r="F69" s="7">
        <f t="shared" si="3"/>
        <v>1.8000000000000014</v>
      </c>
      <c r="G69" s="7">
        <f t="shared" si="0"/>
        <v>8.338984792583462E-2</v>
      </c>
      <c r="H69" s="7">
        <v>2</v>
      </c>
      <c r="I69" s="7">
        <f t="shared" si="2"/>
        <v>0.16677969585166924</v>
      </c>
    </row>
    <row r="70" spans="5:9" x14ac:dyDescent="0.25">
      <c r="E70" s="7">
        <v>62</v>
      </c>
      <c r="F70" s="7">
        <f t="shared" si="3"/>
        <v>1.8300000000000014</v>
      </c>
      <c r="G70" s="7">
        <f t="shared" si="0"/>
        <v>8.0856212549490492E-2</v>
      </c>
      <c r="H70" s="7">
        <v>4</v>
      </c>
      <c r="I70" s="7">
        <f t="shared" si="2"/>
        <v>0.32342485019796197</v>
      </c>
    </row>
    <row r="71" spans="5:9" x14ac:dyDescent="0.25">
      <c r="E71" s="7">
        <v>63</v>
      </c>
      <c r="F71" s="7">
        <f t="shared" si="3"/>
        <v>1.8600000000000014</v>
      </c>
      <c r="G71" s="7">
        <f t="shared" si="0"/>
        <v>7.8409534340393772E-2</v>
      </c>
      <c r="H71" s="7">
        <v>2</v>
      </c>
      <c r="I71" s="7">
        <f t="shared" si="2"/>
        <v>0.15681906868078754</v>
      </c>
    </row>
    <row r="72" spans="5:9" x14ac:dyDescent="0.25">
      <c r="E72" s="7">
        <v>64</v>
      </c>
      <c r="F72" s="7">
        <f t="shared" si="3"/>
        <v>1.8900000000000015</v>
      </c>
      <c r="G72" s="7">
        <f t="shared" si="0"/>
        <v>7.6046942797517655E-2</v>
      </c>
      <c r="H72" s="7">
        <v>4</v>
      </c>
      <c r="I72" s="7">
        <f t="shared" si="2"/>
        <v>0.30418777119007062</v>
      </c>
    </row>
    <row r="73" spans="5:9" x14ac:dyDescent="0.25">
      <c r="E73" s="7">
        <v>65</v>
      </c>
      <c r="F73" s="7">
        <f t="shared" si="3"/>
        <v>1.9200000000000015</v>
      </c>
      <c r="G73" s="7">
        <f t="shared" ref="G73:G136" si="4">(_xlfn.GAMMA(($B$12+1)/2)/(($B$12*3.14)^0.5*_xlfn.GAMMA($B$12/2))*(1+((F73)^2)/$B$12)^(-($B$12+1)/2))</f>
        <v>7.3765621038258386E-2</v>
      </c>
      <c r="H73" s="7">
        <v>2</v>
      </c>
      <c r="I73" s="7">
        <f t="shared" si="2"/>
        <v>0.14753124207651677</v>
      </c>
    </row>
    <row r="74" spans="5:9" x14ac:dyDescent="0.25">
      <c r="E74" s="7">
        <v>66</v>
      </c>
      <c r="F74" s="7">
        <f t="shared" ref="F74:F105" si="5">F73+$B$16</f>
        <v>1.9500000000000015</v>
      </c>
      <c r="G74" s="7">
        <f t="shared" si="4"/>
        <v>7.1562810542458041E-2</v>
      </c>
      <c r="H74" s="7">
        <v>4</v>
      </c>
      <c r="I74" s="7">
        <f t="shared" ref="I74:I137" si="6">G74*H74</f>
        <v>0.28625124216983217</v>
      </c>
    </row>
    <row r="75" spans="5:9" x14ac:dyDescent="0.25">
      <c r="E75" s="7">
        <v>67</v>
      </c>
      <c r="F75" s="7">
        <f t="shared" si="5"/>
        <v>1.9800000000000015</v>
      </c>
      <c r="G75" s="7">
        <f t="shared" si="4"/>
        <v>6.943581499976656E-2</v>
      </c>
      <c r="H75" s="7">
        <v>2</v>
      </c>
      <c r="I75" s="7">
        <f t="shared" si="6"/>
        <v>0.13887162999953312</v>
      </c>
    </row>
    <row r="76" spans="5:9" x14ac:dyDescent="0.25">
      <c r="E76" s="7">
        <v>68</v>
      </c>
      <c r="F76" s="7">
        <f t="shared" si="5"/>
        <v>2.0100000000000016</v>
      </c>
      <c r="G76" s="7">
        <f t="shared" si="4"/>
        <v>6.7382003359594725E-2</v>
      </c>
      <c r="H76" s="7">
        <v>4</v>
      </c>
      <c r="I76" s="7">
        <f t="shared" si="6"/>
        <v>0.2695280134383789</v>
      </c>
    </row>
    <row r="77" spans="5:9" x14ac:dyDescent="0.25">
      <c r="E77" s="7">
        <v>69</v>
      </c>
      <c r="F77" s="7">
        <f t="shared" si="5"/>
        <v>2.0400000000000014</v>
      </c>
      <c r="G77" s="7">
        <f t="shared" si="4"/>
        <v>6.5398812174513044E-2</v>
      </c>
      <c r="H77" s="7">
        <v>2</v>
      </c>
      <c r="I77" s="7">
        <f t="shared" si="6"/>
        <v>0.13079762434902609</v>
      </c>
    </row>
    <row r="78" spans="5:9" x14ac:dyDescent="0.25">
      <c r="E78" s="7">
        <v>70</v>
      </c>
      <c r="F78" s="7">
        <f t="shared" si="5"/>
        <v>2.0700000000000012</v>
      </c>
      <c r="G78" s="7">
        <f t="shared" si="4"/>
        <v>6.3483747319990708E-2</v>
      </c>
      <c r="H78" s="7">
        <v>4</v>
      </c>
      <c r="I78" s="7">
        <f t="shared" si="6"/>
        <v>0.25393498927996283</v>
      </c>
    </row>
    <row r="79" spans="5:9" x14ac:dyDescent="0.25">
      <c r="E79" s="7">
        <v>71</v>
      </c>
      <c r="F79" s="7">
        <f t="shared" si="5"/>
        <v>2.100000000000001</v>
      </c>
      <c r="G79" s="7">
        <f t="shared" si="4"/>
        <v>6.1634385165860998E-2</v>
      </c>
      <c r="H79" s="7">
        <v>2</v>
      </c>
      <c r="I79" s="7">
        <f t="shared" si="6"/>
        <v>0.123268770331722</v>
      </c>
    </row>
    <row r="80" spans="5:9" x14ac:dyDescent="0.25">
      <c r="E80" s="7">
        <v>72</v>
      </c>
      <c r="F80" s="7">
        <f t="shared" si="5"/>
        <v>2.1300000000000008</v>
      </c>
      <c r="G80" s="7">
        <f t="shared" si="4"/>
        <v>5.9848373267868633E-2</v>
      </c>
      <c r="H80" s="7">
        <v>4</v>
      </c>
      <c r="I80" s="7">
        <f t="shared" si="6"/>
        <v>0.23939349307147453</v>
      </c>
    </row>
    <row r="81" spans="5:9" x14ac:dyDescent="0.25">
      <c r="E81" s="7">
        <v>73</v>
      </c>
      <c r="F81" s="7">
        <f t="shared" si="5"/>
        <v>2.1600000000000006</v>
      </c>
      <c r="G81" s="7">
        <f t="shared" si="4"/>
        <v>5.8123430641098331E-2</v>
      </c>
      <c r="H81" s="7">
        <v>2</v>
      </c>
      <c r="I81" s="7">
        <f t="shared" si="6"/>
        <v>0.11624686128219666</v>
      </c>
    </row>
    <row r="82" spans="5:9" x14ac:dyDescent="0.25">
      <c r="E82" s="7">
        <v>74</v>
      </c>
      <c r="F82" s="7">
        <f t="shared" si="5"/>
        <v>2.1900000000000004</v>
      </c>
      <c r="G82" s="7">
        <f t="shared" si="4"/>
        <v>5.6457347671002252E-2</v>
      </c>
      <c r="H82" s="7">
        <v>4</v>
      </c>
      <c r="I82" s="7">
        <f t="shared" si="6"/>
        <v>0.22582939068400901</v>
      </c>
    </row>
    <row r="83" spans="5:9" x14ac:dyDescent="0.25">
      <c r="E83" s="7">
        <v>75</v>
      </c>
      <c r="F83" s="7">
        <f t="shared" si="5"/>
        <v>2.2200000000000002</v>
      </c>
      <c r="G83" s="7">
        <f t="shared" si="4"/>
        <v>5.4847985712123064E-2</v>
      </c>
      <c r="H83" s="7">
        <v>2</v>
      </c>
      <c r="I83" s="7">
        <f t="shared" si="6"/>
        <v>0.10969597142424613</v>
      </c>
    </row>
    <row r="84" spans="5:9" x14ac:dyDescent="0.25">
      <c r="E84" s="7">
        <v>76</v>
      </c>
      <c r="F84" s="7">
        <f t="shared" si="5"/>
        <v>2.25</v>
      </c>
      <c r="G84" s="7">
        <f t="shared" si="4"/>
        <v>5.3293276419436091E-2</v>
      </c>
      <c r="H84" s="7">
        <v>4</v>
      </c>
      <c r="I84" s="7">
        <f t="shared" si="6"/>
        <v>0.21317310567774436</v>
      </c>
    </row>
    <row r="85" spans="5:9" x14ac:dyDescent="0.25">
      <c r="E85" s="7">
        <v>77</v>
      </c>
      <c r="F85" s="7">
        <f t="shared" si="5"/>
        <v>2.2799999999999998</v>
      </c>
      <c r="G85" s="7">
        <f t="shared" si="4"/>
        <v>5.1791220852487739E-2</v>
      </c>
      <c r="H85" s="7">
        <v>2</v>
      </c>
      <c r="I85" s="7">
        <f t="shared" si="6"/>
        <v>0.10358244170497548</v>
      </c>
    </row>
    <row r="86" spans="5:9" x14ac:dyDescent="0.25">
      <c r="E86" s="7">
        <v>78</v>
      </c>
      <c r="F86" s="7">
        <f t="shared" si="5"/>
        <v>2.3099999999999996</v>
      </c>
      <c r="G86" s="7">
        <f t="shared" si="4"/>
        <v>5.0339888388166477E-2</v>
      </c>
      <c r="H86" s="7">
        <v>4</v>
      </c>
      <c r="I86" s="7">
        <f t="shared" si="6"/>
        <v>0.20135955355266591</v>
      </c>
    </row>
    <row r="87" spans="5:9" x14ac:dyDescent="0.25">
      <c r="E87" s="7">
        <v>79</v>
      </c>
      <c r="F87" s="7">
        <f t="shared" si="5"/>
        <v>2.3399999999999994</v>
      </c>
      <c r="G87" s="7">
        <f t="shared" si="4"/>
        <v>4.8937415473985828E-2</v>
      </c>
      <c r="H87" s="7">
        <v>2</v>
      </c>
      <c r="I87" s="7">
        <f t="shared" si="6"/>
        <v>9.7874830947971656E-2</v>
      </c>
    </row>
    <row r="88" spans="5:9" x14ac:dyDescent="0.25">
      <c r="E88" s="7">
        <v>80</v>
      </c>
      <c r="F88" s="7">
        <f t="shared" si="5"/>
        <v>2.3699999999999992</v>
      </c>
      <c r="G88" s="7">
        <f t="shared" si="4"/>
        <v>4.758200425015937E-2</v>
      </c>
      <c r="H88" s="7">
        <v>4</v>
      </c>
      <c r="I88" s="7">
        <f t="shared" si="6"/>
        <v>0.19032801700063748</v>
      </c>
    </row>
    <row r="89" spans="5:9" x14ac:dyDescent="0.25">
      <c r="E89" s="7">
        <v>81</v>
      </c>
      <c r="F89" s="7">
        <f t="shared" si="5"/>
        <v>2.399999999999999</v>
      </c>
      <c r="G89" s="7">
        <f t="shared" si="4"/>
        <v>4.6271921065484639E-2</v>
      </c>
      <c r="H89" s="7">
        <v>2</v>
      </c>
      <c r="I89" s="7">
        <f t="shared" si="6"/>
        <v>9.2543842130969278E-2</v>
      </c>
    </row>
    <row r="90" spans="5:9" x14ac:dyDescent="0.25">
      <c r="E90" s="7">
        <v>82</v>
      </c>
      <c r="F90" s="7">
        <f t="shared" si="5"/>
        <v>2.4299999999999988</v>
      </c>
      <c r="G90" s="7">
        <f t="shared" si="4"/>
        <v>4.5005494909098748E-2</v>
      </c>
      <c r="H90" s="7">
        <v>4</v>
      </c>
      <c r="I90" s="7">
        <f t="shared" si="6"/>
        <v>0.18002197963639499</v>
      </c>
    </row>
    <row r="91" spans="5:9" x14ac:dyDescent="0.25">
      <c r="E91" s="7">
        <v>83</v>
      </c>
      <c r="F91" s="7">
        <f t="shared" si="5"/>
        <v>2.4599999999999986</v>
      </c>
      <c r="G91" s="7">
        <f t="shared" si="4"/>
        <v>4.378111577750439E-2</v>
      </c>
      <c r="H91" s="7">
        <v>2</v>
      </c>
      <c r="I91" s="7">
        <f t="shared" si="6"/>
        <v>8.7562231555008779E-2</v>
      </c>
    </row>
    <row r="92" spans="5:9" x14ac:dyDescent="0.25">
      <c r="E92" s="7">
        <v>84</v>
      </c>
      <c r="F92" s="7">
        <f t="shared" si="5"/>
        <v>2.4899999999999984</v>
      </c>
      <c r="G92" s="7">
        <f t="shared" si="4"/>
        <v>4.2597232993862547E-2</v>
      </c>
      <c r="H92" s="7">
        <v>4</v>
      </c>
      <c r="I92" s="7">
        <f t="shared" si="6"/>
        <v>0.17038893197545019</v>
      </c>
    </row>
    <row r="93" spans="5:9" x14ac:dyDescent="0.25">
      <c r="E93" s="7">
        <v>85</v>
      </c>
      <c r="F93" s="7">
        <f t="shared" si="5"/>
        <v>2.5199999999999982</v>
      </c>
      <c r="G93" s="7">
        <f t="shared" si="4"/>
        <v>4.1452353494391747E-2</v>
      </c>
      <c r="H93" s="7">
        <v>2</v>
      </c>
      <c r="I93" s="7">
        <f t="shared" si="6"/>
        <v>8.2904706988783494E-2</v>
      </c>
    </row>
    <row r="94" spans="5:9" x14ac:dyDescent="0.25">
      <c r="E94" s="7">
        <v>86</v>
      </c>
      <c r="F94" s="7">
        <f t="shared" si="5"/>
        <v>2.549999999999998</v>
      </c>
      <c r="G94" s="7">
        <f t="shared" si="4"/>
        <v>4.0345040094778774E-2</v>
      </c>
      <c r="H94" s="7">
        <v>4</v>
      </c>
      <c r="I94" s="7">
        <f t="shared" si="6"/>
        <v>0.1613801603791151</v>
      </c>
    </row>
    <row r="95" spans="5:9" x14ac:dyDescent="0.25">
      <c r="E95" s="7">
        <v>87</v>
      </c>
      <c r="F95" s="7">
        <f t="shared" si="5"/>
        <v>2.5799999999999979</v>
      </c>
      <c r="G95" s="7">
        <f t="shared" si="4"/>
        <v>3.92739097477732E-2</v>
      </c>
      <c r="H95" s="7">
        <v>2</v>
      </c>
      <c r="I95" s="7">
        <f t="shared" si="6"/>
        <v>7.85478194955464E-2</v>
      </c>
    </row>
    <row r="96" spans="5:9" x14ac:dyDescent="0.25">
      <c r="E96" s="7">
        <v>88</v>
      </c>
      <c r="F96" s="7">
        <f t="shared" si="5"/>
        <v>2.6099999999999977</v>
      </c>
      <c r="G96" s="7">
        <f t="shared" si="4"/>
        <v>3.8237631801592793E-2</v>
      </c>
      <c r="H96" s="7">
        <v>4</v>
      </c>
      <c r="I96" s="7">
        <f t="shared" si="6"/>
        <v>0.15295052720637117</v>
      </c>
    </row>
    <row r="97" spans="5:9" x14ac:dyDescent="0.25">
      <c r="E97" s="7">
        <v>89</v>
      </c>
      <c r="F97" s="7">
        <f t="shared" si="5"/>
        <v>2.6399999999999975</v>
      </c>
      <c r="G97" s="7">
        <f t="shared" si="4"/>
        <v>3.7234926267387509E-2</v>
      </c>
      <c r="H97" s="7">
        <v>2</v>
      </c>
      <c r="I97" s="7">
        <f t="shared" si="6"/>
        <v>7.4469852534775019E-2</v>
      </c>
    </row>
    <row r="98" spans="5:9" x14ac:dyDescent="0.25">
      <c r="E98" s="7">
        <v>90</v>
      </c>
      <c r="F98" s="7">
        <f t="shared" si="5"/>
        <v>2.6699999999999973</v>
      </c>
      <c r="G98" s="7">
        <f t="shared" si="4"/>
        <v>3.6264562102784378E-2</v>
      </c>
      <c r="H98" s="7">
        <v>4</v>
      </c>
      <c r="I98" s="7">
        <f t="shared" si="6"/>
        <v>0.14505824841113751</v>
      </c>
    </row>
    <row r="99" spans="5:9" x14ac:dyDescent="0.25">
      <c r="E99" s="7">
        <v>91</v>
      </c>
      <c r="F99" s="7">
        <f t="shared" si="5"/>
        <v>2.6999999999999971</v>
      </c>
      <c r="G99" s="7">
        <f t="shared" si="4"/>
        <v>3.5325355517447816E-2</v>
      </c>
      <c r="H99" s="7">
        <v>2</v>
      </c>
      <c r="I99" s="7">
        <f t="shared" si="6"/>
        <v>7.0650711034895633E-2</v>
      </c>
    </row>
    <row r="100" spans="5:9" x14ac:dyDescent="0.25">
      <c r="E100" s="7">
        <v>92</v>
      </c>
      <c r="F100" s="7">
        <f t="shared" si="5"/>
        <v>2.7299999999999969</v>
      </c>
      <c r="G100" s="7">
        <f t="shared" si="4"/>
        <v>3.4416168305625591E-2</v>
      </c>
      <c r="H100" s="7">
        <v>4</v>
      </c>
      <c r="I100" s="7">
        <f t="shared" si="6"/>
        <v>0.13766467322250237</v>
      </c>
    </row>
    <row r="101" spans="5:9" x14ac:dyDescent="0.25">
      <c r="E101" s="7">
        <v>93</v>
      </c>
      <c r="F101" s="7">
        <f t="shared" si="5"/>
        <v>2.7599999999999967</v>
      </c>
      <c r="G101" s="7">
        <f t="shared" si="4"/>
        <v>3.3535906209800119E-2</v>
      </c>
      <c r="H101" s="7">
        <v>2</v>
      </c>
      <c r="I101" s="7">
        <f t="shared" si="6"/>
        <v>6.7071812419600238E-2</v>
      </c>
    </row>
    <row r="102" spans="5:9" x14ac:dyDescent="0.25">
      <c r="E102" s="7">
        <v>94</v>
      </c>
      <c r="F102" s="7">
        <f t="shared" si="5"/>
        <v>2.7899999999999965</v>
      </c>
      <c r="G102" s="7">
        <f t="shared" si="4"/>
        <v>3.2683517318814484E-2</v>
      </c>
      <c r="H102" s="7">
        <v>4</v>
      </c>
      <c r="I102" s="7">
        <f t="shared" si="6"/>
        <v>0.13073406927525794</v>
      </c>
    </row>
    <row r="103" spans="5:9" x14ac:dyDescent="0.25">
      <c r="E103" s="7">
        <v>95</v>
      </c>
      <c r="F103" s="7">
        <f t="shared" si="5"/>
        <v>2.8199999999999963</v>
      </c>
      <c r="G103" s="7">
        <f t="shared" si="4"/>
        <v>3.1857990503181978E-2</v>
      </c>
      <c r="H103" s="7">
        <v>2</v>
      </c>
      <c r="I103" s="7">
        <f t="shared" si="6"/>
        <v>6.3715981006363956E-2</v>
      </c>
    </row>
    <row r="104" spans="5:9" x14ac:dyDescent="0.25">
      <c r="E104" s="7">
        <v>96</v>
      </c>
      <c r="F104" s="7">
        <f t="shared" si="5"/>
        <v>2.8499999999999961</v>
      </c>
      <c r="G104" s="7">
        <f t="shared" si="4"/>
        <v>3.1058353889710455E-2</v>
      </c>
      <c r="H104" s="7">
        <v>4</v>
      </c>
      <c r="I104" s="7">
        <f t="shared" si="6"/>
        <v>0.12423341555884182</v>
      </c>
    </row>
    <row r="105" spans="5:9" x14ac:dyDescent="0.25">
      <c r="E105" s="7">
        <v>97</v>
      </c>
      <c r="F105" s="7">
        <f t="shared" si="5"/>
        <v>2.8799999999999959</v>
      </c>
      <c r="G105" s="7">
        <f t="shared" si="4"/>
        <v>3.0283673377066472E-2</v>
      </c>
      <c r="H105" s="7">
        <v>2</v>
      </c>
      <c r="I105" s="7">
        <f t="shared" si="6"/>
        <v>6.0567346754132945E-2</v>
      </c>
    </row>
    <row r="106" spans="5:9" x14ac:dyDescent="0.25">
      <c r="E106" s="7">
        <v>98</v>
      </c>
      <c r="F106" s="7">
        <f t="shared" ref="F106:F137" si="7">F105+$B$16</f>
        <v>2.9099999999999957</v>
      </c>
      <c r="G106" s="7">
        <f t="shared" si="4"/>
        <v>2.9533051193463489E-2</v>
      </c>
      <c r="H106" s="7">
        <v>4</v>
      </c>
      <c r="I106" s="7">
        <f t="shared" si="6"/>
        <v>0.11813220477385396</v>
      </c>
    </row>
    <row r="107" spans="5:9" x14ac:dyDescent="0.25">
      <c r="E107" s="7">
        <v>99</v>
      </c>
      <c r="F107" s="7">
        <f t="shared" si="7"/>
        <v>2.9399999999999955</v>
      </c>
      <c r="G107" s="7">
        <f t="shared" si="4"/>
        <v>2.8805624497275726E-2</v>
      </c>
      <c r="H107" s="7">
        <v>2</v>
      </c>
      <c r="I107" s="7">
        <f t="shared" si="6"/>
        <v>5.7611248994551452E-2</v>
      </c>
    </row>
    <row r="108" spans="5:9" x14ac:dyDescent="0.25">
      <c r="E108" s="7">
        <v>100</v>
      </c>
      <c r="F108" s="7">
        <f t="shared" si="7"/>
        <v>2.9699999999999953</v>
      </c>
      <c r="G108" s="7">
        <f t="shared" si="4"/>
        <v>2.8100564021047783E-2</v>
      </c>
      <c r="H108" s="7">
        <v>4</v>
      </c>
      <c r="I108" s="7">
        <f t="shared" si="6"/>
        <v>0.11240225608419113</v>
      </c>
    </row>
    <row r="109" spans="5:9" x14ac:dyDescent="0.25">
      <c r="E109" s="7">
        <v>101</v>
      </c>
      <c r="F109" s="7">
        <f t="shared" si="7"/>
        <v>2.9999999999999951</v>
      </c>
      <c r="G109" s="7">
        <f t="shared" si="4"/>
        <v>2.7417072759085215E-2</v>
      </c>
      <c r="H109" s="7">
        <v>2</v>
      </c>
      <c r="I109" s="7">
        <f t="shared" si="6"/>
        <v>5.4834145518170431E-2</v>
      </c>
    </row>
    <row r="110" spans="5:9" x14ac:dyDescent="0.25">
      <c r="E110" s="7">
        <v>102</v>
      </c>
      <c r="F110" s="7">
        <f t="shared" si="7"/>
        <v>3.0299999999999949</v>
      </c>
      <c r="G110" s="7">
        <f t="shared" si="4"/>
        <v>2.6754384698566273E-2</v>
      </c>
      <c r="H110" s="7">
        <v>4</v>
      </c>
      <c r="I110" s="7">
        <f t="shared" si="6"/>
        <v>0.10701753879426509</v>
      </c>
    </row>
    <row r="111" spans="5:9" x14ac:dyDescent="0.25">
      <c r="E111" s="7">
        <v>103</v>
      </c>
      <c r="F111" s="7">
        <f t="shared" si="7"/>
        <v>3.0599999999999947</v>
      </c>
      <c r="G111" s="7">
        <f t="shared" si="4"/>
        <v>2.6111763593906902E-2</v>
      </c>
      <c r="H111" s="7">
        <v>2</v>
      </c>
      <c r="I111" s="7">
        <f t="shared" si="6"/>
        <v>5.2223527187813805E-2</v>
      </c>
    </row>
    <row r="112" spans="5:9" x14ac:dyDescent="0.25">
      <c r="E112" s="7">
        <v>104</v>
      </c>
      <c r="F112" s="7">
        <f t="shared" si="7"/>
        <v>3.0899999999999945</v>
      </c>
      <c r="G112" s="7">
        <f t="shared" si="4"/>
        <v>2.5488501783934463E-2</v>
      </c>
      <c r="H112" s="7">
        <v>4</v>
      </c>
      <c r="I112" s="7">
        <f t="shared" si="6"/>
        <v>0.10195400713573785</v>
      </c>
    </row>
    <row r="113" spans="5:9" x14ac:dyDescent="0.25">
      <c r="E113" s="7">
        <v>105</v>
      </c>
      <c r="F113" s="7">
        <f t="shared" si="7"/>
        <v>3.1199999999999943</v>
      </c>
      <c r="G113" s="7">
        <f t="shared" si="4"/>
        <v>2.4883919051277337E-2</v>
      </c>
      <c r="H113" s="7">
        <v>2</v>
      </c>
      <c r="I113" s="7">
        <f t="shared" si="6"/>
        <v>4.9767838102554675E-2</v>
      </c>
    </row>
    <row r="114" spans="5:9" x14ac:dyDescent="0.25">
      <c r="E114" s="7">
        <v>106</v>
      </c>
      <c r="F114" s="7">
        <f t="shared" si="7"/>
        <v>3.1499999999999941</v>
      </c>
      <c r="G114" s="7">
        <f t="shared" si="4"/>
        <v>2.4297361523254277E-2</v>
      </c>
      <c r="H114" s="7">
        <v>4</v>
      </c>
      <c r="I114" s="7">
        <f t="shared" si="6"/>
        <v>9.7189446093017107E-2</v>
      </c>
    </row>
    <row r="115" spans="5:9" x14ac:dyDescent="0.25">
      <c r="E115" s="7">
        <v>107</v>
      </c>
      <c r="F115" s="7">
        <f t="shared" si="7"/>
        <v>3.1799999999999939</v>
      </c>
      <c r="G115" s="7">
        <f t="shared" si="4"/>
        <v>2.3728200613445442E-2</v>
      </c>
      <c r="H115" s="7">
        <v>2</v>
      </c>
      <c r="I115" s="7">
        <f t="shared" si="6"/>
        <v>4.7456401226890883E-2</v>
      </c>
    </row>
    <row r="116" spans="5:9" x14ac:dyDescent="0.25">
      <c r="E116" s="7">
        <v>108</v>
      </c>
      <c r="F116" s="7">
        <f t="shared" si="7"/>
        <v>3.2099999999999937</v>
      </c>
      <c r="G116" s="7">
        <f t="shared" si="4"/>
        <v>2.3175832003045231E-2</v>
      </c>
      <c r="H116" s="7">
        <v>4</v>
      </c>
      <c r="I116" s="7">
        <f t="shared" si="6"/>
        <v>9.2703328012180924E-2</v>
      </c>
    </row>
    <row r="117" spans="5:9" x14ac:dyDescent="0.25">
      <c r="E117" s="7">
        <v>109</v>
      </c>
      <c r="F117" s="7">
        <f t="shared" si="7"/>
        <v>3.2399999999999936</v>
      </c>
      <c r="G117" s="7">
        <f t="shared" si="4"/>
        <v>2.263967466103077E-2</v>
      </c>
      <c r="H117" s="7">
        <v>2</v>
      </c>
      <c r="I117" s="7">
        <f t="shared" si="6"/>
        <v>4.5279349322061541E-2</v>
      </c>
    </row>
    <row r="118" spans="5:9" x14ac:dyDescent="0.25">
      <c r="E118" s="7">
        <v>110</v>
      </c>
      <c r="F118" s="7">
        <f t="shared" si="7"/>
        <v>3.2699999999999934</v>
      </c>
      <c r="G118" s="7">
        <f t="shared" si="4"/>
        <v>2.2119169902129594E-2</v>
      </c>
      <c r="H118" s="7">
        <v>4</v>
      </c>
      <c r="I118" s="7">
        <f t="shared" si="6"/>
        <v>8.8476679608518377E-2</v>
      </c>
    </row>
    <row r="119" spans="5:9" x14ac:dyDescent="0.25">
      <c r="E119" s="7">
        <v>111</v>
      </c>
      <c r="F119" s="7">
        <f t="shared" si="7"/>
        <v>3.2999999999999932</v>
      </c>
      <c r="G119" s="7">
        <f t="shared" si="4"/>
        <v>2.1613780481531206E-2</v>
      </c>
      <c r="H119" s="7">
        <v>2</v>
      </c>
      <c r="I119" s="7">
        <f t="shared" si="6"/>
        <v>4.3227560963062413E-2</v>
      </c>
    </row>
    <row r="120" spans="5:9" x14ac:dyDescent="0.25">
      <c r="E120" s="7">
        <v>112</v>
      </c>
      <c r="F120" s="7">
        <f t="shared" si="7"/>
        <v>3.329999999999993</v>
      </c>
      <c r="G120" s="7">
        <f t="shared" si="4"/>
        <v>2.1122989725260829E-2</v>
      </c>
      <c r="H120" s="7">
        <v>4</v>
      </c>
      <c r="I120" s="7">
        <f t="shared" si="6"/>
        <v>8.4491958901043315E-2</v>
      </c>
    </row>
    <row r="121" spans="5:9" x14ac:dyDescent="0.25">
      <c r="E121" s="7">
        <v>113</v>
      </c>
      <c r="F121" s="7">
        <f t="shared" si="7"/>
        <v>3.3599999999999928</v>
      </c>
      <c r="G121" s="7">
        <f t="shared" si="4"/>
        <v>2.0646300695115402E-2</v>
      </c>
      <c r="H121" s="7">
        <v>2</v>
      </c>
      <c r="I121" s="7">
        <f t="shared" si="6"/>
        <v>4.1292601390230804E-2</v>
      </c>
    </row>
    <row r="122" spans="5:9" x14ac:dyDescent="0.25">
      <c r="E122" s="7">
        <v>114</v>
      </c>
      <c r="F122" s="7">
        <f t="shared" si="7"/>
        <v>3.3899999999999926</v>
      </c>
      <c r="G122" s="7">
        <f t="shared" si="4"/>
        <v>2.018323538705314E-2</v>
      </c>
      <c r="H122" s="7">
        <v>4</v>
      </c>
      <c r="I122" s="7">
        <f t="shared" si="6"/>
        <v>8.0732941548212561E-2</v>
      </c>
    </row>
    <row r="123" spans="5:9" x14ac:dyDescent="0.25">
      <c r="E123" s="7">
        <v>115</v>
      </c>
      <c r="F123" s="7">
        <f t="shared" si="7"/>
        <v>3.4199999999999924</v>
      </c>
      <c r="G123" s="7">
        <f t="shared" si="4"/>
        <v>1.9733333961925469E-2</v>
      </c>
      <c r="H123" s="7">
        <v>2</v>
      </c>
      <c r="I123" s="7">
        <f t="shared" si="6"/>
        <v>3.9466667923850937E-2</v>
      </c>
    </row>
    <row r="124" spans="5:9" x14ac:dyDescent="0.25">
      <c r="E124" s="7">
        <v>116</v>
      </c>
      <c r="F124" s="7">
        <f t="shared" si="7"/>
        <v>3.4499999999999922</v>
      </c>
      <c r="G124" s="7">
        <f t="shared" si="4"/>
        <v>1.9296154007443913E-2</v>
      </c>
      <c r="H124" s="7">
        <v>4</v>
      </c>
      <c r="I124" s="7">
        <f t="shared" si="6"/>
        <v>7.7184616029775652E-2</v>
      </c>
    </row>
    <row r="125" spans="5:9" x14ac:dyDescent="0.25">
      <c r="E125" s="7">
        <v>117</v>
      </c>
      <c r="F125" s="7">
        <f t="shared" si="7"/>
        <v>3.479999999999992</v>
      </c>
      <c r="G125" s="7">
        <f t="shared" si="4"/>
        <v>1.8871269830283845E-2</v>
      </c>
      <c r="H125" s="7">
        <v>2</v>
      </c>
      <c r="I125" s="7">
        <f t="shared" si="6"/>
        <v>3.7742539660567689E-2</v>
      </c>
    </row>
    <row r="126" spans="5:9" x14ac:dyDescent="0.25">
      <c r="E126" s="7">
        <v>118</v>
      </c>
      <c r="F126" s="7">
        <f t="shared" si="7"/>
        <v>3.5099999999999918</v>
      </c>
      <c r="G126" s="7">
        <f t="shared" si="4"/>
        <v>1.8458271777239649E-2</v>
      </c>
      <c r="H126" s="7">
        <v>4</v>
      </c>
      <c r="I126" s="7">
        <f t="shared" si="6"/>
        <v>7.3833087108958598E-2</v>
      </c>
    </row>
    <row r="127" spans="5:9" x14ac:dyDescent="0.25">
      <c r="E127" s="7">
        <v>119</v>
      </c>
      <c r="F127" s="7">
        <f t="shared" si="7"/>
        <v>3.5399999999999916</v>
      </c>
      <c r="G127" s="7">
        <f t="shared" si="4"/>
        <v>1.8056765584363272E-2</v>
      </c>
      <c r="H127" s="7">
        <v>2</v>
      </c>
      <c r="I127" s="7">
        <f t="shared" si="6"/>
        <v>3.6113531168726544E-2</v>
      </c>
    </row>
    <row r="128" spans="5:9" x14ac:dyDescent="0.25">
      <c r="E128" s="7">
        <v>120</v>
      </c>
      <c r="F128" s="7">
        <f t="shared" si="7"/>
        <v>3.5699999999999914</v>
      </c>
      <c r="G128" s="7">
        <f t="shared" si="4"/>
        <v>1.7666371753037372E-2</v>
      </c>
      <c r="H128" s="7">
        <v>4</v>
      </c>
      <c r="I128" s="7">
        <f t="shared" si="6"/>
        <v>7.0665487012149489E-2</v>
      </c>
    </row>
    <row r="129" spans="5:9" x14ac:dyDescent="0.25">
      <c r="E129" s="7">
        <v>121</v>
      </c>
      <c r="F129" s="7">
        <f t="shared" si="7"/>
        <v>3.5999999999999912</v>
      </c>
      <c r="G129" s="7">
        <f t="shared" si="4"/>
        <v>1.7286724951957148E-2</v>
      </c>
      <c r="H129" s="7">
        <v>2</v>
      </c>
      <c r="I129" s="7">
        <f t="shared" si="6"/>
        <v>3.4573449903914297E-2</v>
      </c>
    </row>
    <row r="130" spans="5:9" x14ac:dyDescent="0.25">
      <c r="E130" s="7">
        <v>122</v>
      </c>
      <c r="F130" s="7">
        <f t="shared" si="7"/>
        <v>3.629999999999991</v>
      </c>
      <c r="G130" s="7">
        <f t="shared" si="4"/>
        <v>1.6917473444018456E-2</v>
      </c>
      <c r="H130" s="7">
        <v>4</v>
      </c>
      <c r="I130" s="7">
        <f t="shared" si="6"/>
        <v>6.7669893776073825E-2</v>
      </c>
    </row>
    <row r="131" spans="5:9" x14ac:dyDescent="0.25">
      <c r="E131" s="7">
        <v>123</v>
      </c>
      <c r="F131" s="7">
        <f t="shared" si="7"/>
        <v>3.6599999999999908</v>
      </c>
      <c r="G131" s="7">
        <f t="shared" si="4"/>
        <v>1.6558278537135873E-2</v>
      </c>
      <c r="H131" s="7">
        <v>2</v>
      </c>
      <c r="I131" s="7">
        <f t="shared" si="6"/>
        <v>3.3116557074271746E-2</v>
      </c>
    </row>
    <row r="132" spans="5:9" x14ac:dyDescent="0.25">
      <c r="E132" s="7">
        <v>124</v>
      </c>
      <c r="F132" s="7">
        <f t="shared" si="7"/>
        <v>3.6899999999999906</v>
      </c>
      <c r="G132" s="7">
        <f t="shared" si="4"/>
        <v>1.6208814058041327E-2</v>
      </c>
      <c r="H132" s="7">
        <v>4</v>
      </c>
      <c r="I132" s="7">
        <f t="shared" si="6"/>
        <v>6.4835256232165309E-2</v>
      </c>
    </row>
    <row r="133" spans="5:9" x14ac:dyDescent="0.25">
      <c r="E133" s="7">
        <v>125</v>
      </c>
      <c r="F133" s="7">
        <f t="shared" si="7"/>
        <v>3.7199999999999904</v>
      </c>
      <c r="G133" s="7">
        <f t="shared" si="4"/>
        <v>1.5868765848141272E-2</v>
      </c>
      <c r="H133" s="7">
        <v>2</v>
      </c>
      <c r="I133" s="7">
        <f t="shared" si="6"/>
        <v>3.1737531696282545E-2</v>
      </c>
    </row>
    <row r="134" spans="5:9" x14ac:dyDescent="0.25">
      <c r="E134" s="7">
        <v>126</v>
      </c>
      <c r="F134" s="7">
        <f t="shared" si="7"/>
        <v>3.7499999999999902</v>
      </c>
      <c r="G134" s="7">
        <f t="shared" si="4"/>
        <v>1.5537831280538903E-2</v>
      </c>
      <c r="H134" s="7">
        <v>4</v>
      </c>
      <c r="I134" s="7">
        <f t="shared" si="6"/>
        <v>6.2151325122155612E-2</v>
      </c>
    </row>
    <row r="135" spans="5:9" x14ac:dyDescent="0.25">
      <c r="E135" s="7">
        <v>127</v>
      </c>
      <c r="F135" s="7">
        <f t="shared" si="7"/>
        <v>3.77999999999999</v>
      </c>
      <c r="G135" s="7">
        <f t="shared" si="4"/>
        <v>1.5215718797356519E-2</v>
      </c>
      <c r="H135" s="7">
        <v>2</v>
      </c>
      <c r="I135" s="7">
        <f t="shared" si="6"/>
        <v>3.0431437594713038E-2</v>
      </c>
    </row>
    <row r="136" spans="5:9" x14ac:dyDescent="0.25">
      <c r="E136" s="7">
        <v>128</v>
      </c>
      <c r="F136" s="7">
        <f t="shared" si="7"/>
        <v>3.8099999999999898</v>
      </c>
      <c r="G136" s="7">
        <f t="shared" si="4"/>
        <v>1.4902147466521867E-2</v>
      </c>
      <c r="H136" s="7">
        <v>4</v>
      </c>
      <c r="I136" s="7">
        <f t="shared" si="6"/>
        <v>5.9608589866087469E-2</v>
      </c>
    </row>
    <row r="137" spans="5:9" x14ac:dyDescent="0.25">
      <c r="E137" s="7">
        <v>129</v>
      </c>
      <c r="F137" s="7">
        <f t="shared" si="7"/>
        <v>3.8399999999999896</v>
      </c>
      <c r="G137" s="7">
        <f t="shared" ref="G137:G200" si="8">(_xlfn.GAMMA(($B$12+1)/2)/(($B$12*3.14)^0.5*_xlfn.GAMMA($B$12/2))*(1+((F137)^2)/$B$12)^(-($B$12+1)/2))</f>
        <v>1.4596846557211034E-2</v>
      </c>
      <c r="H137" s="7">
        <v>2</v>
      </c>
      <c r="I137" s="7">
        <f t="shared" si="6"/>
        <v>2.9193693114422069E-2</v>
      </c>
    </row>
    <row r="138" spans="5:9" x14ac:dyDescent="0.25">
      <c r="E138" s="7">
        <v>130</v>
      </c>
      <c r="F138" s="7">
        <f t="shared" ref="F138:F169" si="9">F137+$B$16</f>
        <v>3.8699999999999894</v>
      </c>
      <c r="G138" s="7">
        <f t="shared" si="8"/>
        <v>1.4299555133168912E-2</v>
      </c>
      <c r="H138" s="7">
        <v>4</v>
      </c>
      <c r="I138" s="7">
        <f t="shared" ref="I138:I201" si="10">G138*H138</f>
        <v>5.7198220532675648E-2</v>
      </c>
    </row>
    <row r="139" spans="5:9" x14ac:dyDescent="0.25">
      <c r="E139" s="7">
        <v>131</v>
      </c>
      <c r="F139" s="7">
        <f t="shared" si="9"/>
        <v>3.8999999999999893</v>
      </c>
      <c r="G139" s="7">
        <f t="shared" si="8"/>
        <v>1.4010021663156839E-2</v>
      </c>
      <c r="H139" s="7">
        <v>2</v>
      </c>
      <c r="I139" s="7">
        <f t="shared" si="10"/>
        <v>2.8020043326313679E-2</v>
      </c>
    </row>
    <row r="140" spans="5:9" x14ac:dyDescent="0.25">
      <c r="E140" s="7">
        <v>132</v>
      </c>
      <c r="F140" s="7">
        <f t="shared" si="9"/>
        <v>3.9299999999999891</v>
      </c>
      <c r="G140" s="7">
        <f t="shared" si="8"/>
        <v>1.3728003647804294E-2</v>
      </c>
      <c r="H140" s="7">
        <v>4</v>
      </c>
      <c r="I140" s="7">
        <f t="shared" si="10"/>
        <v>5.4912014591217174E-2</v>
      </c>
    </row>
    <row r="141" spans="5:9" x14ac:dyDescent="0.25">
      <c r="E141" s="7">
        <v>133</v>
      </c>
      <c r="F141" s="7">
        <f t="shared" si="9"/>
        <v>3.9599999999999889</v>
      </c>
      <c r="G141" s="7">
        <f t="shared" si="8"/>
        <v>1.345326726216961E-2</v>
      </c>
      <c r="H141" s="7">
        <v>2</v>
      </c>
      <c r="I141" s="7">
        <f t="shared" si="10"/>
        <v>2.6906534524339221E-2</v>
      </c>
    </row>
    <row r="142" spans="5:9" x14ac:dyDescent="0.25">
      <c r="E142" s="7">
        <v>134</v>
      </c>
      <c r="F142" s="7">
        <f t="shared" si="9"/>
        <v>3.9899999999999887</v>
      </c>
      <c r="G142" s="7">
        <f t="shared" si="8"/>
        <v>1.3185587013340784E-2</v>
      </c>
      <c r="H142" s="7">
        <v>4</v>
      </c>
      <c r="I142" s="7">
        <f t="shared" si="10"/>
        <v>5.2742348053363135E-2</v>
      </c>
    </row>
    <row r="143" spans="5:9" x14ac:dyDescent="0.25">
      <c r="E143" s="7">
        <v>135</v>
      </c>
      <c r="F143" s="7">
        <f t="shared" si="9"/>
        <v>4.0199999999999889</v>
      </c>
      <c r="G143" s="7">
        <f t="shared" si="8"/>
        <v>1.2924745412434137E-2</v>
      </c>
      <c r="H143" s="7">
        <v>2</v>
      </c>
      <c r="I143" s="7">
        <f t="shared" si="10"/>
        <v>2.5849490824868274E-2</v>
      </c>
    </row>
    <row r="144" spans="5:9" x14ac:dyDescent="0.25">
      <c r="E144" s="7">
        <v>136</v>
      </c>
      <c r="F144" s="7">
        <f t="shared" si="9"/>
        <v>4.0499999999999892</v>
      </c>
      <c r="G144" s="7">
        <f t="shared" si="8"/>
        <v>1.2670532660373761E-2</v>
      </c>
      <c r="H144" s="7">
        <v>4</v>
      </c>
      <c r="I144" s="7">
        <f t="shared" si="10"/>
        <v>5.0682130641495043E-2</v>
      </c>
    </row>
    <row r="145" spans="5:9" x14ac:dyDescent="0.25">
      <c r="E145" s="7">
        <v>137</v>
      </c>
      <c r="F145" s="7">
        <f t="shared" si="9"/>
        <v>4.0799999999999894</v>
      </c>
      <c r="G145" s="7">
        <f t="shared" si="8"/>
        <v>1.2422746346859855E-2</v>
      </c>
      <c r="H145" s="7">
        <v>2</v>
      </c>
      <c r="I145" s="7">
        <f t="shared" si="10"/>
        <v>2.484549269371971E-2</v>
      </c>
    </row>
    <row r="146" spans="5:9" x14ac:dyDescent="0.25">
      <c r="E146" s="7">
        <v>138</v>
      </c>
      <c r="F146" s="7">
        <f t="shared" si="9"/>
        <v>4.1099999999999897</v>
      </c>
      <c r="G146" s="7">
        <f t="shared" si="8"/>
        <v>1.2181191161957842E-2</v>
      </c>
      <c r="H146" s="7">
        <v>4</v>
      </c>
      <c r="I146" s="7">
        <f t="shared" si="10"/>
        <v>4.8724764647831369E-2</v>
      </c>
    </row>
    <row r="147" spans="5:9" x14ac:dyDescent="0.25">
      <c r="E147" s="7">
        <v>139</v>
      </c>
      <c r="F147" s="7">
        <f t="shared" si="9"/>
        <v>4.1399999999999899</v>
      </c>
      <c r="G147" s="7">
        <f t="shared" si="8"/>
        <v>1.194567861976371E-2</v>
      </c>
      <c r="H147" s="7">
        <v>2</v>
      </c>
      <c r="I147" s="7">
        <f t="shared" si="10"/>
        <v>2.3891357239527421E-2</v>
      </c>
    </row>
    <row r="148" spans="5:9" x14ac:dyDescent="0.25">
      <c r="E148" s="7">
        <v>140</v>
      </c>
      <c r="F148" s="7">
        <f t="shared" si="9"/>
        <v>4.1699999999999902</v>
      </c>
      <c r="G148" s="7">
        <f t="shared" si="8"/>
        <v>1.1716026793623715E-2</v>
      </c>
      <c r="H148" s="7">
        <v>4</v>
      </c>
      <c r="I148" s="7">
        <f t="shared" si="10"/>
        <v>4.6864107174494858E-2</v>
      </c>
    </row>
    <row r="149" spans="5:9" x14ac:dyDescent="0.25">
      <c r="E149" s="7">
        <v>141</v>
      </c>
      <c r="F149" s="7">
        <f t="shared" si="9"/>
        <v>4.1999999999999904</v>
      </c>
      <c r="G149" s="7">
        <f t="shared" si="8"/>
        <v>1.1492060062408188E-2</v>
      </c>
      <c r="H149" s="7">
        <v>2</v>
      </c>
      <c r="I149" s="7">
        <f t="shared" si="10"/>
        <v>2.2984120124816376E-2</v>
      </c>
    </row>
    <row r="150" spans="5:9" x14ac:dyDescent="0.25">
      <c r="E150" s="7">
        <v>142</v>
      </c>
      <c r="F150" s="7">
        <f t="shared" si="9"/>
        <v>4.2299999999999907</v>
      </c>
      <c r="G150" s="7">
        <f t="shared" si="8"/>
        <v>1.1273608867360623E-2</v>
      </c>
      <c r="H150" s="7">
        <v>4</v>
      </c>
      <c r="I150" s="7">
        <f t="shared" si="10"/>
        <v>4.5094435469442494E-2</v>
      </c>
    </row>
    <row r="151" spans="5:9" x14ac:dyDescent="0.25">
      <c r="E151" s="7">
        <v>143</v>
      </c>
      <c r="F151" s="7">
        <f t="shared" si="9"/>
        <v>4.2599999999999909</v>
      </c>
      <c r="G151" s="7">
        <f t="shared" si="8"/>
        <v>1.1060509479063382E-2</v>
      </c>
      <c r="H151" s="7">
        <v>2</v>
      </c>
      <c r="I151" s="7">
        <f t="shared" si="10"/>
        <v>2.2121018958126765E-2</v>
      </c>
    </row>
    <row r="152" spans="5:9" x14ac:dyDescent="0.25">
      <c r="E152" s="7">
        <v>144</v>
      </c>
      <c r="F152" s="7">
        <f t="shared" si="9"/>
        <v>4.2899999999999912</v>
      </c>
      <c r="G152" s="7">
        <f t="shared" si="8"/>
        <v>1.0852603774081074E-2</v>
      </c>
      <c r="H152" s="7">
        <v>4</v>
      </c>
      <c r="I152" s="7">
        <f t="shared" si="10"/>
        <v>4.3410415096324297E-2</v>
      </c>
    </row>
    <row r="153" spans="5:9" x14ac:dyDescent="0.25">
      <c r="E153" s="7">
        <v>145</v>
      </c>
      <c r="F153" s="7">
        <f t="shared" si="9"/>
        <v>4.3199999999999914</v>
      </c>
      <c r="G153" s="7">
        <f t="shared" si="8"/>
        <v>1.0649739020861426E-2</v>
      </c>
      <c r="H153" s="7">
        <v>2</v>
      </c>
      <c r="I153" s="7">
        <f t="shared" si="10"/>
        <v>2.1299478041722851E-2</v>
      </c>
    </row>
    <row r="154" spans="5:9" x14ac:dyDescent="0.25">
      <c r="E154" s="7">
        <v>146</v>
      </c>
      <c r="F154" s="7">
        <f t="shared" si="9"/>
        <v>4.3499999999999917</v>
      </c>
      <c r="G154" s="7">
        <f t="shared" si="8"/>
        <v>1.0451767674491935E-2</v>
      </c>
      <c r="H154" s="7">
        <v>4</v>
      </c>
      <c r="I154" s="7">
        <f t="shared" si="10"/>
        <v>4.1807070697967741E-2</v>
      </c>
    </row>
    <row r="155" spans="5:9" x14ac:dyDescent="0.25">
      <c r="E155" s="7">
        <v>147</v>
      </c>
      <c r="F155" s="7">
        <f t="shared" si="9"/>
        <v>4.3799999999999919</v>
      </c>
      <c r="G155" s="7">
        <f t="shared" si="8"/>
        <v>1.0258547179927628E-2</v>
      </c>
      <c r="H155" s="7">
        <v>2</v>
      </c>
      <c r="I155" s="7">
        <f t="shared" si="10"/>
        <v>2.0517094359855256E-2</v>
      </c>
    </row>
    <row r="156" spans="5:9" x14ac:dyDescent="0.25">
      <c r="E156" s="7">
        <v>148</v>
      </c>
      <c r="F156" s="7">
        <f t="shared" si="9"/>
        <v>4.4099999999999921</v>
      </c>
      <c r="G156" s="7">
        <f t="shared" si="8"/>
        <v>1.0069939783322393E-2</v>
      </c>
      <c r="H156" s="7">
        <v>4</v>
      </c>
      <c r="I156" s="7">
        <f t="shared" si="10"/>
        <v>4.0279759133289572E-2</v>
      </c>
    </row>
    <row r="157" spans="5:9" x14ac:dyDescent="0.25">
      <c r="E157" s="7">
        <v>149</v>
      </c>
      <c r="F157" s="7">
        <f t="shared" si="9"/>
        <v>4.4399999999999924</v>
      </c>
      <c r="G157" s="7">
        <f t="shared" si="8"/>
        <v>9.8858123511122494E-3</v>
      </c>
      <c r="H157" s="7">
        <v>2</v>
      </c>
      <c r="I157" s="7">
        <f t="shared" si="10"/>
        <v>1.9771624702224499E-2</v>
      </c>
    </row>
    <row r="158" spans="5:9" x14ac:dyDescent="0.25">
      <c r="E158" s="7">
        <v>150</v>
      </c>
      <c r="F158" s="7">
        <f t="shared" si="9"/>
        <v>4.4699999999999926</v>
      </c>
      <c r="G158" s="7">
        <f t="shared" si="8"/>
        <v>9.7060361965144205E-3</v>
      </c>
      <c r="H158" s="7">
        <v>4</v>
      </c>
      <c r="I158" s="7">
        <f t="shared" si="10"/>
        <v>3.8824144786057682E-2</v>
      </c>
    </row>
    <row r="159" spans="5:9" x14ac:dyDescent="0.25">
      <c r="E159" s="7">
        <v>151</v>
      </c>
      <c r="F159" s="7">
        <f t="shared" si="9"/>
        <v>4.4999999999999929</v>
      </c>
      <c r="G159" s="7">
        <f t="shared" si="8"/>
        <v>9.53048691312091E-3</v>
      </c>
      <c r="H159" s="7">
        <v>2</v>
      </c>
      <c r="I159" s="7">
        <f t="shared" si="10"/>
        <v>1.906097382624182E-2</v>
      </c>
    </row>
    <row r="160" spans="5:9" x14ac:dyDescent="0.25">
      <c r="E160" s="7">
        <v>152</v>
      </c>
      <c r="F160" s="7">
        <f t="shared" si="9"/>
        <v>4.5299999999999931</v>
      </c>
      <c r="G160" s="7">
        <f t="shared" si="8"/>
        <v>9.3590442152793642E-3</v>
      </c>
      <c r="H160" s="7">
        <v>4</v>
      </c>
      <c r="I160" s="7">
        <f t="shared" si="10"/>
        <v>3.7436176861117457E-2</v>
      </c>
    </row>
    <row r="161" spans="5:9" x14ac:dyDescent="0.25">
      <c r="E161" s="7">
        <v>153</v>
      </c>
      <c r="F161" s="7">
        <f t="shared" si="9"/>
        <v>4.5599999999999934</v>
      </c>
      <c r="G161" s="7">
        <f t="shared" si="8"/>
        <v>9.1915917849676888E-3</v>
      </c>
      <c r="H161" s="7">
        <v>2</v>
      </c>
      <c r="I161" s="7">
        <f t="shared" si="10"/>
        <v>1.8383183569935378E-2</v>
      </c>
    </row>
    <row r="162" spans="5:9" x14ac:dyDescent="0.25">
      <c r="E162" s="7">
        <v>154</v>
      </c>
      <c r="F162" s="7">
        <f t="shared" si="9"/>
        <v>4.5899999999999936</v>
      </c>
      <c r="G162" s="7">
        <f t="shared" si="8"/>
        <v>9.0280171248819565E-3</v>
      </c>
      <c r="H162" s="7">
        <v>4</v>
      </c>
      <c r="I162" s="7">
        <f t="shared" si="10"/>
        <v>3.6112068499527826E-2</v>
      </c>
    </row>
    <row r="163" spans="5:9" x14ac:dyDescent="0.25">
      <c r="E163" s="7">
        <v>155</v>
      </c>
      <c r="F163" s="7">
        <f t="shared" si="9"/>
        <v>4.6199999999999939</v>
      </c>
      <c r="G163" s="7">
        <f t="shared" si="8"/>
        <v>8.8682114174693169E-3</v>
      </c>
      <c r="H163" s="7">
        <v>2</v>
      </c>
      <c r="I163" s="7">
        <f t="shared" si="10"/>
        <v>1.7736422834938634E-2</v>
      </c>
    </row>
    <row r="164" spans="5:9" x14ac:dyDescent="0.25">
      <c r="E164" s="7">
        <v>156</v>
      </c>
      <c r="F164" s="7">
        <f t="shared" si="9"/>
        <v>4.6499999999999941</v>
      </c>
      <c r="G164" s="7">
        <f t="shared" si="8"/>
        <v>8.7120693896499592E-3</v>
      </c>
      <c r="H164" s="7">
        <v>4</v>
      </c>
      <c r="I164" s="7">
        <f t="shared" si="10"/>
        <v>3.4848277558599837E-2</v>
      </c>
    </row>
    <row r="165" spans="5:9" x14ac:dyDescent="0.25">
      <c r="E165" s="7">
        <v>157</v>
      </c>
      <c r="F165" s="7">
        <f t="shared" si="9"/>
        <v>4.6799999999999944</v>
      </c>
      <c r="G165" s="7">
        <f t="shared" si="8"/>
        <v>8.5594891829831321E-3</v>
      </c>
      <c r="H165" s="7">
        <v>2</v>
      </c>
      <c r="I165" s="7">
        <f t="shared" si="10"/>
        <v>1.7118978365966264E-2</v>
      </c>
    </row>
    <row r="166" spans="5:9" x14ac:dyDescent="0.25">
      <c r="E166" s="7">
        <v>158</v>
      </c>
      <c r="F166" s="7">
        <f t="shared" si="9"/>
        <v>4.7099999999999946</v>
      </c>
      <c r="G166" s="7">
        <f t="shared" si="8"/>
        <v>8.4103722290435178E-3</v>
      </c>
      <c r="H166" s="7">
        <v>4</v>
      </c>
      <c r="I166" s="7">
        <f t="shared" si="10"/>
        <v>3.3641488916174071E-2</v>
      </c>
    </row>
    <row r="167" spans="5:9" x14ac:dyDescent="0.25">
      <c r="E167" s="7">
        <v>159</v>
      </c>
      <c r="F167" s="7">
        <f t="shared" si="9"/>
        <v>4.7399999999999949</v>
      </c>
      <c r="G167" s="7">
        <f t="shared" si="8"/>
        <v>8.264623129784333E-3</v>
      </c>
      <c r="H167" s="7">
        <v>2</v>
      </c>
      <c r="I167" s="7">
        <f t="shared" si="10"/>
        <v>1.6529246259568666E-2</v>
      </c>
    </row>
    <row r="168" spans="5:9" x14ac:dyDescent="0.25">
      <c r="E168" s="7">
        <v>160</v>
      </c>
      <c r="F168" s="7">
        <f t="shared" si="9"/>
        <v>4.7699999999999951</v>
      </c>
      <c r="G168" s="7">
        <f t="shared" si="8"/>
        <v>8.1221495426737553E-3</v>
      </c>
      <c r="H168" s="7">
        <v>4</v>
      </c>
      <c r="I168" s="7">
        <f t="shared" si="10"/>
        <v>3.2488598170695021E-2</v>
      </c>
    </row>
    <row r="169" spans="5:9" x14ac:dyDescent="0.25">
      <c r="E169" s="7">
        <v>161</v>
      </c>
      <c r="F169" s="7">
        <f t="shared" si="9"/>
        <v>4.7999999999999954</v>
      </c>
      <c r="G169" s="7">
        <f t="shared" si="8"/>
        <v>7.982862070400689E-3</v>
      </c>
      <c r="H169" s="7">
        <v>2</v>
      </c>
      <c r="I169" s="7">
        <f t="shared" si="10"/>
        <v>1.5965724140801378E-2</v>
      </c>
    </row>
    <row r="170" spans="5:9" x14ac:dyDescent="0.25">
      <c r="E170" s="7">
        <v>162</v>
      </c>
      <c r="F170" s="7">
        <f t="shared" ref="F170:F201" si="11">F169+$B$16</f>
        <v>4.8299999999999956</v>
      </c>
      <c r="G170" s="7">
        <f t="shared" si="8"/>
        <v>7.8466741549548125E-3</v>
      </c>
      <c r="H170" s="7">
        <v>4</v>
      </c>
      <c r="I170" s="7">
        <f t="shared" si="10"/>
        <v>3.138669661981925E-2</v>
      </c>
    </row>
    <row r="171" spans="5:9" x14ac:dyDescent="0.25">
      <c r="E171" s="7">
        <v>163</v>
      </c>
      <c r="F171" s="7">
        <f t="shared" si="11"/>
        <v>4.8599999999999959</v>
      </c>
      <c r="G171" s="7">
        <f t="shared" si="8"/>
        <v>7.7135019758949484E-3</v>
      </c>
      <c r="H171" s="7">
        <v>2</v>
      </c>
      <c r="I171" s="7">
        <f t="shared" si="10"/>
        <v>1.5427003951789897E-2</v>
      </c>
    </row>
    <row r="172" spans="5:9" x14ac:dyDescent="0.25">
      <c r="E172" s="7">
        <v>164</v>
      </c>
      <c r="F172" s="7">
        <f t="shared" si="11"/>
        <v>4.8899999999999961</v>
      </c>
      <c r="G172" s="7">
        <f t="shared" si="8"/>
        <v>7.5832643526275835E-3</v>
      </c>
      <c r="H172" s="7">
        <v>4</v>
      </c>
      <c r="I172" s="7">
        <f t="shared" si="10"/>
        <v>3.0333057410510334E-2</v>
      </c>
    </row>
    <row r="173" spans="5:9" x14ac:dyDescent="0.25">
      <c r="E173" s="7">
        <v>165</v>
      </c>
      <c r="F173" s="7">
        <f t="shared" si="11"/>
        <v>4.9199999999999964</v>
      </c>
      <c r="G173" s="7">
        <f t="shared" si="8"/>
        <v>7.4558826505256876E-3</v>
      </c>
      <c r="H173" s="7">
        <v>2</v>
      </c>
      <c r="I173" s="7">
        <f t="shared" si="10"/>
        <v>1.4911765301051375E-2</v>
      </c>
    </row>
    <row r="174" spans="5:9" x14ac:dyDescent="0.25">
      <c r="E174" s="7">
        <v>166</v>
      </c>
      <c r="F174" s="7">
        <f t="shared" si="11"/>
        <v>4.9499999999999966</v>
      </c>
      <c r="G174" s="7">
        <f t="shared" si="8"/>
        <v>7.3312806907253527E-3</v>
      </c>
      <c r="H174" s="7">
        <v>4</v>
      </c>
      <c r="I174" s="7">
        <f t="shared" si="10"/>
        <v>2.9325122762901411E-2</v>
      </c>
    </row>
    <row r="175" spans="5:9" x14ac:dyDescent="0.25">
      <c r="E175" s="7">
        <v>167</v>
      </c>
      <c r="F175" s="7">
        <f t="shared" si="11"/>
        <v>4.9799999999999969</v>
      </c>
      <c r="G175" s="7">
        <f t="shared" si="8"/>
        <v>7.2093846634450273E-3</v>
      </c>
      <c r="H175" s="7">
        <v>2</v>
      </c>
      <c r="I175" s="7">
        <f t="shared" si="10"/>
        <v>1.4418769326890055E-2</v>
      </c>
    </row>
    <row r="176" spans="5:9" x14ac:dyDescent="0.25">
      <c r="E176" s="7">
        <v>168</v>
      </c>
      <c r="F176" s="7">
        <f t="shared" si="11"/>
        <v>5.0099999999999971</v>
      </c>
      <c r="G176" s="7">
        <f t="shared" si="8"/>
        <v>7.0901230446790125E-3</v>
      </c>
      <c r="H176" s="7">
        <v>4</v>
      </c>
      <c r="I176" s="7">
        <f t="shared" si="10"/>
        <v>2.836049217871605E-2</v>
      </c>
    </row>
    <row r="177" spans="5:9" x14ac:dyDescent="0.25">
      <c r="E177" s="7">
        <v>169</v>
      </c>
      <c r="F177" s="7">
        <f t="shared" si="11"/>
        <v>5.0399999999999974</v>
      </c>
      <c r="G177" s="7">
        <f t="shared" si="8"/>
        <v>6.9734265161235454E-3</v>
      </c>
      <c r="H177" s="7">
        <v>2</v>
      </c>
      <c r="I177" s="7">
        <f t="shared" si="10"/>
        <v>1.3946853032247091E-2</v>
      </c>
    </row>
    <row r="178" spans="5:9" x14ac:dyDescent="0.25">
      <c r="E178" s="7">
        <v>170</v>
      </c>
      <c r="F178" s="7">
        <f t="shared" si="11"/>
        <v>5.0699999999999976</v>
      </c>
      <c r="G178" s="7">
        <f t="shared" si="8"/>
        <v>6.8592278881999327E-3</v>
      </c>
      <c r="H178" s="7">
        <v>4</v>
      </c>
      <c r="I178" s="7">
        <f t="shared" si="10"/>
        <v>2.7436911552799731E-2</v>
      </c>
    </row>
    <row r="179" spans="5:9" x14ac:dyDescent="0.25">
      <c r="E179" s="7">
        <v>171</v>
      </c>
      <c r="F179" s="7">
        <f t="shared" si="11"/>
        <v>5.0999999999999979</v>
      </c>
      <c r="G179" s="7">
        <f t="shared" si="8"/>
        <v>6.747462026045317E-3</v>
      </c>
      <c r="H179" s="7">
        <v>2</v>
      </c>
      <c r="I179" s="7">
        <f t="shared" si="10"/>
        <v>1.3494924052090634E-2</v>
      </c>
    </row>
    <row r="180" spans="5:9" x14ac:dyDescent="0.25">
      <c r="E180" s="7">
        <v>172</v>
      </c>
      <c r="F180" s="7">
        <f t="shared" si="11"/>
        <v>5.1299999999999981</v>
      </c>
      <c r="G180" s="7">
        <f t="shared" si="8"/>
        <v>6.6380657783473461E-3</v>
      </c>
      <c r="H180" s="7">
        <v>4</v>
      </c>
      <c r="I180" s="7">
        <f t="shared" si="10"/>
        <v>2.6552263113389384E-2</v>
      </c>
    </row>
    <row r="181" spans="5:9" x14ac:dyDescent="0.25">
      <c r="E181" s="7">
        <v>173</v>
      </c>
      <c r="F181" s="7">
        <f t="shared" si="11"/>
        <v>5.1599999999999984</v>
      </c>
      <c r="G181" s="7">
        <f t="shared" si="8"/>
        <v>6.5309779089044269E-3</v>
      </c>
      <c r="H181" s="7">
        <v>2</v>
      </c>
      <c r="I181" s="7">
        <f t="shared" si="10"/>
        <v>1.3061955817808854E-2</v>
      </c>
    </row>
    <row r="182" spans="5:9" x14ac:dyDescent="0.25">
      <c r="E182" s="7">
        <v>174</v>
      </c>
      <c r="F182" s="7">
        <f t="shared" si="11"/>
        <v>5.1899999999999986</v>
      </c>
      <c r="G182" s="7">
        <f t="shared" si="8"/>
        <v>6.4261390307985677E-3</v>
      </c>
      <c r="H182" s="7">
        <v>4</v>
      </c>
      <c r="I182" s="7">
        <f t="shared" si="10"/>
        <v>2.5704556123194271E-2</v>
      </c>
    </row>
    <row r="183" spans="5:9" x14ac:dyDescent="0.25">
      <c r="E183" s="7">
        <v>175</v>
      </c>
      <c r="F183" s="7">
        <f t="shared" si="11"/>
        <v>5.2199999999999989</v>
      </c>
      <c r="G183" s="7">
        <f t="shared" si="8"/>
        <v>6.3234915430726941E-3</v>
      </c>
      <c r="H183" s="7">
        <v>2</v>
      </c>
      <c r="I183" s="7">
        <f t="shared" si="10"/>
        <v>1.2646983086145388E-2</v>
      </c>
    </row>
    <row r="184" spans="5:9" x14ac:dyDescent="0.25">
      <c r="E184" s="7">
        <v>176</v>
      </c>
      <c r="F184" s="7">
        <f t="shared" si="11"/>
        <v>5.2499999999999991</v>
      </c>
      <c r="G184" s="7">
        <f t="shared" si="8"/>
        <v>6.2229795698090879E-3</v>
      </c>
      <c r="H184" s="7">
        <v>4</v>
      </c>
      <c r="I184" s="7">
        <f t="shared" si="10"/>
        <v>2.4891918279236352E-2</v>
      </c>
    </row>
    <row r="185" spans="5:9" x14ac:dyDescent="0.25">
      <c r="E185" s="7">
        <v>177</v>
      </c>
      <c r="F185" s="7">
        <f t="shared" si="11"/>
        <v>5.2799999999999994</v>
      </c>
      <c r="G185" s="7">
        <f t="shared" si="8"/>
        <v>6.1245489015101439E-3</v>
      </c>
      <c r="H185" s="7">
        <v>2</v>
      </c>
      <c r="I185" s="7">
        <f t="shared" si="10"/>
        <v>1.2249097803020288E-2</v>
      </c>
    </row>
    <row r="186" spans="5:9" x14ac:dyDescent="0.25">
      <c r="E186" s="7">
        <v>178</v>
      </c>
      <c r="F186" s="7">
        <f t="shared" si="11"/>
        <v>5.31</v>
      </c>
      <c r="G186" s="7">
        <f t="shared" si="8"/>
        <v>6.0281469386870516E-3</v>
      </c>
      <c r="H186" s="7">
        <v>4</v>
      </c>
      <c r="I186" s="7">
        <f t="shared" si="10"/>
        <v>2.4112587754748206E-2</v>
      </c>
    </row>
    <row r="187" spans="5:9" x14ac:dyDescent="0.25">
      <c r="E187" s="7">
        <v>179</v>
      </c>
      <c r="F187" s="7">
        <f t="shared" si="11"/>
        <v>5.34</v>
      </c>
      <c r="G187" s="7">
        <f t="shared" si="8"/>
        <v>5.9337226375659382E-3</v>
      </c>
      <c r="H187" s="7">
        <v>2</v>
      </c>
      <c r="I187" s="7">
        <f t="shared" si="10"/>
        <v>1.1867445275131876E-2</v>
      </c>
    </row>
    <row r="188" spans="5:9" x14ac:dyDescent="0.25">
      <c r="E188" s="7">
        <v>180</v>
      </c>
      <c r="F188" s="7">
        <f t="shared" si="11"/>
        <v>5.37</v>
      </c>
      <c r="G188" s="7">
        <f t="shared" si="8"/>
        <v>5.8412264578251542E-3</v>
      </c>
      <c r="H188" s="7">
        <v>4</v>
      </c>
      <c r="I188" s="7">
        <f t="shared" si="10"/>
        <v>2.3364905831300617E-2</v>
      </c>
    </row>
    <row r="189" spans="5:9" x14ac:dyDescent="0.25">
      <c r="E189" s="7">
        <v>181</v>
      </c>
      <c r="F189" s="7">
        <f t="shared" si="11"/>
        <v>5.4</v>
      </c>
      <c r="G189" s="7">
        <f t="shared" si="8"/>
        <v>5.7506103122810055E-3</v>
      </c>
      <c r="H189" s="7">
        <v>2</v>
      </c>
      <c r="I189" s="7">
        <f t="shared" si="10"/>
        <v>1.1501220624562011E-2</v>
      </c>
    </row>
    <row r="190" spans="5:9" x14ac:dyDescent="0.25">
      <c r="E190" s="7">
        <v>182</v>
      </c>
      <c r="F190" s="7">
        <f t="shared" si="11"/>
        <v>5.4300000000000006</v>
      </c>
      <c r="G190" s="7">
        <f t="shared" si="8"/>
        <v>5.6618275184429148E-3</v>
      </c>
      <c r="H190" s="7">
        <v>4</v>
      </c>
      <c r="I190" s="7">
        <f t="shared" si="10"/>
        <v>2.2647310073771659E-2</v>
      </c>
    </row>
    <row r="191" spans="5:9" x14ac:dyDescent="0.25">
      <c r="E191" s="7">
        <v>183</v>
      </c>
      <c r="F191" s="7">
        <f t="shared" si="11"/>
        <v>5.4600000000000009</v>
      </c>
      <c r="G191" s="7">
        <f t="shared" si="8"/>
        <v>5.5748327518623814E-3</v>
      </c>
      <c r="H191" s="7">
        <v>2</v>
      </c>
      <c r="I191" s="7">
        <f t="shared" si="10"/>
        <v>1.1149665503724763E-2</v>
      </c>
    </row>
    <row r="192" spans="5:9" x14ac:dyDescent="0.25">
      <c r="E192" s="7">
        <v>184</v>
      </c>
      <c r="F192" s="7">
        <f t="shared" si="11"/>
        <v>5.4900000000000011</v>
      </c>
      <c r="G192" s="7">
        <f t="shared" si="8"/>
        <v>5.4895820012033254E-3</v>
      </c>
      <c r="H192" s="7">
        <v>4</v>
      </c>
      <c r="I192" s="7">
        <f t="shared" si="10"/>
        <v>2.1958328004813302E-2</v>
      </c>
    </row>
    <row r="193" spans="5:9" x14ac:dyDescent="0.25">
      <c r="E193" s="7">
        <v>185</v>
      </c>
      <c r="F193" s="7">
        <f t="shared" si="11"/>
        <v>5.5200000000000014</v>
      </c>
      <c r="G193" s="7">
        <f t="shared" si="8"/>
        <v>5.4060325249646974E-3</v>
      </c>
      <c r="H193" s="7">
        <v>2</v>
      </c>
      <c r="I193" s="7">
        <f t="shared" si="10"/>
        <v>1.0812065049929395E-2</v>
      </c>
    </row>
    <row r="194" spans="5:9" x14ac:dyDescent="0.25">
      <c r="E194" s="7">
        <v>186</v>
      </c>
      <c r="F194" s="7">
        <f t="shared" si="11"/>
        <v>5.5500000000000016</v>
      </c>
      <c r="G194" s="7">
        <f t="shared" si="8"/>
        <v>5.3241428097889646E-3</v>
      </c>
      <c r="H194" s="7">
        <v>4</v>
      </c>
      <c r="I194" s="7">
        <f t="shared" si="10"/>
        <v>2.1296571239155859E-2</v>
      </c>
    </row>
    <row r="195" spans="5:9" x14ac:dyDescent="0.25">
      <c r="E195" s="7">
        <v>187</v>
      </c>
      <c r="F195" s="7">
        <f t="shared" si="11"/>
        <v>5.5800000000000018</v>
      </c>
      <c r="G195" s="7">
        <f t="shared" si="8"/>
        <v>5.2438725302932131E-3</v>
      </c>
      <c r="H195" s="7">
        <v>2</v>
      </c>
      <c r="I195" s="7">
        <f t="shared" si="10"/>
        <v>1.0487745060586426E-2</v>
      </c>
    </row>
    <row r="196" spans="5:9" x14ac:dyDescent="0.25">
      <c r="E196" s="7">
        <v>188</v>
      </c>
      <c r="F196" s="7">
        <f t="shared" si="11"/>
        <v>5.6100000000000021</v>
      </c>
      <c r="G196" s="7">
        <f t="shared" si="8"/>
        <v>5.1651825103620581E-3</v>
      </c>
      <c r="H196" s="7">
        <v>4</v>
      </c>
      <c r="I196" s="7">
        <f t="shared" si="10"/>
        <v>2.0660730041448232E-2</v>
      </c>
    </row>
    <row r="197" spans="5:9" x14ac:dyDescent="0.25">
      <c r="E197" s="7">
        <v>189</v>
      </c>
      <c r="F197" s="7">
        <f t="shared" si="11"/>
        <v>5.6400000000000023</v>
      </c>
      <c r="G197" s="7">
        <f t="shared" si="8"/>
        <v>5.0880346858443136E-3</v>
      </c>
      <c r="H197" s="7">
        <v>2</v>
      </c>
      <c r="I197" s="7">
        <f t="shared" si="10"/>
        <v>1.0176069371688627E-2</v>
      </c>
    </row>
    <row r="198" spans="5:9" x14ac:dyDescent="0.25">
      <c r="E198" s="7">
        <v>190</v>
      </c>
      <c r="F198" s="7">
        <f t="shared" si="11"/>
        <v>5.6700000000000026</v>
      </c>
      <c r="G198" s="7">
        <f t="shared" si="8"/>
        <v>5.012392068597861E-3</v>
      </c>
      <c r="H198" s="7">
        <v>4</v>
      </c>
      <c r="I198" s="7">
        <f t="shared" si="10"/>
        <v>2.0049568274391444E-2</v>
      </c>
    </row>
    <row r="199" spans="5:9" x14ac:dyDescent="0.25">
      <c r="E199" s="7">
        <v>191</v>
      </c>
      <c r="F199" s="7">
        <f t="shared" si="11"/>
        <v>5.7000000000000028</v>
      </c>
      <c r="G199" s="7">
        <f t="shared" si="8"/>
        <v>4.9382187118293805E-3</v>
      </c>
      <c r="H199" s="7">
        <v>2</v>
      </c>
      <c r="I199" s="7">
        <f t="shared" si="10"/>
        <v>9.8764374236587609E-3</v>
      </c>
    </row>
    <row r="200" spans="5:9" x14ac:dyDescent="0.25">
      <c r="E200" s="7">
        <v>192</v>
      </c>
      <c r="F200" s="7">
        <f t="shared" si="11"/>
        <v>5.7300000000000031</v>
      </c>
      <c r="G200" s="7">
        <f t="shared" si="8"/>
        <v>4.8654796766779964E-3</v>
      </c>
      <c r="H200" s="7">
        <v>4</v>
      </c>
      <c r="I200" s="7">
        <f t="shared" si="10"/>
        <v>1.9461918706711986E-2</v>
      </c>
    </row>
    <row r="201" spans="5:9" x14ac:dyDescent="0.25">
      <c r="E201" s="7">
        <v>193</v>
      </c>
      <c r="F201" s="7">
        <f t="shared" si="11"/>
        <v>5.7600000000000033</v>
      </c>
      <c r="G201" s="7">
        <f t="shared" ref="G201:G209" si="12">(_xlfn.GAMMA(($B$12+1)/2)/(($B$12*3.14)^0.5*_xlfn.GAMMA($B$12/2))*(1+((F201)^2)/$B$12)^(-($B$12+1)/2))</f>
        <v>4.7941409999940655E-3</v>
      </c>
      <c r="H201" s="7">
        <v>2</v>
      </c>
      <c r="I201" s="7">
        <f t="shared" si="10"/>
        <v>9.5882819999881311E-3</v>
      </c>
    </row>
    <row r="202" spans="5:9" x14ac:dyDescent="0.25">
      <c r="E202" s="7">
        <v>194</v>
      </c>
      <c r="F202" s="7">
        <f t="shared" ref="F202:F209" si="13">F201+$B$16</f>
        <v>5.7900000000000036</v>
      </c>
      <c r="G202" s="7">
        <f t="shared" si="12"/>
        <v>4.7241696632662157E-3</v>
      </c>
      <c r="H202" s="7">
        <v>4</v>
      </c>
      <c r="I202" s="7">
        <f t="shared" ref="I202:I209" si="14">G202*H202</f>
        <v>1.8896678653064863E-2</v>
      </c>
    </row>
    <row r="203" spans="5:9" x14ac:dyDescent="0.25">
      <c r="E203" s="7">
        <v>195</v>
      </c>
      <c r="F203" s="7">
        <f t="shared" si="13"/>
        <v>5.8200000000000038</v>
      </c>
      <c r="G203" s="7">
        <f t="shared" si="12"/>
        <v>4.6555335626519492E-3</v>
      </c>
      <c r="H203" s="7">
        <v>2</v>
      </c>
      <c r="I203" s="7">
        <f t="shared" si="14"/>
        <v>9.3110671253038985E-3</v>
      </c>
    </row>
    <row r="204" spans="5:9" x14ac:dyDescent="0.25">
      <c r="E204" s="7">
        <v>196</v>
      </c>
      <c r="F204" s="7">
        <f t="shared" si="13"/>
        <v>5.8500000000000041</v>
      </c>
      <c r="G204" s="7">
        <f t="shared" si="12"/>
        <v>4.5882014800688884E-3</v>
      </c>
      <c r="H204" s="7">
        <v>4</v>
      </c>
      <c r="I204" s="7">
        <f t="shared" si="14"/>
        <v>1.8352805920275553E-2</v>
      </c>
    </row>
    <row r="205" spans="5:9" x14ac:dyDescent="0.25">
      <c r="E205" s="7">
        <v>197</v>
      </c>
      <c r="F205" s="7">
        <f t="shared" si="13"/>
        <v>5.8800000000000043</v>
      </c>
      <c r="G205" s="7">
        <f t="shared" si="12"/>
        <v>4.5221430553054574E-3</v>
      </c>
      <c r="H205" s="7">
        <v>2</v>
      </c>
      <c r="I205" s="7">
        <f t="shared" si="14"/>
        <v>9.0442861106109149E-3</v>
      </c>
    </row>
    <row r="206" spans="5:9" x14ac:dyDescent="0.25">
      <c r="E206" s="7">
        <v>198</v>
      </c>
      <c r="F206" s="7">
        <f t="shared" si="13"/>
        <v>5.9100000000000046</v>
      </c>
      <c r="G206" s="7">
        <f t="shared" si="12"/>
        <v>4.4573287591116954E-3</v>
      </c>
      <c r="H206" s="7">
        <v>4</v>
      </c>
      <c r="I206" s="7">
        <f t="shared" si="14"/>
        <v>1.7829315036446781E-2</v>
      </c>
    </row>
    <row r="207" spans="5:9" x14ac:dyDescent="0.25">
      <c r="E207" s="7">
        <v>199</v>
      </c>
      <c r="F207" s="7">
        <f t="shared" si="13"/>
        <v>5.9400000000000048</v>
      </c>
      <c r="G207" s="7">
        <f t="shared" si="12"/>
        <v>4.3937298672324402E-3</v>
      </c>
      <c r="H207" s="7">
        <v>2</v>
      </c>
      <c r="I207" s="7">
        <f t="shared" si="14"/>
        <v>8.7874597344648805E-3</v>
      </c>
    </row>
    <row r="208" spans="5:9" x14ac:dyDescent="0.25">
      <c r="E208" s="7">
        <v>200</v>
      </c>
      <c r="F208" s="7">
        <f t="shared" si="13"/>
        <v>5.9700000000000051</v>
      </c>
      <c r="G208" s="7">
        <f t="shared" si="12"/>
        <v>4.331318435346611E-3</v>
      </c>
      <c r="H208" s="7">
        <v>4</v>
      </c>
      <c r="I208" s="7">
        <f t="shared" si="14"/>
        <v>1.7325273741386444E-2</v>
      </c>
    </row>
    <row r="209" spans="5:9" x14ac:dyDescent="0.25">
      <c r="E209" s="7">
        <v>201</v>
      </c>
      <c r="F209" s="7">
        <f t="shared" si="13"/>
        <v>6.0000000000000053</v>
      </c>
      <c r="G209" s="7">
        <f t="shared" si="12"/>
        <v>4.2700672748780212E-3</v>
      </c>
      <c r="H209" s="7">
        <v>1</v>
      </c>
      <c r="I209" s="7">
        <f t="shared" si="14"/>
        <v>4.2700672748780212E-3</v>
      </c>
    </row>
  </sheetData>
  <mergeCells count="4">
    <mergeCell ref="A2:M2"/>
    <mergeCell ref="A3:M3"/>
    <mergeCell ref="E7:I7"/>
    <mergeCell ref="A10:B1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13"/>
  <sheetViews>
    <sheetView zoomScale="110" zoomScaleNormal="110" workbookViewId="0">
      <selection activeCell="B12" sqref="B12"/>
    </sheetView>
  </sheetViews>
  <sheetFormatPr defaultRowHeight="15" x14ac:dyDescent="0.25"/>
  <cols>
    <col min="1" max="1" width="41.85546875" bestFit="1" customWidth="1"/>
    <col min="2" max="2" width="38.5703125" customWidth="1"/>
    <col min="4" max="4" width="12" customWidth="1"/>
    <col min="5" max="5" width="10" bestFit="1" customWidth="1"/>
    <col min="6" max="7" width="12" bestFit="1" customWidth="1"/>
    <col min="8" max="8" width="31.85546875" bestFit="1" customWidth="1"/>
    <col min="9" max="10" width="12" bestFit="1" customWidth="1"/>
    <col min="14" max="14" width="31.85546875" bestFit="1" customWidth="1"/>
  </cols>
  <sheetData>
    <row r="1" spans="1:8" s="4" customFormat="1" ht="26.25" x14ac:dyDescent="0.4">
      <c r="A1" s="3" t="s">
        <v>9</v>
      </c>
    </row>
    <row r="2" spans="1:8" s="26" customFormat="1" x14ac:dyDescent="0.25">
      <c r="A2" s="26" t="s">
        <v>30</v>
      </c>
    </row>
    <row r="3" spans="1:8" x14ac:dyDescent="0.25">
      <c r="A3" s="22" t="s">
        <v>34</v>
      </c>
    </row>
    <row r="4" spans="1:8" x14ac:dyDescent="0.25">
      <c r="A4" s="22" t="s">
        <v>31</v>
      </c>
    </row>
    <row r="6" spans="1:8" x14ac:dyDescent="0.25">
      <c r="A6" s="2" t="s">
        <v>15</v>
      </c>
      <c r="B6" s="20"/>
      <c r="H6" s="18"/>
    </row>
    <row r="7" spans="1:8" ht="57.75" customHeight="1" x14ac:dyDescent="0.25">
      <c r="A7" s="5" t="s">
        <v>21</v>
      </c>
      <c r="B7" s="16"/>
      <c r="H7" s="17"/>
    </row>
    <row r="8" spans="1:8" x14ac:dyDescent="0.25">
      <c r="A8" s="5" t="s">
        <v>16</v>
      </c>
      <c r="B8" s="7">
        <v>0</v>
      </c>
      <c r="H8" s="17"/>
    </row>
    <row r="9" spans="1:8" x14ac:dyDescent="0.25">
      <c r="A9" s="5" t="s">
        <v>17</v>
      </c>
      <c r="B9" s="7">
        <v>200</v>
      </c>
      <c r="H9" s="17"/>
    </row>
    <row r="10" spans="1:8" x14ac:dyDescent="0.25">
      <c r="A10" s="20"/>
      <c r="B10" s="21"/>
      <c r="H10" s="17"/>
    </row>
    <row r="11" spans="1:8" x14ac:dyDescent="0.25">
      <c r="A11" s="31" t="s">
        <v>36</v>
      </c>
      <c r="B11" s="31"/>
      <c r="D11" s="25" t="s">
        <v>32</v>
      </c>
      <c r="E11" s="25"/>
      <c r="F11" s="25"/>
      <c r="G11" s="25"/>
      <c r="H11" s="25"/>
    </row>
    <row r="12" spans="1:8" x14ac:dyDescent="0.25">
      <c r="A12" s="5" t="s">
        <v>27</v>
      </c>
      <c r="B12" s="7">
        <v>2</v>
      </c>
      <c r="D12" s="1" t="s">
        <v>0</v>
      </c>
      <c r="E12" s="1" t="s">
        <v>1</v>
      </c>
      <c r="F12" s="1" t="s">
        <v>2</v>
      </c>
      <c r="G12" s="1" t="s">
        <v>3</v>
      </c>
      <c r="H12" s="1" t="s">
        <v>5</v>
      </c>
    </row>
    <row r="13" spans="1:8" x14ac:dyDescent="0.25">
      <c r="A13" s="5" t="s">
        <v>24</v>
      </c>
      <c r="B13" s="7">
        <v>2</v>
      </c>
      <c r="D13" s="7">
        <v>1</v>
      </c>
      <c r="E13" s="7">
        <f>B8</f>
        <v>0</v>
      </c>
      <c r="F13" s="7">
        <v>0</v>
      </c>
      <c r="G13" s="7">
        <v>1</v>
      </c>
      <c r="H13" s="7">
        <f>G13*F13</f>
        <v>0</v>
      </c>
    </row>
    <row r="14" spans="1:8" x14ac:dyDescent="0.25">
      <c r="A14" s="17"/>
      <c r="B14" s="19"/>
      <c r="D14" s="7">
        <v>2</v>
      </c>
      <c r="E14" s="7">
        <f t="shared" ref="E14:E45" si="0">E13+$B$17</f>
        <v>0.01</v>
      </c>
      <c r="F14" s="7">
        <f t="shared" ref="F14:F76" si="1">((1/(2^($B$13/2)*_xlfn.GAMMA($B$13/2)))*( 2.71828^(-E14/2))*(E14^(($B$13/2)-1)))</f>
        <v>0.49750624126958581</v>
      </c>
      <c r="G14" s="7">
        <v>4</v>
      </c>
      <c r="H14" s="7">
        <f t="shared" ref="H14:H77" si="2">G14*F14</f>
        <v>1.9900249650783433</v>
      </c>
    </row>
    <row r="15" spans="1:8" x14ac:dyDescent="0.25">
      <c r="A15" s="17"/>
      <c r="B15" s="19"/>
      <c r="D15" s="7">
        <v>3</v>
      </c>
      <c r="E15" s="7">
        <f t="shared" si="0"/>
        <v>0.02</v>
      </c>
      <c r="F15" s="7">
        <f t="shared" si="1"/>
        <v>0.49502492020438255</v>
      </c>
      <c r="G15" s="7">
        <v>2</v>
      </c>
      <c r="H15" s="7">
        <f t="shared" si="2"/>
        <v>0.99004984040876509</v>
      </c>
    </row>
    <row r="16" spans="1:8" x14ac:dyDescent="0.25">
      <c r="A16" s="2" t="s">
        <v>10</v>
      </c>
      <c r="B16" s="19"/>
      <c r="D16" s="7">
        <v>4</v>
      </c>
      <c r="E16" s="7">
        <f t="shared" si="0"/>
        <v>0.03</v>
      </c>
      <c r="F16" s="7">
        <f t="shared" si="1"/>
        <v>0.49255597477131807</v>
      </c>
      <c r="G16" s="7">
        <v>4</v>
      </c>
      <c r="H16" s="7">
        <f t="shared" si="2"/>
        <v>1.9702238990852723</v>
      </c>
    </row>
    <row r="17" spans="1:8" x14ac:dyDescent="0.25">
      <c r="A17" s="5" t="s">
        <v>4</v>
      </c>
      <c r="B17" s="7">
        <f>(B12-B8)/B9</f>
        <v>0.01</v>
      </c>
      <c r="D17" s="7">
        <v>5</v>
      </c>
      <c r="E17" s="7">
        <f t="shared" si="0"/>
        <v>0.04</v>
      </c>
      <c r="F17" s="7">
        <f t="shared" si="1"/>
        <v>0.49009934324671073</v>
      </c>
      <c r="G17" s="7">
        <v>2</v>
      </c>
      <c r="H17" s="7">
        <f t="shared" si="2"/>
        <v>0.98019868649342146</v>
      </c>
    </row>
    <row r="18" spans="1:8" x14ac:dyDescent="0.25">
      <c r="A18" s="5" t="s">
        <v>19</v>
      </c>
      <c r="B18" s="7">
        <f>SUM(H13:H213)</f>
        <v>189.13622097198848</v>
      </c>
      <c r="D18" s="7">
        <v>6</v>
      </c>
      <c r="E18" s="7">
        <f t="shared" si="0"/>
        <v>0.05</v>
      </c>
      <c r="F18" s="7">
        <f t="shared" si="1"/>
        <v>0.4876549642147272</v>
      </c>
      <c r="G18" s="7">
        <v>4</v>
      </c>
      <c r="H18" s="7">
        <f t="shared" si="2"/>
        <v>1.9506198568589088</v>
      </c>
    </row>
    <row r="19" spans="1:8" ht="30" x14ac:dyDescent="0.25">
      <c r="A19" s="23" t="s">
        <v>29</v>
      </c>
      <c r="B19" s="7">
        <f>(B18*B17)/3</f>
        <v>0.63045406990662822</v>
      </c>
      <c r="D19" s="7">
        <v>7</v>
      </c>
      <c r="E19" s="7">
        <f t="shared" si="0"/>
        <v>6.0000000000000005E-2</v>
      </c>
      <c r="F19" s="7">
        <f t="shared" si="1"/>
        <v>0.48522277656584656</v>
      </c>
      <c r="G19" s="7">
        <v>2</v>
      </c>
      <c r="H19" s="7">
        <f t="shared" si="2"/>
        <v>0.97044555313169312</v>
      </c>
    </row>
    <row r="20" spans="1:8" x14ac:dyDescent="0.25">
      <c r="A20" s="24"/>
      <c r="D20" s="7">
        <v>8</v>
      </c>
      <c r="E20" s="7">
        <f t="shared" si="0"/>
        <v>7.0000000000000007E-2</v>
      </c>
      <c r="F20" s="7">
        <f t="shared" si="1"/>
        <v>0.48280271949533277</v>
      </c>
      <c r="G20" s="7">
        <v>4</v>
      </c>
      <c r="H20" s="7">
        <f t="shared" si="2"/>
        <v>1.9312108779813311</v>
      </c>
    </row>
    <row r="21" spans="1:8" x14ac:dyDescent="0.25">
      <c r="D21" s="7">
        <v>9</v>
      </c>
      <c r="E21" s="7">
        <f t="shared" si="0"/>
        <v>0.08</v>
      </c>
      <c r="F21" s="7">
        <f t="shared" si="1"/>
        <v>0.48039473250171433</v>
      </c>
      <c r="G21" s="7">
        <v>2</v>
      </c>
      <c r="H21" s="7">
        <f t="shared" si="2"/>
        <v>0.96078946500342866</v>
      </c>
    </row>
    <row r="22" spans="1:8" x14ac:dyDescent="0.25">
      <c r="D22" s="7">
        <v>10</v>
      </c>
      <c r="E22" s="7">
        <f t="shared" si="0"/>
        <v>0.09</v>
      </c>
      <c r="F22" s="7">
        <f t="shared" si="1"/>
        <v>0.47799875538527203</v>
      </c>
      <c r="G22" s="7">
        <v>4</v>
      </c>
      <c r="H22" s="7">
        <f t="shared" si="2"/>
        <v>1.9119950215410881</v>
      </c>
    </row>
    <row r="23" spans="1:8" x14ac:dyDescent="0.25">
      <c r="D23" s="7">
        <v>11</v>
      </c>
      <c r="E23" s="7">
        <f t="shared" si="0"/>
        <v>9.9999999999999992E-2</v>
      </c>
      <c r="F23" s="7">
        <f t="shared" si="1"/>
        <v>0.47561472824653372</v>
      </c>
      <c r="G23" s="7">
        <v>2</v>
      </c>
      <c r="H23" s="7">
        <f t="shared" si="2"/>
        <v>0.95122945649306745</v>
      </c>
    </row>
    <row r="24" spans="1:8" x14ac:dyDescent="0.25">
      <c r="D24" s="7">
        <v>12</v>
      </c>
      <c r="E24" s="7">
        <f t="shared" si="0"/>
        <v>0.10999999999999999</v>
      </c>
      <c r="F24" s="7">
        <f t="shared" si="1"/>
        <v>0.47324259148477699</v>
      </c>
      <c r="G24" s="7">
        <v>4</v>
      </c>
      <c r="H24" s="7">
        <f t="shared" si="2"/>
        <v>1.8929703659391079</v>
      </c>
    </row>
    <row r="25" spans="1:8" x14ac:dyDescent="0.25">
      <c r="D25" s="7">
        <v>13</v>
      </c>
      <c r="E25" s="7">
        <f t="shared" si="0"/>
        <v>0.11999999999999998</v>
      </c>
      <c r="F25" s="7">
        <f t="shared" si="1"/>
        <v>0.4708822857965389</v>
      </c>
      <c r="G25" s="7">
        <v>2</v>
      </c>
      <c r="H25" s="7">
        <f t="shared" si="2"/>
        <v>0.9417645715930778</v>
      </c>
    </row>
    <row r="26" spans="1:8" x14ac:dyDescent="0.25">
      <c r="D26" s="7">
        <v>14</v>
      </c>
      <c r="E26" s="7">
        <f t="shared" si="0"/>
        <v>0.12999999999999998</v>
      </c>
      <c r="F26" s="7">
        <f t="shared" si="1"/>
        <v>0.46853375217413396</v>
      </c>
      <c r="G26" s="7">
        <v>4</v>
      </c>
      <c r="H26" s="7">
        <f t="shared" si="2"/>
        <v>1.8741350086965358</v>
      </c>
    </row>
    <row r="27" spans="1:8" x14ac:dyDescent="0.25">
      <c r="D27" s="7">
        <v>15</v>
      </c>
      <c r="E27" s="7">
        <f t="shared" si="0"/>
        <v>0.13999999999999999</v>
      </c>
      <c r="F27" s="7">
        <f t="shared" si="1"/>
        <v>0.46619693190417799</v>
      </c>
      <c r="G27" s="7">
        <v>2</v>
      </c>
      <c r="H27" s="7">
        <f t="shared" si="2"/>
        <v>0.93239386380835598</v>
      </c>
    </row>
    <row r="28" spans="1:8" x14ac:dyDescent="0.25">
      <c r="D28" s="7">
        <v>16</v>
      </c>
      <c r="E28" s="7">
        <f t="shared" si="0"/>
        <v>0.15</v>
      </c>
      <c r="F28" s="7">
        <f t="shared" si="1"/>
        <v>0.46387176656612122</v>
      </c>
      <c r="G28" s="7">
        <v>4</v>
      </c>
      <c r="H28" s="7">
        <f t="shared" si="2"/>
        <v>1.8554870662644849</v>
      </c>
    </row>
    <row r="29" spans="1:8" x14ac:dyDescent="0.25">
      <c r="D29" s="7">
        <v>17</v>
      </c>
      <c r="E29" s="7">
        <f t="shared" si="0"/>
        <v>0.16</v>
      </c>
      <c r="F29" s="7">
        <f t="shared" si="1"/>
        <v>0.46155819803078735</v>
      </c>
      <c r="G29" s="7">
        <v>2</v>
      </c>
      <c r="H29" s="7">
        <f t="shared" si="2"/>
        <v>0.9231163960615747</v>
      </c>
    </row>
    <row r="30" spans="1:8" x14ac:dyDescent="0.25">
      <c r="D30" s="7">
        <v>18</v>
      </c>
      <c r="E30" s="7">
        <f t="shared" si="0"/>
        <v>0.17</v>
      </c>
      <c r="F30" s="7">
        <f t="shared" si="1"/>
        <v>0.45925616845892026</v>
      </c>
      <c r="G30" s="7">
        <v>4</v>
      </c>
      <c r="H30" s="7">
        <f t="shared" si="2"/>
        <v>1.837024673835681</v>
      </c>
    </row>
    <row r="31" spans="1:8" x14ac:dyDescent="0.25">
      <c r="D31" s="7">
        <v>19</v>
      </c>
      <c r="E31" s="7">
        <f t="shared" si="0"/>
        <v>0.18000000000000002</v>
      </c>
      <c r="F31" s="7">
        <f t="shared" si="1"/>
        <v>0.45696562029973825</v>
      </c>
      <c r="G31" s="7">
        <v>2</v>
      </c>
      <c r="H31" s="7">
        <f t="shared" si="2"/>
        <v>0.9139312405994765</v>
      </c>
    </row>
    <row r="32" spans="1:8" x14ac:dyDescent="0.25">
      <c r="D32" s="7">
        <v>20</v>
      </c>
      <c r="E32" s="7">
        <f t="shared" si="0"/>
        <v>0.19000000000000003</v>
      </c>
      <c r="F32" s="7">
        <f t="shared" si="1"/>
        <v>0.45468649628949498</v>
      </c>
      <c r="G32" s="7">
        <v>4</v>
      </c>
      <c r="H32" s="7">
        <f t="shared" si="2"/>
        <v>1.8187459851579799</v>
      </c>
    </row>
    <row r="33" spans="4:8" x14ac:dyDescent="0.25">
      <c r="D33" s="7">
        <v>21</v>
      </c>
      <c r="E33" s="7">
        <f t="shared" si="0"/>
        <v>0.20000000000000004</v>
      </c>
      <c r="F33" s="7">
        <f t="shared" si="1"/>
        <v>0.45241873945004824</v>
      </c>
      <c r="G33" s="7">
        <v>2</v>
      </c>
      <c r="H33" s="7">
        <f t="shared" si="2"/>
        <v>0.90483747890009647</v>
      </c>
    </row>
    <row r="34" spans="4:8" x14ac:dyDescent="0.25">
      <c r="D34" s="7">
        <v>22</v>
      </c>
      <c r="E34" s="7">
        <f t="shared" si="0"/>
        <v>0.21000000000000005</v>
      </c>
      <c r="F34" s="7">
        <f t="shared" si="1"/>
        <v>0.45016229308743516</v>
      </c>
      <c r="G34" s="7">
        <v>4</v>
      </c>
      <c r="H34" s="7">
        <f t="shared" si="2"/>
        <v>1.8006491723497406</v>
      </c>
    </row>
    <row r="35" spans="4:8" x14ac:dyDescent="0.25">
      <c r="D35" s="7">
        <v>23</v>
      </c>
      <c r="E35" s="7">
        <f t="shared" si="0"/>
        <v>0.22000000000000006</v>
      </c>
      <c r="F35" s="7">
        <f t="shared" si="1"/>
        <v>0.44791710079045494</v>
      </c>
      <c r="G35" s="7">
        <v>2</v>
      </c>
      <c r="H35" s="7">
        <f t="shared" si="2"/>
        <v>0.89583420158090987</v>
      </c>
    </row>
    <row r="36" spans="4:8" x14ac:dyDescent="0.25">
      <c r="D36" s="7">
        <v>24</v>
      </c>
      <c r="E36" s="7">
        <f t="shared" si="0"/>
        <v>0.23000000000000007</v>
      </c>
      <c r="F36" s="7">
        <f t="shared" si="1"/>
        <v>0.44568310642925896</v>
      </c>
      <c r="G36" s="7">
        <v>4</v>
      </c>
      <c r="H36" s="7">
        <f t="shared" si="2"/>
        <v>1.7827324257170358</v>
      </c>
    </row>
    <row r="37" spans="4:8" x14ac:dyDescent="0.25">
      <c r="D37" s="7">
        <v>25</v>
      </c>
      <c r="E37" s="7">
        <f t="shared" si="0"/>
        <v>0.24000000000000007</v>
      </c>
      <c r="F37" s="7">
        <f t="shared" si="1"/>
        <v>0.44346025415394674</v>
      </c>
      <c r="G37" s="7">
        <v>2</v>
      </c>
      <c r="H37" s="7">
        <f t="shared" si="2"/>
        <v>0.88692050830789348</v>
      </c>
    </row>
    <row r="38" spans="4:8" x14ac:dyDescent="0.25">
      <c r="D38" s="7">
        <v>26</v>
      </c>
      <c r="E38" s="7">
        <f t="shared" si="0"/>
        <v>0.25000000000000006</v>
      </c>
      <c r="F38" s="7">
        <f t="shared" si="1"/>
        <v>0.44124848839317049</v>
      </c>
      <c r="G38" s="7">
        <v>4</v>
      </c>
      <c r="H38" s="7">
        <f t="shared" si="2"/>
        <v>1.764993953572682</v>
      </c>
    </row>
    <row r="39" spans="4:8" x14ac:dyDescent="0.25">
      <c r="D39" s="7">
        <v>27</v>
      </c>
      <c r="E39" s="7">
        <f t="shared" si="0"/>
        <v>0.26000000000000006</v>
      </c>
      <c r="F39" s="7">
        <f t="shared" si="1"/>
        <v>0.43904775385274541</v>
      </c>
      <c r="G39" s="7">
        <v>2</v>
      </c>
      <c r="H39" s="7">
        <f t="shared" si="2"/>
        <v>0.87809550770549083</v>
      </c>
    </row>
    <row r="40" spans="4:8" x14ac:dyDescent="0.25">
      <c r="D40" s="7">
        <v>28</v>
      </c>
      <c r="E40" s="7">
        <f t="shared" si="0"/>
        <v>0.27000000000000007</v>
      </c>
      <c r="F40" s="7">
        <f t="shared" si="1"/>
        <v>0.43685799551426729</v>
      </c>
      <c r="G40" s="7">
        <v>4</v>
      </c>
      <c r="H40" s="7">
        <f t="shared" si="2"/>
        <v>1.7474319820570692</v>
      </c>
    </row>
    <row r="41" spans="4:8" x14ac:dyDescent="0.25">
      <c r="D41" s="7">
        <v>29</v>
      </c>
      <c r="E41" s="7">
        <f t="shared" si="0"/>
        <v>0.28000000000000008</v>
      </c>
      <c r="F41" s="7">
        <f t="shared" si="1"/>
        <v>0.43467915863373735</v>
      </c>
      <c r="G41" s="7">
        <v>2</v>
      </c>
      <c r="H41" s="7">
        <f t="shared" si="2"/>
        <v>0.8693583172674747</v>
      </c>
    </row>
    <row r="42" spans="4:8" x14ac:dyDescent="0.25">
      <c r="D42" s="7">
        <v>30</v>
      </c>
      <c r="E42" s="7">
        <f t="shared" si="0"/>
        <v>0.29000000000000009</v>
      </c>
      <c r="F42" s="7">
        <f t="shared" si="1"/>
        <v>0.43251118874019345</v>
      </c>
      <c r="G42" s="7">
        <v>4</v>
      </c>
      <c r="H42" s="7">
        <f t="shared" si="2"/>
        <v>1.7300447549607738</v>
      </c>
    </row>
    <row r="43" spans="4:8" x14ac:dyDescent="0.25">
      <c r="D43" s="7">
        <v>31</v>
      </c>
      <c r="E43" s="7">
        <f t="shared" si="0"/>
        <v>0.3000000000000001</v>
      </c>
      <c r="F43" s="7">
        <f t="shared" si="1"/>
        <v>0.43035403163434804</v>
      </c>
      <c r="G43" s="7">
        <v>2</v>
      </c>
      <c r="H43" s="7">
        <f t="shared" si="2"/>
        <v>0.86070806326869609</v>
      </c>
    </row>
    <row r="44" spans="4:8" x14ac:dyDescent="0.25">
      <c r="D44" s="7">
        <v>32</v>
      </c>
      <c r="E44" s="7">
        <f t="shared" si="0"/>
        <v>0.31000000000000011</v>
      </c>
      <c r="F44" s="7">
        <f t="shared" si="1"/>
        <v>0.42820763338723378</v>
      </c>
      <c r="G44" s="7">
        <v>4</v>
      </c>
      <c r="H44" s="7">
        <f t="shared" si="2"/>
        <v>1.7128305335489351</v>
      </c>
    </row>
    <row r="45" spans="4:8" x14ac:dyDescent="0.25">
      <c r="D45" s="7">
        <v>33</v>
      </c>
      <c r="E45" s="7">
        <f t="shared" si="0"/>
        <v>0.32000000000000012</v>
      </c>
      <c r="F45" s="7">
        <f t="shared" si="1"/>
        <v>0.42607194033885498</v>
      </c>
      <c r="G45" s="7">
        <v>2</v>
      </c>
      <c r="H45" s="7">
        <f t="shared" si="2"/>
        <v>0.85214388067770996</v>
      </c>
    </row>
    <row r="46" spans="4:8" x14ac:dyDescent="0.25">
      <c r="D46" s="7">
        <v>34</v>
      </c>
      <c r="E46" s="7">
        <f t="shared" ref="E46:E77" si="3">E45+$B$17</f>
        <v>0.33000000000000013</v>
      </c>
      <c r="F46" s="7">
        <f t="shared" si="1"/>
        <v>0.42394689909684591</v>
      </c>
      <c r="G46" s="7">
        <v>4</v>
      </c>
      <c r="H46" s="7">
        <f t="shared" si="2"/>
        <v>1.6957875963873836</v>
      </c>
    </row>
    <row r="47" spans="4:8" x14ac:dyDescent="0.25">
      <c r="D47" s="7">
        <v>35</v>
      </c>
      <c r="E47" s="7">
        <f t="shared" si="3"/>
        <v>0.34000000000000014</v>
      </c>
      <c r="F47" s="7">
        <f t="shared" si="1"/>
        <v>0.42183245653513629</v>
      </c>
      <c r="G47" s="7">
        <v>2</v>
      </c>
      <c r="H47" s="7">
        <f t="shared" si="2"/>
        <v>0.84366491307027258</v>
      </c>
    </row>
    <row r="48" spans="4:8" x14ac:dyDescent="0.25">
      <c r="D48" s="7">
        <v>36</v>
      </c>
      <c r="E48" s="7">
        <f t="shared" si="3"/>
        <v>0.35000000000000014</v>
      </c>
      <c r="F48" s="7">
        <f t="shared" si="1"/>
        <v>0.41972855979262319</v>
      </c>
      <c r="G48" s="7">
        <v>4</v>
      </c>
      <c r="H48" s="7">
        <f t="shared" si="2"/>
        <v>1.6789142391704928</v>
      </c>
    </row>
    <row r="49" spans="4:8" x14ac:dyDescent="0.25">
      <c r="D49" s="7">
        <v>37</v>
      </c>
      <c r="E49" s="7">
        <f t="shared" si="3"/>
        <v>0.36000000000000015</v>
      </c>
      <c r="F49" s="7">
        <f t="shared" si="1"/>
        <v>0.41763515627184911</v>
      </c>
      <c r="G49" s="7">
        <v>2</v>
      </c>
      <c r="H49" s="7">
        <f t="shared" si="2"/>
        <v>0.83527031254369821</v>
      </c>
    </row>
    <row r="50" spans="4:8" x14ac:dyDescent="0.25">
      <c r="D50" s="7">
        <v>38</v>
      </c>
      <c r="E50" s="7">
        <f t="shared" si="3"/>
        <v>0.37000000000000016</v>
      </c>
      <c r="F50" s="7">
        <f t="shared" si="1"/>
        <v>0.41555219363768742</v>
      </c>
      <c r="G50" s="7">
        <v>4</v>
      </c>
      <c r="H50" s="7">
        <f t="shared" si="2"/>
        <v>1.6622087745507497</v>
      </c>
    </row>
    <row r="51" spans="4:8" x14ac:dyDescent="0.25">
      <c r="D51" s="7">
        <v>39</v>
      </c>
      <c r="E51" s="7">
        <f t="shared" si="3"/>
        <v>0.38000000000000017</v>
      </c>
      <c r="F51" s="7">
        <f t="shared" si="1"/>
        <v>0.41347961981603387</v>
      </c>
      <c r="G51" s="7">
        <v>2</v>
      </c>
      <c r="H51" s="7">
        <f t="shared" si="2"/>
        <v>0.82695923963206774</v>
      </c>
    </row>
    <row r="52" spans="4:8" x14ac:dyDescent="0.25">
      <c r="D52" s="7">
        <v>40</v>
      </c>
      <c r="E52" s="7">
        <f t="shared" si="3"/>
        <v>0.39000000000000018</v>
      </c>
      <c r="F52" s="7">
        <f t="shared" si="1"/>
        <v>0.41141738299250469</v>
      </c>
      <c r="G52" s="7">
        <v>4</v>
      </c>
      <c r="H52" s="7">
        <f t="shared" si="2"/>
        <v>1.6456695319700188</v>
      </c>
    </row>
    <row r="53" spans="4:8" x14ac:dyDescent="0.25">
      <c r="D53" s="7">
        <v>41</v>
      </c>
      <c r="E53" s="7">
        <f t="shared" si="3"/>
        <v>0.40000000000000019</v>
      </c>
      <c r="F53" s="7">
        <f t="shared" si="1"/>
        <v>0.40936543161114125</v>
      </c>
      <c r="G53" s="7">
        <v>2</v>
      </c>
      <c r="H53" s="7">
        <f t="shared" si="2"/>
        <v>0.8187308632222825</v>
      </c>
    </row>
    <row r="54" spans="4:8" x14ac:dyDescent="0.25">
      <c r="D54" s="7">
        <v>42</v>
      </c>
      <c r="E54" s="7">
        <f t="shared" si="3"/>
        <v>0.4100000000000002</v>
      </c>
      <c r="F54" s="7">
        <f t="shared" si="1"/>
        <v>0.40732371437312109</v>
      </c>
      <c r="G54" s="7">
        <v>4</v>
      </c>
      <c r="H54" s="7">
        <f t="shared" si="2"/>
        <v>1.6292948574924844</v>
      </c>
    </row>
    <row r="55" spans="4:8" x14ac:dyDescent="0.25">
      <c r="D55" s="7">
        <v>43</v>
      </c>
      <c r="E55" s="7">
        <f t="shared" si="3"/>
        <v>0.42000000000000021</v>
      </c>
      <c r="F55" s="7">
        <f t="shared" si="1"/>
        <v>0.40529218023547564</v>
      </c>
      <c r="G55" s="7">
        <v>2</v>
      </c>
      <c r="H55" s="7">
        <f t="shared" si="2"/>
        <v>0.81058436047095128</v>
      </c>
    </row>
    <row r="56" spans="4:8" x14ac:dyDescent="0.25">
      <c r="D56" s="7">
        <v>44</v>
      </c>
      <c r="E56" s="7">
        <f t="shared" si="3"/>
        <v>0.43000000000000022</v>
      </c>
      <c r="F56" s="7">
        <f t="shared" si="1"/>
        <v>0.40327077840981396</v>
      </c>
      <c r="G56" s="7">
        <v>4</v>
      </c>
      <c r="H56" s="7">
        <f t="shared" si="2"/>
        <v>1.6130831136392558</v>
      </c>
    </row>
    <row r="57" spans="4:8" x14ac:dyDescent="0.25">
      <c r="D57" s="7">
        <v>45</v>
      </c>
      <c r="E57" s="7">
        <f t="shared" si="3"/>
        <v>0.44000000000000022</v>
      </c>
      <c r="F57" s="7">
        <f t="shared" si="1"/>
        <v>0.4012594583610532</v>
      </c>
      <c r="G57" s="7">
        <v>2</v>
      </c>
      <c r="H57" s="7">
        <f t="shared" si="2"/>
        <v>0.8025189167221064</v>
      </c>
    </row>
    <row r="58" spans="4:8" x14ac:dyDescent="0.25">
      <c r="D58" s="7">
        <v>46</v>
      </c>
      <c r="E58" s="7">
        <f t="shared" si="3"/>
        <v>0.45000000000000023</v>
      </c>
      <c r="F58" s="7">
        <f t="shared" si="1"/>
        <v>0.39925816980615486</v>
      </c>
      <c r="G58" s="7">
        <v>4</v>
      </c>
      <c r="H58" s="7">
        <f t="shared" si="2"/>
        <v>1.5970326792246194</v>
      </c>
    </row>
    <row r="59" spans="4:8" x14ac:dyDescent="0.25">
      <c r="D59" s="7">
        <v>47</v>
      </c>
      <c r="E59" s="7">
        <f t="shared" si="3"/>
        <v>0.46000000000000024</v>
      </c>
      <c r="F59" s="7">
        <f t="shared" si="1"/>
        <v>0.39726686271286826</v>
      </c>
      <c r="G59" s="7">
        <v>2</v>
      </c>
      <c r="H59" s="7">
        <f t="shared" si="2"/>
        <v>0.79453372542573653</v>
      </c>
    </row>
    <row r="60" spans="4:8" x14ac:dyDescent="0.25">
      <c r="D60" s="7">
        <v>48</v>
      </c>
      <c r="E60" s="7">
        <f t="shared" si="3"/>
        <v>0.47000000000000025</v>
      </c>
      <c r="F60" s="7">
        <f t="shared" si="1"/>
        <v>0.39528548729847923</v>
      </c>
      <c r="G60" s="7">
        <v>4</v>
      </c>
      <c r="H60" s="7">
        <f t="shared" si="2"/>
        <v>1.5811419491939169</v>
      </c>
    </row>
    <row r="61" spans="4:8" x14ac:dyDescent="0.25">
      <c r="D61" s="7">
        <v>49</v>
      </c>
      <c r="E61" s="7">
        <f t="shared" si="3"/>
        <v>0.48000000000000026</v>
      </c>
      <c r="F61" s="7">
        <f t="shared" si="1"/>
        <v>0.39331399402856604</v>
      </c>
      <c r="G61" s="7">
        <v>2</v>
      </c>
      <c r="H61" s="7">
        <f t="shared" si="2"/>
        <v>0.78662798805713208</v>
      </c>
    </row>
    <row r="62" spans="4:8" x14ac:dyDescent="0.25">
      <c r="D62" s="7">
        <v>50</v>
      </c>
      <c r="E62" s="7">
        <f t="shared" si="3"/>
        <v>0.49000000000000027</v>
      </c>
      <c r="F62" s="7">
        <f t="shared" si="1"/>
        <v>0.39135233361576038</v>
      </c>
      <c r="G62" s="7">
        <v>4</v>
      </c>
      <c r="H62" s="7">
        <f t="shared" si="2"/>
        <v>1.5654093344630415</v>
      </c>
    </row>
    <row r="63" spans="4:8" x14ac:dyDescent="0.25">
      <c r="D63" s="7">
        <v>51</v>
      </c>
      <c r="E63" s="7">
        <f t="shared" si="3"/>
        <v>0.50000000000000022</v>
      </c>
      <c r="F63" s="7">
        <f t="shared" si="1"/>
        <v>0.38940045701851583</v>
      </c>
      <c r="G63" s="7">
        <v>2</v>
      </c>
      <c r="H63" s="7">
        <f t="shared" si="2"/>
        <v>0.77880091403703167</v>
      </c>
    </row>
    <row r="64" spans="4:8" x14ac:dyDescent="0.25">
      <c r="D64" s="7">
        <v>52</v>
      </c>
      <c r="E64" s="7">
        <f t="shared" si="3"/>
        <v>0.51000000000000023</v>
      </c>
      <c r="F64" s="7">
        <f t="shared" si="1"/>
        <v>0.38745831543988141</v>
      </c>
      <c r="G64" s="7">
        <v>4</v>
      </c>
      <c r="H64" s="7">
        <f t="shared" si="2"/>
        <v>1.5498332617595256</v>
      </c>
    </row>
    <row r="65" spans="4:8" x14ac:dyDescent="0.25">
      <c r="D65" s="7">
        <v>53</v>
      </c>
      <c r="E65" s="7">
        <f t="shared" si="3"/>
        <v>0.52000000000000024</v>
      </c>
      <c r="F65" s="7">
        <f t="shared" si="1"/>
        <v>0.38552586032628178</v>
      </c>
      <c r="G65" s="7">
        <v>2</v>
      </c>
      <c r="H65" s="7">
        <f t="shared" si="2"/>
        <v>0.77105172065256355</v>
      </c>
    </row>
    <row r="66" spans="4:8" x14ac:dyDescent="0.25">
      <c r="D66" s="7">
        <v>54</v>
      </c>
      <c r="E66" s="7">
        <f t="shared" si="3"/>
        <v>0.53000000000000025</v>
      </c>
      <c r="F66" s="7">
        <f t="shared" si="1"/>
        <v>0.38360304336630363</v>
      </c>
      <c r="G66" s="7">
        <v>4</v>
      </c>
      <c r="H66" s="7">
        <f t="shared" si="2"/>
        <v>1.5344121734652145</v>
      </c>
    </row>
    <row r="67" spans="4:8" x14ac:dyDescent="0.25">
      <c r="D67" s="7">
        <v>55</v>
      </c>
      <c r="E67" s="7">
        <f t="shared" si="3"/>
        <v>0.54000000000000026</v>
      </c>
      <c r="F67" s="7">
        <f t="shared" si="1"/>
        <v>0.38168981648948724</v>
      </c>
      <c r="G67" s="7">
        <v>2</v>
      </c>
      <c r="H67" s="7">
        <f t="shared" si="2"/>
        <v>0.76337963297897449</v>
      </c>
    </row>
    <row r="68" spans="4:8" x14ac:dyDescent="0.25">
      <c r="D68" s="7">
        <v>56</v>
      </c>
      <c r="E68" s="7">
        <f t="shared" si="3"/>
        <v>0.55000000000000027</v>
      </c>
      <c r="F68" s="7">
        <f t="shared" si="1"/>
        <v>0.3797861318651255</v>
      </c>
      <c r="G68" s="7">
        <v>4</v>
      </c>
      <c r="H68" s="7">
        <f t="shared" si="2"/>
        <v>1.519144527460502</v>
      </c>
    </row>
    <row r="69" spans="4:8" x14ac:dyDescent="0.25">
      <c r="D69" s="7">
        <v>57</v>
      </c>
      <c r="E69" s="7">
        <f t="shared" si="3"/>
        <v>0.56000000000000028</v>
      </c>
      <c r="F69" s="7">
        <f t="shared" si="1"/>
        <v>0.37789194190106773</v>
      </c>
      <c r="G69" s="7">
        <v>2</v>
      </c>
      <c r="H69" s="7">
        <f t="shared" si="2"/>
        <v>0.75578388380213546</v>
      </c>
    </row>
    <row r="70" spans="4:8" x14ac:dyDescent="0.25">
      <c r="D70" s="7">
        <v>58</v>
      </c>
      <c r="E70" s="7">
        <f t="shared" si="3"/>
        <v>0.57000000000000028</v>
      </c>
      <c r="F70" s="7">
        <f t="shared" si="1"/>
        <v>0.37600719924252979</v>
      </c>
      <c r="G70" s="7">
        <v>4</v>
      </c>
      <c r="H70" s="7">
        <f t="shared" si="2"/>
        <v>1.5040287969701192</v>
      </c>
    </row>
    <row r="71" spans="4:8" x14ac:dyDescent="0.25">
      <c r="D71" s="7">
        <v>59</v>
      </c>
      <c r="E71" s="7">
        <f t="shared" si="3"/>
        <v>0.58000000000000029</v>
      </c>
      <c r="F71" s="7">
        <f t="shared" si="1"/>
        <v>0.37413185677091049</v>
      </c>
      <c r="G71" s="7">
        <v>2</v>
      </c>
      <c r="H71" s="7">
        <f t="shared" si="2"/>
        <v>0.74826371354182097</v>
      </c>
    </row>
    <row r="72" spans="4:8" x14ac:dyDescent="0.25">
      <c r="D72" s="7">
        <v>60</v>
      </c>
      <c r="E72" s="7">
        <f t="shared" si="3"/>
        <v>0.5900000000000003</v>
      </c>
      <c r="F72" s="7">
        <f t="shared" si="1"/>
        <v>0.37226586760261338</v>
      </c>
      <c r="G72" s="7">
        <v>4</v>
      </c>
      <c r="H72" s="7">
        <f t="shared" si="2"/>
        <v>1.4890634704104535</v>
      </c>
    </row>
    <row r="73" spans="4:8" x14ac:dyDescent="0.25">
      <c r="D73" s="7">
        <v>61</v>
      </c>
      <c r="E73" s="7">
        <f t="shared" si="3"/>
        <v>0.60000000000000031</v>
      </c>
      <c r="F73" s="7">
        <f t="shared" si="1"/>
        <v>0.3704091850878749</v>
      </c>
      <c r="G73" s="7">
        <v>2</v>
      </c>
      <c r="H73" s="7">
        <f t="shared" si="2"/>
        <v>0.74081837017574981</v>
      </c>
    </row>
    <row r="74" spans="4:8" x14ac:dyDescent="0.25">
      <c r="D74" s="7">
        <v>62</v>
      </c>
      <c r="E74" s="7">
        <f t="shared" si="3"/>
        <v>0.61000000000000032</v>
      </c>
      <c r="F74" s="7">
        <f t="shared" si="1"/>
        <v>0.36856176280959785</v>
      </c>
      <c r="G74" s="7">
        <v>4</v>
      </c>
      <c r="H74" s="7">
        <f t="shared" si="2"/>
        <v>1.4742470512383914</v>
      </c>
    </row>
    <row r="75" spans="4:8" x14ac:dyDescent="0.25">
      <c r="D75" s="7">
        <v>63</v>
      </c>
      <c r="E75" s="7">
        <f t="shared" si="3"/>
        <v>0.62000000000000033</v>
      </c>
      <c r="F75" s="7">
        <f t="shared" si="1"/>
        <v>0.36672355458219125</v>
      </c>
      <c r="G75" s="7">
        <v>2</v>
      </c>
      <c r="H75" s="7">
        <f t="shared" si="2"/>
        <v>0.73344710916438249</v>
      </c>
    </row>
    <row r="76" spans="4:8" x14ac:dyDescent="0.25">
      <c r="D76" s="7">
        <v>64</v>
      </c>
      <c r="E76" s="7">
        <f t="shared" si="3"/>
        <v>0.63000000000000034</v>
      </c>
      <c r="F76" s="7">
        <f t="shared" si="1"/>
        <v>0.36489451445041554</v>
      </c>
      <c r="G76" s="7">
        <v>4</v>
      </c>
      <c r="H76" s="7">
        <f t="shared" si="2"/>
        <v>1.4595780578016622</v>
      </c>
    </row>
    <row r="77" spans="4:8" x14ac:dyDescent="0.25">
      <c r="D77" s="7">
        <v>65</v>
      </c>
      <c r="E77" s="7">
        <f t="shared" si="3"/>
        <v>0.64000000000000035</v>
      </c>
      <c r="F77" s="7">
        <f t="shared" ref="F77:F140" si="4">((1/(2^($B$13/2)*_xlfn.GAMMA($B$13/2)))*( 2.71828^(-E77/2))*(E77^(($B$13/2)-1)))</f>
        <v>0.36307459668823355</v>
      </c>
      <c r="G77" s="7">
        <v>2</v>
      </c>
      <c r="H77" s="7">
        <f t="shared" si="2"/>
        <v>0.72614919337646711</v>
      </c>
    </row>
    <row r="78" spans="4:8" x14ac:dyDescent="0.25">
      <c r="D78" s="7">
        <v>66</v>
      </c>
      <c r="E78" s="7">
        <f t="shared" ref="E78:E109" si="5">E77+$B$17</f>
        <v>0.65000000000000036</v>
      </c>
      <c r="F78" s="7">
        <f t="shared" si="4"/>
        <v>0.36126375579766773</v>
      </c>
      <c r="G78" s="7">
        <v>4</v>
      </c>
      <c r="H78" s="7">
        <f t="shared" ref="H78:H141" si="6">G78*F78</f>
        <v>1.4450550231906709</v>
      </c>
    </row>
    <row r="79" spans="4:8" x14ac:dyDescent="0.25">
      <c r="D79" s="7">
        <v>67</v>
      </c>
      <c r="E79" s="7">
        <f t="shared" si="5"/>
        <v>0.66000000000000036</v>
      </c>
      <c r="F79" s="7">
        <f t="shared" si="4"/>
        <v>0.35946194650766244</v>
      </c>
      <c r="G79" s="7">
        <v>2</v>
      </c>
      <c r="H79" s="7">
        <f t="shared" si="6"/>
        <v>0.71892389301532489</v>
      </c>
    </row>
    <row r="80" spans="4:8" x14ac:dyDescent="0.25">
      <c r="D80" s="7">
        <v>68</v>
      </c>
      <c r="E80" s="7">
        <f t="shared" si="5"/>
        <v>0.67000000000000037</v>
      </c>
      <c r="F80" s="7">
        <f t="shared" si="4"/>
        <v>0.35766912377295207</v>
      </c>
      <c r="G80" s="7">
        <v>4</v>
      </c>
      <c r="H80" s="7">
        <f t="shared" si="6"/>
        <v>1.4306764950918083</v>
      </c>
    </row>
    <row r="81" spans="4:8" x14ac:dyDescent="0.25">
      <c r="D81" s="7">
        <v>69</v>
      </c>
      <c r="E81" s="7">
        <f t="shared" si="5"/>
        <v>0.68000000000000038</v>
      </c>
      <c r="F81" s="7">
        <f t="shared" si="4"/>
        <v>0.35588524277293526</v>
      </c>
      <c r="G81" s="7">
        <v>2</v>
      </c>
      <c r="H81" s="7">
        <f t="shared" si="6"/>
        <v>0.71177048554587052</v>
      </c>
    </row>
    <row r="82" spans="4:8" x14ac:dyDescent="0.25">
      <c r="D82" s="7">
        <v>70</v>
      </c>
      <c r="E82" s="7">
        <f t="shared" si="5"/>
        <v>0.69000000000000039</v>
      </c>
      <c r="F82" s="7">
        <f t="shared" si="4"/>
        <v>0.35411025891055403</v>
      </c>
      <c r="G82" s="7">
        <v>4</v>
      </c>
      <c r="H82" s="7">
        <f t="shared" si="6"/>
        <v>1.4164410356422161</v>
      </c>
    </row>
    <row r="83" spans="4:8" x14ac:dyDescent="0.25">
      <c r="D83" s="7">
        <v>71</v>
      </c>
      <c r="E83" s="7">
        <f t="shared" si="5"/>
        <v>0.7000000000000004</v>
      </c>
      <c r="F83" s="7">
        <f t="shared" si="4"/>
        <v>0.35234412781117919</v>
      </c>
      <c r="G83" s="7">
        <v>2</v>
      </c>
      <c r="H83" s="7">
        <f t="shared" si="6"/>
        <v>0.70468825562235837</v>
      </c>
    </row>
    <row r="84" spans="4:8" x14ac:dyDescent="0.25">
      <c r="D84" s="7">
        <v>72</v>
      </c>
      <c r="E84" s="7">
        <f t="shared" si="5"/>
        <v>0.71000000000000041</v>
      </c>
      <c r="F84" s="7">
        <f t="shared" si="4"/>
        <v>0.35058680532150061</v>
      </c>
      <c r="G84" s="7">
        <v>4</v>
      </c>
      <c r="H84" s="7">
        <f t="shared" si="6"/>
        <v>1.4023472212860024</v>
      </c>
    </row>
    <row r="85" spans="4:8" x14ac:dyDescent="0.25">
      <c r="D85" s="7">
        <v>73</v>
      </c>
      <c r="E85" s="7">
        <f t="shared" si="5"/>
        <v>0.72000000000000042</v>
      </c>
      <c r="F85" s="7">
        <f t="shared" si="4"/>
        <v>0.34883824750842357</v>
      </c>
      <c r="G85" s="7">
        <v>2</v>
      </c>
      <c r="H85" s="7">
        <f t="shared" si="6"/>
        <v>0.69767649501684714</v>
      </c>
    </row>
    <row r="86" spans="4:8" x14ac:dyDescent="0.25">
      <c r="D86" s="7">
        <v>74</v>
      </c>
      <c r="E86" s="7">
        <f t="shared" si="5"/>
        <v>0.73000000000000043</v>
      </c>
      <c r="F86" s="7">
        <f t="shared" si="4"/>
        <v>0.34709841065797048</v>
      </c>
      <c r="G86" s="7">
        <v>4</v>
      </c>
      <c r="H86" s="7">
        <f t="shared" si="6"/>
        <v>1.3883936426318819</v>
      </c>
    </row>
    <row r="87" spans="4:8" x14ac:dyDescent="0.25">
      <c r="D87" s="7">
        <v>75</v>
      </c>
      <c r="E87" s="7">
        <f t="shared" si="5"/>
        <v>0.74000000000000044</v>
      </c>
      <c r="F87" s="7">
        <f t="shared" si="4"/>
        <v>0.34536725127418805</v>
      </c>
      <c r="G87" s="7">
        <v>2</v>
      </c>
      <c r="H87" s="7">
        <f t="shared" si="6"/>
        <v>0.69073450254837609</v>
      </c>
    </row>
    <row r="88" spans="4:8" x14ac:dyDescent="0.25">
      <c r="D88" s="7">
        <v>76</v>
      </c>
      <c r="E88" s="7">
        <f t="shared" si="5"/>
        <v>0.75000000000000044</v>
      </c>
      <c r="F88" s="7">
        <f t="shared" si="4"/>
        <v>0.34364472607805974</v>
      </c>
      <c r="G88" s="7">
        <v>4</v>
      </c>
      <c r="H88" s="7">
        <f t="shared" si="6"/>
        <v>1.3745789043122389</v>
      </c>
    </row>
    <row r="89" spans="4:8" x14ac:dyDescent="0.25">
      <c r="D89" s="7">
        <v>77</v>
      </c>
      <c r="E89" s="7">
        <f t="shared" si="5"/>
        <v>0.76000000000000045</v>
      </c>
      <c r="F89" s="7">
        <f t="shared" si="4"/>
        <v>0.34193079200642379</v>
      </c>
      <c r="G89" s="7">
        <v>2</v>
      </c>
      <c r="H89" s="7">
        <f t="shared" si="6"/>
        <v>0.68386158401284758</v>
      </c>
    </row>
    <row r="90" spans="4:8" x14ac:dyDescent="0.25">
      <c r="D90" s="7">
        <v>78</v>
      </c>
      <c r="E90" s="7">
        <f t="shared" si="5"/>
        <v>0.77000000000000046</v>
      </c>
      <c r="F90" s="7">
        <f t="shared" si="4"/>
        <v>0.34022540621089686</v>
      </c>
      <c r="G90" s="7">
        <v>4</v>
      </c>
      <c r="H90" s="7">
        <f t="shared" si="6"/>
        <v>1.3609016248435875</v>
      </c>
    </row>
    <row r="91" spans="4:8" x14ac:dyDescent="0.25">
      <c r="D91" s="7">
        <v>79</v>
      </c>
      <c r="E91" s="7">
        <f t="shared" si="5"/>
        <v>0.78000000000000047</v>
      </c>
      <c r="F91" s="7">
        <f t="shared" si="4"/>
        <v>0.33852852605680256</v>
      </c>
      <c r="G91" s="7">
        <v>2</v>
      </c>
      <c r="H91" s="7">
        <f t="shared" si="6"/>
        <v>0.67705705211360512</v>
      </c>
    </row>
    <row r="92" spans="4:8" x14ac:dyDescent="0.25">
      <c r="D92" s="7">
        <v>80</v>
      </c>
      <c r="E92" s="7">
        <f t="shared" si="5"/>
        <v>0.79000000000000048</v>
      </c>
      <c r="F92" s="7">
        <f t="shared" si="4"/>
        <v>0.33684010912210571</v>
      </c>
      <c r="G92" s="7">
        <v>4</v>
      </c>
      <c r="H92" s="7">
        <f t="shared" si="6"/>
        <v>1.3473604364884229</v>
      </c>
    </row>
    <row r="93" spans="4:8" x14ac:dyDescent="0.25">
      <c r="D93" s="7">
        <v>81</v>
      </c>
      <c r="E93" s="7">
        <f t="shared" si="5"/>
        <v>0.80000000000000049</v>
      </c>
      <c r="F93" s="7">
        <f t="shared" si="4"/>
        <v>0.33516011319635192</v>
      </c>
      <c r="G93" s="7">
        <v>2</v>
      </c>
      <c r="H93" s="7">
        <f t="shared" si="6"/>
        <v>0.67032022639270383</v>
      </c>
    </row>
    <row r="94" spans="4:8" x14ac:dyDescent="0.25">
      <c r="D94" s="7">
        <v>82</v>
      </c>
      <c r="E94" s="7">
        <f t="shared" si="5"/>
        <v>0.8100000000000005</v>
      </c>
      <c r="F94" s="7">
        <f t="shared" si="4"/>
        <v>0.33348849627961186</v>
      </c>
      <c r="G94" s="7">
        <v>4</v>
      </c>
      <c r="H94" s="7">
        <f t="shared" si="6"/>
        <v>1.3339539851184474</v>
      </c>
    </row>
    <row r="95" spans="4:8" x14ac:dyDescent="0.25">
      <c r="D95" s="7">
        <v>83</v>
      </c>
      <c r="E95" s="7">
        <f t="shared" si="5"/>
        <v>0.82000000000000051</v>
      </c>
      <c r="F95" s="7">
        <f t="shared" si="4"/>
        <v>0.33182521658143183</v>
      </c>
      <c r="G95" s="7">
        <v>2</v>
      </c>
      <c r="H95" s="7">
        <f t="shared" si="6"/>
        <v>0.66365043316286365</v>
      </c>
    </row>
    <row r="96" spans="4:8" x14ac:dyDescent="0.25">
      <c r="D96" s="7">
        <v>84</v>
      </c>
      <c r="E96" s="7">
        <f t="shared" si="5"/>
        <v>0.83000000000000052</v>
      </c>
      <c r="F96" s="7">
        <f t="shared" si="4"/>
        <v>0.33017023251978878</v>
      </c>
      <c r="G96" s="7">
        <v>4</v>
      </c>
      <c r="H96" s="7">
        <f t="shared" si="6"/>
        <v>1.3206809300791551</v>
      </c>
    </row>
    <row r="97" spans="4:8" x14ac:dyDescent="0.25">
      <c r="D97" s="7">
        <v>85</v>
      </c>
      <c r="E97" s="7">
        <f t="shared" si="5"/>
        <v>0.84000000000000052</v>
      </c>
      <c r="F97" s="7">
        <f t="shared" si="4"/>
        <v>0.32852350272005054</v>
      </c>
      <c r="G97" s="7">
        <v>2</v>
      </c>
      <c r="H97" s="7">
        <f t="shared" si="6"/>
        <v>0.65704700544010108</v>
      </c>
    </row>
    <row r="98" spans="4:8" x14ac:dyDescent="0.25">
      <c r="D98" s="7">
        <v>86</v>
      </c>
      <c r="E98" s="7">
        <f t="shared" si="5"/>
        <v>0.85000000000000053</v>
      </c>
      <c r="F98" s="7">
        <f t="shared" si="4"/>
        <v>0.32688498601394178</v>
      </c>
      <c r="G98" s="7">
        <v>4</v>
      </c>
      <c r="H98" s="7">
        <f t="shared" si="6"/>
        <v>1.3075399440557671</v>
      </c>
    </row>
    <row r="99" spans="4:8" x14ac:dyDescent="0.25">
      <c r="D99" s="7">
        <v>87</v>
      </c>
      <c r="E99" s="7">
        <f t="shared" si="5"/>
        <v>0.86000000000000054</v>
      </c>
      <c r="F99" s="7">
        <f t="shared" si="4"/>
        <v>0.32525464143851462</v>
      </c>
      <c r="G99" s="7">
        <v>2</v>
      </c>
      <c r="H99" s="7">
        <f t="shared" si="6"/>
        <v>0.65050928287702925</v>
      </c>
    </row>
    <row r="100" spans="4:8" x14ac:dyDescent="0.25">
      <c r="D100" s="7">
        <v>88</v>
      </c>
      <c r="E100" s="7">
        <f t="shared" si="5"/>
        <v>0.87000000000000055</v>
      </c>
      <c r="F100" s="7">
        <f t="shared" si="4"/>
        <v>0.3236324282351245</v>
      </c>
      <c r="G100" s="7">
        <v>4</v>
      </c>
      <c r="H100" s="7">
        <f t="shared" si="6"/>
        <v>1.294529712940498</v>
      </c>
    </row>
    <row r="101" spans="4:8" x14ac:dyDescent="0.25">
      <c r="D101" s="7">
        <v>89</v>
      </c>
      <c r="E101" s="7">
        <f t="shared" si="5"/>
        <v>0.88000000000000056</v>
      </c>
      <c r="F101" s="7">
        <f t="shared" si="4"/>
        <v>0.32201830584841151</v>
      </c>
      <c r="G101" s="7">
        <v>2</v>
      </c>
      <c r="H101" s="7">
        <f t="shared" si="6"/>
        <v>0.64403661169682302</v>
      </c>
    </row>
    <row r="102" spans="4:8" x14ac:dyDescent="0.25">
      <c r="D102" s="7">
        <v>90</v>
      </c>
      <c r="E102" s="7">
        <f t="shared" si="5"/>
        <v>0.89000000000000057</v>
      </c>
      <c r="F102" s="7">
        <f t="shared" si="4"/>
        <v>0.32041223392528617</v>
      </c>
      <c r="G102" s="7">
        <v>4</v>
      </c>
      <c r="H102" s="7">
        <f t="shared" si="6"/>
        <v>1.2816489357011447</v>
      </c>
    </row>
    <row r="103" spans="4:8" x14ac:dyDescent="0.25">
      <c r="D103" s="7">
        <v>91</v>
      </c>
      <c r="E103" s="7">
        <f t="shared" si="5"/>
        <v>0.90000000000000058</v>
      </c>
      <c r="F103" s="7">
        <f t="shared" si="4"/>
        <v>0.31881417231392073</v>
      </c>
      <c r="G103" s="7">
        <v>2</v>
      </c>
      <c r="H103" s="7">
        <f t="shared" si="6"/>
        <v>0.63762834462784146</v>
      </c>
    </row>
    <row r="104" spans="4:8" x14ac:dyDescent="0.25">
      <c r="D104" s="7">
        <v>92</v>
      </c>
      <c r="E104" s="7">
        <f t="shared" si="5"/>
        <v>0.91000000000000059</v>
      </c>
      <c r="F104" s="7">
        <f t="shared" si="4"/>
        <v>0.31722408106274552</v>
      </c>
      <c r="G104" s="7">
        <v>4</v>
      </c>
      <c r="H104" s="7">
        <f t="shared" si="6"/>
        <v>1.2688963242509821</v>
      </c>
    </row>
    <row r="105" spans="4:8" x14ac:dyDescent="0.25">
      <c r="D105" s="7">
        <v>93</v>
      </c>
      <c r="E105" s="7">
        <f t="shared" si="5"/>
        <v>0.9200000000000006</v>
      </c>
      <c r="F105" s="7">
        <f t="shared" si="4"/>
        <v>0.31564192041944977</v>
      </c>
      <c r="G105" s="7">
        <v>2</v>
      </c>
      <c r="H105" s="7">
        <f t="shared" si="6"/>
        <v>0.63128384083889955</v>
      </c>
    </row>
    <row r="106" spans="4:8" x14ac:dyDescent="0.25">
      <c r="D106" s="7">
        <v>94</v>
      </c>
      <c r="E106" s="7">
        <f t="shared" si="5"/>
        <v>0.9300000000000006</v>
      </c>
      <c r="F106" s="7">
        <f t="shared" si="4"/>
        <v>0.31406765082998839</v>
      </c>
      <c r="G106" s="7">
        <v>4</v>
      </c>
      <c r="H106" s="7">
        <f t="shared" si="6"/>
        <v>1.2562706033199535</v>
      </c>
    </row>
    <row r="107" spans="4:8" x14ac:dyDescent="0.25">
      <c r="D107" s="7">
        <v>95</v>
      </c>
      <c r="E107" s="7">
        <f t="shared" si="5"/>
        <v>0.94000000000000061</v>
      </c>
      <c r="F107" s="7">
        <f t="shared" si="4"/>
        <v>0.31250123293759241</v>
      </c>
      <c r="G107" s="7">
        <v>2</v>
      </c>
      <c r="H107" s="7">
        <f t="shared" si="6"/>
        <v>0.62500246587518482</v>
      </c>
    </row>
    <row r="108" spans="4:8" x14ac:dyDescent="0.25">
      <c r="D108" s="7">
        <v>96</v>
      </c>
      <c r="E108" s="7">
        <f t="shared" si="5"/>
        <v>0.95000000000000062</v>
      </c>
      <c r="F108" s="7">
        <f t="shared" si="4"/>
        <v>0.31094262758178576</v>
      </c>
      <c r="G108" s="7">
        <v>4</v>
      </c>
      <c r="H108" s="7">
        <f t="shared" si="6"/>
        <v>1.243770510327143</v>
      </c>
    </row>
    <row r="109" spans="4:8" x14ac:dyDescent="0.25">
      <c r="D109" s="7">
        <v>97</v>
      </c>
      <c r="E109" s="7">
        <f t="shared" si="5"/>
        <v>0.96000000000000063</v>
      </c>
      <c r="F109" s="7">
        <f t="shared" si="4"/>
        <v>0.30939179579740572</v>
      </c>
      <c r="G109" s="7">
        <v>2</v>
      </c>
      <c r="H109" s="7">
        <f t="shared" si="6"/>
        <v>0.61878359159481144</v>
      </c>
    </row>
    <row r="110" spans="4:8" x14ac:dyDescent="0.25">
      <c r="D110" s="7">
        <v>98</v>
      </c>
      <c r="E110" s="7">
        <f t="shared" ref="E110:E141" si="7">E109+$B$17</f>
        <v>0.97000000000000064</v>
      </c>
      <c r="F110" s="7">
        <f t="shared" si="4"/>
        <v>0.30784869881362908</v>
      </c>
      <c r="G110" s="7">
        <v>4</v>
      </c>
      <c r="H110" s="7">
        <f t="shared" si="6"/>
        <v>1.2313947952545163</v>
      </c>
    </row>
    <row r="111" spans="4:8" x14ac:dyDescent="0.25">
      <c r="D111" s="7">
        <v>99</v>
      </c>
      <c r="E111" s="7">
        <f t="shared" si="7"/>
        <v>0.98000000000000065</v>
      </c>
      <c r="F111" s="7">
        <f t="shared" si="4"/>
        <v>0.30631329805300284</v>
      </c>
      <c r="G111" s="7">
        <v>2</v>
      </c>
      <c r="H111" s="7">
        <f t="shared" si="6"/>
        <v>0.61262659610600567</v>
      </c>
    </row>
    <row r="112" spans="4:8" x14ac:dyDescent="0.25">
      <c r="D112" s="7">
        <v>100</v>
      </c>
      <c r="E112" s="7">
        <f t="shared" si="7"/>
        <v>0.99000000000000066</v>
      </c>
      <c r="F112" s="7">
        <f t="shared" si="4"/>
        <v>0.3047855551304795</v>
      </c>
      <c r="G112" s="7">
        <v>4</v>
      </c>
      <c r="H112" s="7">
        <f t="shared" si="6"/>
        <v>1.219142220521918</v>
      </c>
    </row>
    <row r="113" spans="4:8" x14ac:dyDescent="0.25">
      <c r="D113" s="7">
        <v>101</v>
      </c>
      <c r="E113" s="7">
        <f t="shared" si="7"/>
        <v>1.0000000000000007</v>
      </c>
      <c r="F113" s="7">
        <f t="shared" si="4"/>
        <v>0.30326543185245797</v>
      </c>
      <c r="G113" s="7">
        <v>2</v>
      </c>
      <c r="H113" s="7">
        <f t="shared" si="6"/>
        <v>0.60653086370491593</v>
      </c>
    </row>
    <row r="114" spans="4:8" x14ac:dyDescent="0.25">
      <c r="D114" s="7">
        <v>102</v>
      </c>
      <c r="E114" s="7">
        <f t="shared" si="7"/>
        <v>1.0100000000000007</v>
      </c>
      <c r="F114" s="7">
        <f t="shared" si="4"/>
        <v>0.30175289021582813</v>
      </c>
      <c r="G114" s="7">
        <v>4</v>
      </c>
      <c r="H114" s="7">
        <f t="shared" si="6"/>
        <v>1.2070115608633125</v>
      </c>
    </row>
    <row r="115" spans="4:8" x14ac:dyDescent="0.25">
      <c r="D115" s="7">
        <v>103</v>
      </c>
      <c r="E115" s="7">
        <f t="shared" si="7"/>
        <v>1.0200000000000007</v>
      </c>
      <c r="F115" s="7">
        <f t="shared" si="4"/>
        <v>0.30024789240702127</v>
      </c>
      <c r="G115" s="7">
        <v>2</v>
      </c>
      <c r="H115" s="7">
        <f t="shared" si="6"/>
        <v>0.60049578481404253</v>
      </c>
    </row>
    <row r="116" spans="4:8" x14ac:dyDescent="0.25">
      <c r="D116" s="7">
        <v>104</v>
      </c>
      <c r="E116" s="7">
        <f t="shared" si="7"/>
        <v>1.0300000000000007</v>
      </c>
      <c r="F116" s="7">
        <f t="shared" si="4"/>
        <v>0.2987504008010643</v>
      </c>
      <c r="G116" s="7">
        <v>4</v>
      </c>
      <c r="H116" s="7">
        <f t="shared" si="6"/>
        <v>1.1950016032042572</v>
      </c>
    </row>
    <row r="117" spans="4:8" x14ac:dyDescent="0.25">
      <c r="D117" s="7">
        <v>105</v>
      </c>
      <c r="E117" s="7">
        <f t="shared" si="7"/>
        <v>1.0400000000000007</v>
      </c>
      <c r="F117" s="7">
        <f t="shared" si="4"/>
        <v>0.29726037796063948</v>
      </c>
      <c r="G117" s="7">
        <v>2</v>
      </c>
      <c r="H117" s="7">
        <f t="shared" si="6"/>
        <v>0.59452075592127895</v>
      </c>
    </row>
    <row r="118" spans="4:8" x14ac:dyDescent="0.25">
      <c r="D118" s="7">
        <v>106</v>
      </c>
      <c r="E118" s="7">
        <f t="shared" si="7"/>
        <v>1.0500000000000007</v>
      </c>
      <c r="F118" s="7">
        <f t="shared" si="4"/>
        <v>0.29577778663514831</v>
      </c>
      <c r="G118" s="7">
        <v>4</v>
      </c>
      <c r="H118" s="7">
        <f t="shared" si="6"/>
        <v>1.1831111465405932</v>
      </c>
    </row>
    <row r="119" spans="4:8" x14ac:dyDescent="0.25">
      <c r="D119" s="7">
        <v>107</v>
      </c>
      <c r="E119" s="7">
        <f t="shared" si="7"/>
        <v>1.0600000000000007</v>
      </c>
      <c r="F119" s="7">
        <f t="shared" si="4"/>
        <v>0.29430258975978035</v>
      </c>
      <c r="G119" s="7">
        <v>2</v>
      </c>
      <c r="H119" s="7">
        <f t="shared" si="6"/>
        <v>0.58860517951956071</v>
      </c>
    </row>
    <row r="120" spans="4:8" x14ac:dyDescent="0.25">
      <c r="D120" s="7">
        <v>108</v>
      </c>
      <c r="E120" s="7">
        <f t="shared" si="7"/>
        <v>1.0700000000000007</v>
      </c>
      <c r="F120" s="7">
        <f t="shared" si="4"/>
        <v>0.2928347504545864</v>
      </c>
      <c r="G120" s="7">
        <v>4</v>
      </c>
      <c r="H120" s="7">
        <f t="shared" si="6"/>
        <v>1.1713390018183456</v>
      </c>
    </row>
    <row r="121" spans="4:8" x14ac:dyDescent="0.25">
      <c r="D121" s="7">
        <v>109</v>
      </c>
      <c r="E121" s="7">
        <f t="shared" si="7"/>
        <v>1.0800000000000007</v>
      </c>
      <c r="F121" s="7">
        <f t="shared" si="4"/>
        <v>0.29137423202355683</v>
      </c>
      <c r="G121" s="7">
        <v>2</v>
      </c>
      <c r="H121" s="7">
        <f t="shared" si="6"/>
        <v>0.58274846404711367</v>
      </c>
    </row>
    <row r="122" spans="4:8" x14ac:dyDescent="0.25">
      <c r="D122" s="7">
        <v>110</v>
      </c>
      <c r="E122" s="7">
        <f t="shared" si="7"/>
        <v>1.0900000000000007</v>
      </c>
      <c r="F122" s="7">
        <f t="shared" si="4"/>
        <v>0.28992099795370385</v>
      </c>
      <c r="G122" s="7">
        <v>4</v>
      </c>
      <c r="H122" s="7">
        <f t="shared" si="6"/>
        <v>1.1596839918148154</v>
      </c>
    </row>
    <row r="123" spans="4:8" x14ac:dyDescent="0.25">
      <c r="D123" s="7">
        <v>111</v>
      </c>
      <c r="E123" s="7">
        <f t="shared" si="7"/>
        <v>1.1000000000000008</v>
      </c>
      <c r="F123" s="7">
        <f t="shared" si="4"/>
        <v>0.28847501191414898</v>
      </c>
      <c r="G123" s="7">
        <v>2</v>
      </c>
      <c r="H123" s="7">
        <f t="shared" si="6"/>
        <v>0.57695002382829796</v>
      </c>
    </row>
    <row r="124" spans="4:8" x14ac:dyDescent="0.25">
      <c r="D124" s="7">
        <v>112</v>
      </c>
      <c r="E124" s="7">
        <f t="shared" si="7"/>
        <v>1.1100000000000008</v>
      </c>
      <c r="F124" s="7">
        <f t="shared" si="4"/>
        <v>0.28703623775521442</v>
      </c>
      <c r="G124" s="7">
        <v>4</v>
      </c>
      <c r="H124" s="7">
        <f t="shared" si="6"/>
        <v>1.1481449510208577</v>
      </c>
    </row>
    <row r="125" spans="4:8" x14ac:dyDescent="0.25">
      <c r="D125" s="7">
        <v>113</v>
      </c>
      <c r="E125" s="7">
        <f t="shared" si="7"/>
        <v>1.1200000000000008</v>
      </c>
      <c r="F125" s="7">
        <f t="shared" si="4"/>
        <v>0.2856046395075198</v>
      </c>
      <c r="G125" s="7">
        <v>2</v>
      </c>
      <c r="H125" s="7">
        <f t="shared" si="6"/>
        <v>0.57120927901503959</v>
      </c>
    </row>
    <row r="126" spans="4:8" x14ac:dyDescent="0.25">
      <c r="D126" s="7">
        <v>114</v>
      </c>
      <c r="E126" s="7">
        <f t="shared" si="7"/>
        <v>1.1300000000000008</v>
      </c>
      <c r="F126" s="7">
        <f t="shared" si="4"/>
        <v>0.28418018138108248</v>
      </c>
      <c r="G126" s="7">
        <v>4</v>
      </c>
      <c r="H126" s="7">
        <f t="shared" si="6"/>
        <v>1.1367207255243299</v>
      </c>
    </row>
    <row r="127" spans="4:8" x14ac:dyDescent="0.25">
      <c r="D127" s="7">
        <v>115</v>
      </c>
      <c r="E127" s="7">
        <f t="shared" si="7"/>
        <v>1.1400000000000008</v>
      </c>
      <c r="F127" s="7">
        <f t="shared" si="4"/>
        <v>0.28276282776442291</v>
      </c>
      <c r="G127" s="7">
        <v>2</v>
      </c>
      <c r="H127" s="7">
        <f t="shared" si="6"/>
        <v>0.56552565552884582</v>
      </c>
    </row>
    <row r="128" spans="4:8" x14ac:dyDescent="0.25">
      <c r="D128" s="7">
        <v>116</v>
      </c>
      <c r="E128" s="7">
        <f t="shared" si="7"/>
        <v>1.1500000000000008</v>
      </c>
      <c r="F128" s="7">
        <f t="shared" si="4"/>
        <v>0.28135254322367464</v>
      </c>
      <c r="G128" s="7">
        <v>4</v>
      </c>
      <c r="H128" s="7">
        <f t="shared" si="6"/>
        <v>1.1254101728946986</v>
      </c>
    </row>
    <row r="129" spans="4:8" x14ac:dyDescent="0.25">
      <c r="D129" s="7">
        <v>117</v>
      </c>
      <c r="E129" s="7">
        <f t="shared" si="7"/>
        <v>1.1600000000000008</v>
      </c>
      <c r="F129" s="7">
        <f t="shared" si="4"/>
        <v>0.27994929250169803</v>
      </c>
      <c r="G129" s="7">
        <v>2</v>
      </c>
      <c r="H129" s="7">
        <f t="shared" si="6"/>
        <v>0.55989858500339607</v>
      </c>
    </row>
    <row r="130" spans="4:8" x14ac:dyDescent="0.25">
      <c r="D130" s="7">
        <v>118</v>
      </c>
      <c r="E130" s="7">
        <f t="shared" si="7"/>
        <v>1.1700000000000008</v>
      </c>
      <c r="F130" s="7">
        <f t="shared" si="4"/>
        <v>0.27855304051719926</v>
      </c>
      <c r="G130" s="7">
        <v>4</v>
      </c>
      <c r="H130" s="7">
        <f t="shared" si="6"/>
        <v>1.114212162068797</v>
      </c>
    </row>
    <row r="131" spans="4:8" x14ac:dyDescent="0.25">
      <c r="D131" s="7">
        <v>119</v>
      </c>
      <c r="E131" s="7">
        <f t="shared" si="7"/>
        <v>1.1800000000000008</v>
      </c>
      <c r="F131" s="7">
        <f t="shared" si="4"/>
        <v>0.27716375236385288</v>
      </c>
      <c r="G131" s="7">
        <v>2</v>
      </c>
      <c r="H131" s="7">
        <f t="shared" si="6"/>
        <v>0.55432750472770576</v>
      </c>
    </row>
    <row r="132" spans="4:8" x14ac:dyDescent="0.25">
      <c r="D132" s="7">
        <v>120</v>
      </c>
      <c r="E132" s="7">
        <f t="shared" si="7"/>
        <v>1.1900000000000008</v>
      </c>
      <c r="F132" s="7">
        <f t="shared" si="4"/>
        <v>0.27578139330942947</v>
      </c>
      <c r="G132" s="7">
        <v>4</v>
      </c>
      <c r="H132" s="7">
        <f t="shared" si="6"/>
        <v>1.1031255732377179</v>
      </c>
    </row>
    <row r="133" spans="4:8" x14ac:dyDescent="0.25">
      <c r="D133" s="7">
        <v>121</v>
      </c>
      <c r="E133" s="7">
        <f t="shared" si="7"/>
        <v>1.2000000000000008</v>
      </c>
      <c r="F133" s="7">
        <f t="shared" si="4"/>
        <v>0.27440592879492703</v>
      </c>
      <c r="G133" s="7">
        <v>2</v>
      </c>
      <c r="H133" s="7">
        <f t="shared" si="6"/>
        <v>0.54881185758985407</v>
      </c>
    </row>
    <row r="134" spans="4:8" x14ac:dyDescent="0.25">
      <c r="D134" s="7">
        <v>122</v>
      </c>
      <c r="E134" s="7">
        <f t="shared" si="7"/>
        <v>1.2100000000000009</v>
      </c>
      <c r="F134" s="7">
        <f t="shared" si="4"/>
        <v>0.27303732443370748</v>
      </c>
      <c r="G134" s="7">
        <v>4</v>
      </c>
      <c r="H134" s="7">
        <f t="shared" si="6"/>
        <v>1.0921492977348299</v>
      </c>
    </row>
    <row r="135" spans="4:8" x14ac:dyDescent="0.25">
      <c r="D135" s="7">
        <v>123</v>
      </c>
      <c r="E135" s="7">
        <f t="shared" si="7"/>
        <v>1.2200000000000009</v>
      </c>
      <c r="F135" s="7">
        <f t="shared" si="4"/>
        <v>0.27167554601063654</v>
      </c>
      <c r="G135" s="7">
        <v>2</v>
      </c>
      <c r="H135" s="7">
        <f t="shared" si="6"/>
        <v>0.54335109202127307</v>
      </c>
    </row>
    <row r="136" spans="4:8" x14ac:dyDescent="0.25">
      <c r="D136" s="7">
        <v>124</v>
      </c>
      <c r="E136" s="7">
        <f t="shared" si="7"/>
        <v>1.2300000000000009</v>
      </c>
      <c r="F136" s="7">
        <f t="shared" si="4"/>
        <v>0.27032055948122835</v>
      </c>
      <c r="G136" s="7">
        <v>4</v>
      </c>
      <c r="H136" s="7">
        <f t="shared" si="6"/>
        <v>1.0812822379249134</v>
      </c>
    </row>
    <row r="137" spans="4:8" x14ac:dyDescent="0.25">
      <c r="D137" s="7">
        <v>125</v>
      </c>
      <c r="E137" s="7">
        <f t="shared" si="7"/>
        <v>1.2400000000000009</v>
      </c>
      <c r="F137" s="7">
        <f t="shared" si="4"/>
        <v>0.26897233097079482</v>
      </c>
      <c r="G137" s="7">
        <v>2</v>
      </c>
      <c r="H137" s="7">
        <f t="shared" si="6"/>
        <v>0.53794466194158963</v>
      </c>
    </row>
    <row r="138" spans="4:8" x14ac:dyDescent="0.25">
      <c r="D138" s="7">
        <v>126</v>
      </c>
      <c r="E138" s="7">
        <f t="shared" si="7"/>
        <v>1.2500000000000009</v>
      </c>
      <c r="F138" s="7">
        <f t="shared" si="4"/>
        <v>0.26763082677359823</v>
      </c>
      <c r="G138" s="7">
        <v>4</v>
      </c>
      <c r="H138" s="7">
        <f t="shared" si="6"/>
        <v>1.0705233070943929</v>
      </c>
    </row>
    <row r="139" spans="4:8" x14ac:dyDescent="0.25">
      <c r="D139" s="7">
        <v>127</v>
      </c>
      <c r="E139" s="7">
        <f t="shared" si="7"/>
        <v>1.2600000000000009</v>
      </c>
      <c r="F139" s="7">
        <f t="shared" si="4"/>
        <v>0.26629601335200898</v>
      </c>
      <c r="G139" s="7">
        <v>2</v>
      </c>
      <c r="H139" s="7">
        <f t="shared" si="6"/>
        <v>0.53259202670401795</v>
      </c>
    </row>
    <row r="140" spans="4:8" x14ac:dyDescent="0.25">
      <c r="D140" s="7">
        <v>128</v>
      </c>
      <c r="E140" s="7">
        <f t="shared" si="7"/>
        <v>1.2700000000000009</v>
      </c>
      <c r="F140" s="7">
        <f t="shared" si="4"/>
        <v>0.2649678573356668</v>
      </c>
      <c r="G140" s="7">
        <v>4</v>
      </c>
      <c r="H140" s="7">
        <f t="shared" si="6"/>
        <v>1.0598714293426672</v>
      </c>
    </row>
    <row r="141" spans="4:8" x14ac:dyDescent="0.25">
      <c r="D141" s="7">
        <v>129</v>
      </c>
      <c r="E141" s="7">
        <f t="shared" si="7"/>
        <v>1.2800000000000009</v>
      </c>
      <c r="F141" s="7">
        <f t="shared" ref="F141:F204" si="8">((1/(2^($B$13/2)*_xlfn.GAMMA($B$13/2)))*( 2.71828^(-E141/2))*(E141^(($B$13/2)-1)))</f>
        <v>0.26364632552064687</v>
      </c>
      <c r="G141" s="7">
        <v>2</v>
      </c>
      <c r="H141" s="7">
        <f t="shared" si="6"/>
        <v>0.52729265104129375</v>
      </c>
    </row>
    <row r="142" spans="4:8" x14ac:dyDescent="0.25">
      <c r="D142" s="7">
        <v>130</v>
      </c>
      <c r="E142" s="7">
        <f t="shared" ref="E142:E173" si="9">E141+$B$17</f>
        <v>1.2900000000000009</v>
      </c>
      <c r="F142" s="7">
        <f t="shared" si="8"/>
        <v>0.26233138486862945</v>
      </c>
      <c r="G142" s="7">
        <v>4</v>
      </c>
      <c r="H142" s="7">
        <f t="shared" ref="H142:H205" si="10">G142*F142</f>
        <v>1.0493255394745178</v>
      </c>
    </row>
    <row r="143" spans="4:8" x14ac:dyDescent="0.25">
      <c r="D143" s="7">
        <v>131</v>
      </c>
      <c r="E143" s="7">
        <f t="shared" si="9"/>
        <v>1.3000000000000009</v>
      </c>
      <c r="F143" s="7">
        <f t="shared" si="8"/>
        <v>0.2610230025060738</v>
      </c>
      <c r="G143" s="7">
        <v>2</v>
      </c>
      <c r="H143" s="7">
        <f t="shared" si="10"/>
        <v>0.5220460050121476</v>
      </c>
    </row>
    <row r="144" spans="4:8" x14ac:dyDescent="0.25">
      <c r="D144" s="7">
        <v>132</v>
      </c>
      <c r="E144" s="7">
        <f t="shared" si="9"/>
        <v>1.3100000000000009</v>
      </c>
      <c r="F144" s="7">
        <f t="shared" si="8"/>
        <v>0.25972114572339688</v>
      </c>
      <c r="G144" s="7">
        <v>4</v>
      </c>
      <c r="H144" s="7">
        <f t="shared" si="10"/>
        <v>1.0388845828935875</v>
      </c>
    </row>
    <row r="145" spans="4:8" x14ac:dyDescent="0.25">
      <c r="D145" s="7">
        <v>133</v>
      </c>
      <c r="E145" s="7">
        <f t="shared" si="9"/>
        <v>1.320000000000001</v>
      </c>
      <c r="F145" s="7">
        <f t="shared" si="8"/>
        <v>0.25842578197415511</v>
      </c>
      <c r="G145" s="7">
        <v>2</v>
      </c>
      <c r="H145" s="7">
        <f t="shared" si="10"/>
        <v>0.51685156394831022</v>
      </c>
    </row>
    <row r="146" spans="4:8" x14ac:dyDescent="0.25">
      <c r="D146" s="7">
        <v>134</v>
      </c>
      <c r="E146" s="7">
        <f t="shared" si="9"/>
        <v>1.330000000000001</v>
      </c>
      <c r="F146" s="7">
        <f t="shared" si="8"/>
        <v>0.25713687887423076</v>
      </c>
      <c r="G146" s="7">
        <v>4</v>
      </c>
      <c r="H146" s="7">
        <f t="shared" si="10"/>
        <v>1.028547515496923</v>
      </c>
    </row>
    <row r="147" spans="4:8" x14ac:dyDescent="0.25">
      <c r="D147" s="7">
        <v>135</v>
      </c>
      <c r="E147" s="7">
        <f t="shared" si="9"/>
        <v>1.340000000000001</v>
      </c>
      <c r="F147" s="7">
        <f t="shared" si="8"/>
        <v>0.25585440420102257</v>
      </c>
      <c r="G147" s="7">
        <v>2</v>
      </c>
      <c r="H147" s="7">
        <f t="shared" si="10"/>
        <v>0.51170880840204513</v>
      </c>
    </row>
    <row r="148" spans="4:8" x14ac:dyDescent="0.25">
      <c r="D148" s="7">
        <v>136</v>
      </c>
      <c r="E148" s="7">
        <f t="shared" si="9"/>
        <v>1.350000000000001</v>
      </c>
      <c r="F148" s="7">
        <f t="shared" si="8"/>
        <v>0.25457832589264012</v>
      </c>
      <c r="G148" s="7">
        <v>4</v>
      </c>
      <c r="H148" s="7">
        <f t="shared" si="10"/>
        <v>1.0183133035705605</v>
      </c>
    </row>
    <row r="149" spans="4:8" x14ac:dyDescent="0.25">
      <c r="D149" s="7">
        <v>137</v>
      </c>
      <c r="E149" s="7">
        <f t="shared" si="9"/>
        <v>1.360000000000001</v>
      </c>
      <c r="F149" s="7">
        <f t="shared" si="8"/>
        <v>0.25330861204710214</v>
      </c>
      <c r="G149" s="7">
        <v>2</v>
      </c>
      <c r="H149" s="7">
        <f t="shared" si="10"/>
        <v>0.50661722409420429</v>
      </c>
    </row>
    <row r="150" spans="4:8" x14ac:dyDescent="0.25">
      <c r="D150" s="7">
        <v>138</v>
      </c>
      <c r="E150" s="7">
        <f t="shared" si="9"/>
        <v>1.370000000000001</v>
      </c>
      <c r="F150" s="7">
        <f t="shared" si="8"/>
        <v>0.25204523092153897</v>
      </c>
      <c r="G150" s="7">
        <v>4</v>
      </c>
      <c r="H150" s="7">
        <f t="shared" si="10"/>
        <v>1.0081809236861559</v>
      </c>
    </row>
    <row r="151" spans="4:8" x14ac:dyDescent="0.25">
      <c r="D151" s="7">
        <v>139</v>
      </c>
      <c r="E151" s="7">
        <f t="shared" si="9"/>
        <v>1.380000000000001</v>
      </c>
      <c r="F151" s="7">
        <f t="shared" si="8"/>
        <v>0.25078815093139928</v>
      </c>
      <c r="G151" s="7">
        <v>2</v>
      </c>
      <c r="H151" s="7">
        <f t="shared" si="10"/>
        <v>0.50157630186279856</v>
      </c>
    </row>
    <row r="152" spans="4:8" x14ac:dyDescent="0.25">
      <c r="D152" s="7">
        <v>140</v>
      </c>
      <c r="E152" s="7">
        <f t="shared" si="9"/>
        <v>1.390000000000001</v>
      </c>
      <c r="F152" s="7">
        <f t="shared" si="8"/>
        <v>0.24953734064966004</v>
      </c>
      <c r="G152" s="7">
        <v>4</v>
      </c>
      <c r="H152" s="7">
        <f t="shared" si="10"/>
        <v>0.99814936259864018</v>
      </c>
    </row>
    <row r="153" spans="4:8" x14ac:dyDescent="0.25">
      <c r="D153" s="7">
        <v>141</v>
      </c>
      <c r="E153" s="7">
        <f t="shared" si="9"/>
        <v>1.400000000000001</v>
      </c>
      <c r="F153" s="7">
        <f t="shared" si="8"/>
        <v>0.24829276880604118</v>
      </c>
      <c r="G153" s="7">
        <v>2</v>
      </c>
      <c r="H153" s="7">
        <f t="shared" si="10"/>
        <v>0.49658553761208235</v>
      </c>
    </row>
    <row r="154" spans="4:8" x14ac:dyDescent="0.25">
      <c r="D154" s="7">
        <v>142</v>
      </c>
      <c r="E154" s="7">
        <f t="shared" si="9"/>
        <v>1.410000000000001</v>
      </c>
      <c r="F154" s="7">
        <f t="shared" si="8"/>
        <v>0.24705440428622358</v>
      </c>
      <c r="G154" s="7">
        <v>4</v>
      </c>
      <c r="H154" s="7">
        <f t="shared" si="10"/>
        <v>0.98821761714489431</v>
      </c>
    </row>
    <row r="155" spans="4:8" x14ac:dyDescent="0.25">
      <c r="D155" s="7">
        <v>143</v>
      </c>
      <c r="E155" s="7">
        <f t="shared" si="9"/>
        <v>1.420000000000001</v>
      </c>
      <c r="F155" s="7">
        <f t="shared" si="8"/>
        <v>0.24582221613107147</v>
      </c>
      <c r="G155" s="7">
        <v>2</v>
      </c>
      <c r="H155" s="7">
        <f t="shared" si="10"/>
        <v>0.49164443226214294</v>
      </c>
    </row>
    <row r="156" spans="4:8" x14ac:dyDescent="0.25">
      <c r="D156" s="7">
        <v>144</v>
      </c>
      <c r="E156" s="7">
        <f t="shared" si="9"/>
        <v>1.430000000000001</v>
      </c>
      <c r="F156" s="7">
        <f t="shared" si="8"/>
        <v>0.24459617353585819</v>
      </c>
      <c r="G156" s="7">
        <v>4</v>
      </c>
      <c r="H156" s="7">
        <f t="shared" si="10"/>
        <v>0.97838469414343276</v>
      </c>
    </row>
    <row r="157" spans="4:8" x14ac:dyDescent="0.25">
      <c r="D157" s="7">
        <v>145</v>
      </c>
      <c r="E157" s="7">
        <f t="shared" si="9"/>
        <v>1.4400000000000011</v>
      </c>
      <c r="F157" s="7">
        <f t="shared" si="8"/>
        <v>0.2433762458494963</v>
      </c>
      <c r="G157" s="7">
        <v>2</v>
      </c>
      <c r="H157" s="7">
        <f t="shared" si="10"/>
        <v>0.4867524916989926</v>
      </c>
    </row>
    <row r="158" spans="4:8" x14ac:dyDescent="0.25">
      <c r="D158" s="7">
        <v>146</v>
      </c>
      <c r="E158" s="7">
        <f t="shared" si="9"/>
        <v>1.4500000000000011</v>
      </c>
      <c r="F158" s="7">
        <f t="shared" si="8"/>
        <v>0.24216240257377106</v>
      </c>
      <c r="G158" s="7">
        <v>4</v>
      </c>
      <c r="H158" s="7">
        <f t="shared" si="10"/>
        <v>0.96864961029508423</v>
      </c>
    </row>
    <row r="159" spans="4:8" x14ac:dyDescent="0.25">
      <c r="D159" s="7">
        <v>147</v>
      </c>
      <c r="E159" s="7">
        <f t="shared" si="9"/>
        <v>1.4600000000000011</v>
      </c>
      <c r="F159" s="7">
        <f t="shared" si="8"/>
        <v>0.24095461336257823</v>
      </c>
      <c r="G159" s="7">
        <v>2</v>
      </c>
      <c r="H159" s="7">
        <f t="shared" si="10"/>
        <v>0.48190922672515646</v>
      </c>
    </row>
    <row r="160" spans="4:8" x14ac:dyDescent="0.25">
      <c r="D160" s="7">
        <v>148</v>
      </c>
      <c r="E160" s="7">
        <f t="shared" si="9"/>
        <v>1.4700000000000011</v>
      </c>
      <c r="F160" s="7">
        <f t="shared" si="8"/>
        <v>0.2397528480211652</v>
      </c>
      <c r="G160" s="7">
        <v>4</v>
      </c>
      <c r="H160" s="7">
        <f t="shared" si="10"/>
        <v>0.9590113920846608</v>
      </c>
    </row>
    <row r="161" spans="4:8" x14ac:dyDescent="0.25">
      <c r="D161" s="7">
        <v>149</v>
      </c>
      <c r="E161" s="7">
        <f t="shared" si="9"/>
        <v>1.4800000000000011</v>
      </c>
      <c r="F161" s="7">
        <f t="shared" si="8"/>
        <v>0.23855707650537628</v>
      </c>
      <c r="G161" s="7">
        <v>2</v>
      </c>
      <c r="H161" s="7">
        <f t="shared" si="10"/>
        <v>0.47711415301075255</v>
      </c>
    </row>
    <row r="162" spans="4:8" x14ac:dyDescent="0.25">
      <c r="D162" s="7">
        <v>150</v>
      </c>
      <c r="E162" s="7">
        <f t="shared" si="9"/>
        <v>1.4900000000000011</v>
      </c>
      <c r="F162" s="7">
        <f t="shared" si="8"/>
        <v>0.23736726892090154</v>
      </c>
      <c r="G162" s="7">
        <v>4</v>
      </c>
      <c r="H162" s="7">
        <f t="shared" si="10"/>
        <v>0.94946907568360617</v>
      </c>
    </row>
    <row r="163" spans="4:8" x14ac:dyDescent="0.25">
      <c r="D163" s="7">
        <v>151</v>
      </c>
      <c r="E163" s="7">
        <f t="shared" si="9"/>
        <v>1.5000000000000011</v>
      </c>
      <c r="F163" s="7">
        <f t="shared" si="8"/>
        <v>0.23618339552252937</v>
      </c>
      <c r="G163" s="7">
        <v>2</v>
      </c>
      <c r="H163" s="7">
        <f t="shared" si="10"/>
        <v>0.47236679104505874</v>
      </c>
    </row>
    <row r="164" spans="4:8" x14ac:dyDescent="0.25">
      <c r="D164" s="7">
        <v>152</v>
      </c>
      <c r="E164" s="7">
        <f t="shared" si="9"/>
        <v>1.5100000000000011</v>
      </c>
      <c r="F164" s="7">
        <f t="shared" si="8"/>
        <v>0.23500542671340297</v>
      </c>
      <c r="G164" s="7">
        <v>4</v>
      </c>
      <c r="H164" s="7">
        <f t="shared" si="10"/>
        <v>0.94002170685361186</v>
      </c>
    </row>
    <row r="165" spans="4:8" x14ac:dyDescent="0.25">
      <c r="D165" s="7">
        <v>153</v>
      </c>
      <c r="E165" s="7">
        <f t="shared" si="9"/>
        <v>1.5200000000000011</v>
      </c>
      <c r="F165" s="7">
        <f t="shared" si="8"/>
        <v>0.23383333304428047</v>
      </c>
      <c r="G165" s="7">
        <v>2</v>
      </c>
      <c r="H165" s="7">
        <f t="shared" si="10"/>
        <v>0.46766666608856095</v>
      </c>
    </row>
    <row r="166" spans="4:8" x14ac:dyDescent="0.25">
      <c r="D166" s="7">
        <v>154</v>
      </c>
      <c r="E166" s="7">
        <f t="shared" si="9"/>
        <v>1.5300000000000011</v>
      </c>
      <c r="F166" s="7">
        <f t="shared" si="8"/>
        <v>0.23266708521279841</v>
      </c>
      <c r="G166" s="7">
        <v>4</v>
      </c>
      <c r="H166" s="7">
        <f t="shared" si="10"/>
        <v>0.93066834085119365</v>
      </c>
    </row>
    <row r="167" spans="4:8" x14ac:dyDescent="0.25">
      <c r="D167" s="7">
        <v>155</v>
      </c>
      <c r="E167" s="7">
        <f t="shared" si="9"/>
        <v>1.5400000000000011</v>
      </c>
      <c r="F167" s="7">
        <f t="shared" si="8"/>
        <v>0.23150665406273951</v>
      </c>
      <c r="G167" s="7">
        <v>2</v>
      </c>
      <c r="H167" s="7">
        <f t="shared" si="10"/>
        <v>0.46301330812547903</v>
      </c>
    </row>
    <row r="168" spans="4:8" x14ac:dyDescent="0.25">
      <c r="D168" s="7">
        <v>156</v>
      </c>
      <c r="E168" s="7">
        <f t="shared" si="9"/>
        <v>1.5500000000000012</v>
      </c>
      <c r="F168" s="7">
        <f t="shared" si="8"/>
        <v>0.23035201058330365</v>
      </c>
      <c r="G168" s="7">
        <v>4</v>
      </c>
      <c r="H168" s="7">
        <f t="shared" si="10"/>
        <v>0.92140804233321461</v>
      </c>
    </row>
    <row r="169" spans="4:8" x14ac:dyDescent="0.25">
      <c r="D169" s="7">
        <v>157</v>
      </c>
      <c r="E169" s="7">
        <f t="shared" si="9"/>
        <v>1.5600000000000012</v>
      </c>
      <c r="F169" s="7">
        <f t="shared" si="8"/>
        <v>0.22920312590838246</v>
      </c>
      <c r="G169" s="7">
        <v>2</v>
      </c>
      <c r="H169" s="7">
        <f t="shared" si="10"/>
        <v>0.45840625181676492</v>
      </c>
    </row>
    <row r="170" spans="4:8" x14ac:dyDescent="0.25">
      <c r="D170" s="7">
        <v>158</v>
      </c>
      <c r="E170" s="7">
        <f t="shared" si="9"/>
        <v>1.5700000000000012</v>
      </c>
      <c r="F170" s="7">
        <f t="shared" si="8"/>
        <v>0.22805997131583794</v>
      </c>
      <c r="G170" s="7">
        <v>4</v>
      </c>
      <c r="H170" s="7">
        <f t="shared" si="10"/>
        <v>0.91223988526335176</v>
      </c>
    </row>
    <row r="171" spans="4:8" x14ac:dyDescent="0.25">
      <c r="D171" s="7">
        <v>159</v>
      </c>
      <c r="E171" s="7">
        <f t="shared" si="9"/>
        <v>1.5800000000000012</v>
      </c>
      <c r="F171" s="7">
        <f t="shared" si="8"/>
        <v>0.22692251822678419</v>
      </c>
      <c r="G171" s="7">
        <v>2</v>
      </c>
      <c r="H171" s="7">
        <f t="shared" si="10"/>
        <v>0.45384503645356838</v>
      </c>
    </row>
    <row r="172" spans="4:8" x14ac:dyDescent="0.25">
      <c r="D172" s="7">
        <v>160</v>
      </c>
      <c r="E172" s="7">
        <f t="shared" si="9"/>
        <v>1.5900000000000012</v>
      </c>
      <c r="F172" s="7">
        <f t="shared" si="8"/>
        <v>0.22579073820487294</v>
      </c>
      <c r="G172" s="7">
        <v>4</v>
      </c>
      <c r="H172" s="7">
        <f t="shared" si="10"/>
        <v>0.90316295281949177</v>
      </c>
    </row>
    <row r="173" spans="4:8" x14ac:dyDescent="0.25">
      <c r="D173" s="7">
        <v>161</v>
      </c>
      <c r="E173" s="7">
        <f t="shared" si="9"/>
        <v>1.6000000000000012</v>
      </c>
      <c r="F173" s="7">
        <f t="shared" si="8"/>
        <v>0.22466460295558277</v>
      </c>
      <c r="G173" s="7">
        <v>2</v>
      </c>
      <c r="H173" s="7">
        <f t="shared" si="10"/>
        <v>0.44932920591116554</v>
      </c>
    </row>
    <row r="174" spans="4:8" x14ac:dyDescent="0.25">
      <c r="D174" s="7">
        <v>162</v>
      </c>
      <c r="E174" s="7">
        <f t="shared" ref="E174:E205" si="11">E173+$B$17</f>
        <v>1.6100000000000012</v>
      </c>
      <c r="F174" s="7">
        <f t="shared" si="8"/>
        <v>0.2235440843255117</v>
      </c>
      <c r="G174" s="7">
        <v>4</v>
      </c>
      <c r="H174" s="7">
        <f t="shared" si="10"/>
        <v>0.89417633730204682</v>
      </c>
    </row>
    <row r="175" spans="4:8" x14ac:dyDescent="0.25">
      <c r="D175" s="7">
        <v>163</v>
      </c>
      <c r="E175" s="7">
        <f t="shared" si="11"/>
        <v>1.6200000000000012</v>
      </c>
      <c r="F175" s="7">
        <f t="shared" si="8"/>
        <v>0.22242915430167332</v>
      </c>
      <c r="G175" s="7">
        <v>2</v>
      </c>
      <c r="H175" s="7">
        <f t="shared" si="10"/>
        <v>0.44485830860334663</v>
      </c>
    </row>
    <row r="176" spans="4:8" x14ac:dyDescent="0.25">
      <c r="D176" s="7">
        <v>164</v>
      </c>
      <c r="E176" s="7">
        <f t="shared" si="11"/>
        <v>1.6300000000000012</v>
      </c>
      <c r="F176" s="7">
        <f t="shared" si="8"/>
        <v>0.22131978501079644</v>
      </c>
      <c r="G176" s="7">
        <v>4</v>
      </c>
      <c r="H176" s="7">
        <f t="shared" si="10"/>
        <v>0.88527914004318575</v>
      </c>
    </row>
    <row r="177" spans="4:8" x14ac:dyDescent="0.25">
      <c r="D177" s="7">
        <v>165</v>
      </c>
      <c r="E177" s="7">
        <f t="shared" si="11"/>
        <v>1.6400000000000012</v>
      </c>
      <c r="F177" s="7">
        <f t="shared" si="8"/>
        <v>0.22021594871862826</v>
      </c>
      <c r="G177" s="7">
        <v>2</v>
      </c>
      <c r="H177" s="7">
        <f t="shared" si="10"/>
        <v>0.44043189743725653</v>
      </c>
    </row>
    <row r="178" spans="4:8" x14ac:dyDescent="0.25">
      <c r="D178" s="7">
        <v>166</v>
      </c>
      <c r="E178" s="7">
        <f t="shared" si="11"/>
        <v>1.6500000000000012</v>
      </c>
      <c r="F178" s="7">
        <f t="shared" si="8"/>
        <v>0.21911761782924122</v>
      </c>
      <c r="G178" s="7">
        <v>4</v>
      </c>
      <c r="H178" s="7">
        <f t="shared" si="10"/>
        <v>0.87647047131696487</v>
      </c>
    </row>
    <row r="179" spans="4:8" x14ac:dyDescent="0.25">
      <c r="D179" s="7">
        <v>167</v>
      </c>
      <c r="E179" s="7">
        <f t="shared" si="11"/>
        <v>1.6600000000000013</v>
      </c>
      <c r="F179" s="7">
        <f t="shared" si="8"/>
        <v>0.21802476488434275</v>
      </c>
      <c r="G179" s="7">
        <v>2</v>
      </c>
      <c r="H179" s="7">
        <f t="shared" si="10"/>
        <v>0.4360495297686855</v>
      </c>
    </row>
    <row r="180" spans="4:8" x14ac:dyDescent="0.25">
      <c r="D180" s="7">
        <v>168</v>
      </c>
      <c r="E180" s="7">
        <f t="shared" si="11"/>
        <v>1.6700000000000013</v>
      </c>
      <c r="F180" s="7">
        <f t="shared" si="8"/>
        <v>0.21693736256258908</v>
      </c>
      <c r="G180" s="7">
        <v>4</v>
      </c>
      <c r="H180" s="7">
        <f t="shared" si="10"/>
        <v>0.86774945025035632</v>
      </c>
    </row>
    <row r="181" spans="4:8" x14ac:dyDescent="0.25">
      <c r="D181" s="7">
        <v>169</v>
      </c>
      <c r="E181" s="7">
        <f t="shared" si="11"/>
        <v>1.6800000000000013</v>
      </c>
      <c r="F181" s="7">
        <f t="shared" si="8"/>
        <v>0.21585538367890206</v>
      </c>
      <c r="G181" s="7">
        <v>2</v>
      </c>
      <c r="H181" s="7">
        <f t="shared" si="10"/>
        <v>0.43171076735780411</v>
      </c>
    </row>
    <row r="182" spans="4:8" x14ac:dyDescent="0.25">
      <c r="D182" s="7">
        <v>170</v>
      </c>
      <c r="E182" s="7">
        <f t="shared" si="11"/>
        <v>1.6900000000000013</v>
      </c>
      <c r="F182" s="7">
        <f t="shared" si="8"/>
        <v>0.21477880118378972</v>
      </c>
      <c r="G182" s="7">
        <v>4</v>
      </c>
      <c r="H182" s="7">
        <f t="shared" si="10"/>
        <v>0.8591152047351589</v>
      </c>
    </row>
    <row r="183" spans="4:8" x14ac:dyDescent="0.25">
      <c r="D183" s="7">
        <v>171</v>
      </c>
      <c r="E183" s="7">
        <f t="shared" si="11"/>
        <v>1.7000000000000013</v>
      </c>
      <c r="F183" s="7">
        <f t="shared" si="8"/>
        <v>0.2137075881626698</v>
      </c>
      <c r="G183" s="7">
        <v>2</v>
      </c>
      <c r="H183" s="7">
        <f t="shared" si="10"/>
        <v>0.4274151763253396</v>
      </c>
    </row>
    <row r="184" spans="4:8" x14ac:dyDescent="0.25">
      <c r="D184" s="7">
        <v>172</v>
      </c>
      <c r="E184" s="7">
        <f t="shared" si="11"/>
        <v>1.7100000000000013</v>
      </c>
      <c r="F184" s="7">
        <f t="shared" si="8"/>
        <v>0.21264171783519695</v>
      </c>
      <c r="G184" s="7">
        <v>4</v>
      </c>
      <c r="H184" s="7">
        <f t="shared" si="10"/>
        <v>0.85056687134078779</v>
      </c>
    </row>
    <row r="185" spans="4:8" x14ac:dyDescent="0.25">
      <c r="D185" s="7">
        <v>173</v>
      </c>
      <c r="E185" s="7">
        <f t="shared" si="11"/>
        <v>1.7200000000000013</v>
      </c>
      <c r="F185" s="7">
        <f t="shared" si="8"/>
        <v>0.21158116355459333</v>
      </c>
      <c r="G185" s="7">
        <v>2</v>
      </c>
      <c r="H185" s="7">
        <f t="shared" si="10"/>
        <v>0.42316232710918666</v>
      </c>
    </row>
    <row r="186" spans="4:8" x14ac:dyDescent="0.25">
      <c r="D186" s="7">
        <v>174</v>
      </c>
      <c r="E186" s="7">
        <f t="shared" si="11"/>
        <v>1.7300000000000013</v>
      </c>
      <c r="F186" s="7">
        <f t="shared" si="8"/>
        <v>0.21052589880698239</v>
      </c>
      <c r="G186" s="7">
        <v>4</v>
      </c>
      <c r="H186" s="7">
        <f t="shared" si="10"/>
        <v>0.84210359522792955</v>
      </c>
    </row>
    <row r="187" spans="4:8" x14ac:dyDescent="0.25">
      <c r="D187" s="7">
        <v>175</v>
      </c>
      <c r="E187" s="7">
        <f t="shared" si="11"/>
        <v>1.7400000000000013</v>
      </c>
      <c r="F187" s="7">
        <f t="shared" si="8"/>
        <v>0.20947589721072599</v>
      </c>
      <c r="G187" s="7">
        <v>2</v>
      </c>
      <c r="H187" s="7">
        <f t="shared" si="10"/>
        <v>0.41895179442145197</v>
      </c>
    </row>
    <row r="188" spans="4:8" x14ac:dyDescent="0.25">
      <c r="D188" s="7">
        <v>176</v>
      </c>
      <c r="E188" s="7">
        <f t="shared" si="11"/>
        <v>1.7500000000000013</v>
      </c>
      <c r="F188" s="7">
        <f t="shared" si="8"/>
        <v>0.20843113251576478</v>
      </c>
      <c r="G188" s="7">
        <v>4</v>
      </c>
      <c r="H188" s="7">
        <f t="shared" si="10"/>
        <v>0.83372453006305913</v>
      </c>
    </row>
    <row r="189" spans="4:8" x14ac:dyDescent="0.25">
      <c r="D189" s="7">
        <v>177</v>
      </c>
      <c r="E189" s="7">
        <f t="shared" si="11"/>
        <v>1.7600000000000013</v>
      </c>
      <c r="F189" s="7">
        <f t="shared" si="8"/>
        <v>0.20739157860296217</v>
      </c>
      <c r="G189" s="7">
        <v>2</v>
      </c>
      <c r="H189" s="7">
        <f t="shared" si="10"/>
        <v>0.41478315720592435</v>
      </c>
    </row>
    <row r="190" spans="4:8" x14ac:dyDescent="0.25">
      <c r="D190" s="7">
        <v>178</v>
      </c>
      <c r="E190" s="7">
        <f t="shared" si="11"/>
        <v>1.7700000000000014</v>
      </c>
      <c r="F190" s="7">
        <f t="shared" si="8"/>
        <v>0.2063572094834511</v>
      </c>
      <c r="G190" s="7">
        <v>4</v>
      </c>
      <c r="H190" s="7">
        <f t="shared" si="10"/>
        <v>0.82542883793380439</v>
      </c>
    </row>
    <row r="191" spans="4:8" x14ac:dyDescent="0.25">
      <c r="D191" s="7">
        <v>179</v>
      </c>
      <c r="E191" s="7">
        <f t="shared" si="11"/>
        <v>1.7800000000000014</v>
      </c>
      <c r="F191" s="7">
        <f t="shared" si="8"/>
        <v>0.20532799929798454</v>
      </c>
      <c r="G191" s="7">
        <v>2</v>
      </c>
      <c r="H191" s="7">
        <f t="shared" si="10"/>
        <v>0.41065599859596907</v>
      </c>
    </row>
    <row r="192" spans="4:8" x14ac:dyDescent="0.25">
      <c r="D192" s="7">
        <v>180</v>
      </c>
      <c r="E192" s="7">
        <f t="shared" si="11"/>
        <v>1.7900000000000014</v>
      </c>
      <c r="F192" s="7">
        <f t="shared" si="8"/>
        <v>0.20430392231628891</v>
      </c>
      <c r="G192" s="7">
        <v>4</v>
      </c>
      <c r="H192" s="7">
        <f t="shared" si="10"/>
        <v>0.81721568926515564</v>
      </c>
    </row>
    <row r="193" spans="4:8" x14ac:dyDescent="0.25">
      <c r="D193" s="7">
        <v>181</v>
      </c>
      <c r="E193" s="7">
        <f t="shared" si="11"/>
        <v>1.8000000000000014</v>
      </c>
      <c r="F193" s="7">
        <f t="shared" si="8"/>
        <v>0.20328495293642065</v>
      </c>
      <c r="G193" s="7">
        <v>2</v>
      </c>
      <c r="H193" s="7">
        <f t="shared" si="10"/>
        <v>0.40656990587284131</v>
      </c>
    </row>
    <row r="194" spans="4:8" x14ac:dyDescent="0.25">
      <c r="D194" s="7">
        <v>182</v>
      </c>
      <c r="E194" s="7">
        <f t="shared" si="11"/>
        <v>1.8100000000000014</v>
      </c>
      <c r="F194" s="7">
        <f t="shared" si="8"/>
        <v>0.20227106568412659</v>
      </c>
      <c r="G194" s="7">
        <v>4</v>
      </c>
      <c r="H194" s="7">
        <f t="shared" si="10"/>
        <v>0.80908426273650635</v>
      </c>
    </row>
    <row r="195" spans="4:8" x14ac:dyDescent="0.25">
      <c r="D195" s="7">
        <v>183</v>
      </c>
      <c r="E195" s="7">
        <f t="shared" si="11"/>
        <v>1.8200000000000014</v>
      </c>
      <c r="F195" s="7">
        <f t="shared" si="8"/>
        <v>0.20126223521220662</v>
      </c>
      <c r="G195" s="7">
        <v>2</v>
      </c>
      <c r="H195" s="7">
        <f t="shared" si="10"/>
        <v>0.40252447042441325</v>
      </c>
    </row>
    <row r="196" spans="4:8" x14ac:dyDescent="0.25">
      <c r="D196" s="7">
        <v>184</v>
      </c>
      <c r="E196" s="7">
        <f t="shared" si="11"/>
        <v>1.8300000000000014</v>
      </c>
      <c r="F196" s="7">
        <f t="shared" si="8"/>
        <v>0.20025843629988038</v>
      </c>
      <c r="G196" s="7">
        <v>4</v>
      </c>
      <c r="H196" s="7">
        <f t="shared" si="10"/>
        <v>0.80103374519952153</v>
      </c>
    </row>
    <row r="197" spans="4:8" x14ac:dyDescent="0.25">
      <c r="D197" s="7">
        <v>185</v>
      </c>
      <c r="E197" s="7">
        <f t="shared" si="11"/>
        <v>1.8400000000000014</v>
      </c>
      <c r="F197" s="7">
        <f t="shared" si="8"/>
        <v>0.19925964385215653</v>
      </c>
      <c r="G197" s="7">
        <v>2</v>
      </c>
      <c r="H197" s="7">
        <f t="shared" si="10"/>
        <v>0.39851928770431305</v>
      </c>
    </row>
    <row r="198" spans="4:8" x14ac:dyDescent="0.25">
      <c r="D198" s="7">
        <v>186</v>
      </c>
      <c r="E198" s="7">
        <f t="shared" si="11"/>
        <v>1.8500000000000014</v>
      </c>
      <c r="F198" s="7">
        <f t="shared" si="8"/>
        <v>0.19826583289920544</v>
      </c>
      <c r="G198" s="7">
        <v>4</v>
      </c>
      <c r="H198" s="7">
        <f t="shared" si="10"/>
        <v>0.79306333159682174</v>
      </c>
    </row>
    <row r="199" spans="4:8" x14ac:dyDescent="0.25">
      <c r="D199" s="7">
        <v>187</v>
      </c>
      <c r="E199" s="7">
        <f t="shared" si="11"/>
        <v>1.8600000000000014</v>
      </c>
      <c r="F199" s="7">
        <f t="shared" si="8"/>
        <v>0.19727697859573495</v>
      </c>
      <c r="G199" s="7">
        <v>2</v>
      </c>
      <c r="H199" s="7">
        <f t="shared" si="10"/>
        <v>0.39455395719146991</v>
      </c>
    </row>
    <row r="200" spans="4:8" x14ac:dyDescent="0.25">
      <c r="D200" s="7">
        <v>188</v>
      </c>
      <c r="E200" s="7">
        <f t="shared" si="11"/>
        <v>1.8700000000000014</v>
      </c>
      <c r="F200" s="7">
        <f t="shared" si="8"/>
        <v>0.19629305622036924</v>
      </c>
      <c r="G200" s="7">
        <v>4</v>
      </c>
      <c r="H200" s="7">
        <f t="shared" si="10"/>
        <v>0.78517222488147698</v>
      </c>
    </row>
    <row r="201" spans="4:8" x14ac:dyDescent="0.25">
      <c r="D201" s="7">
        <v>189</v>
      </c>
      <c r="E201" s="7">
        <f t="shared" si="11"/>
        <v>1.8800000000000014</v>
      </c>
      <c r="F201" s="7">
        <f t="shared" si="8"/>
        <v>0.19531404117503079</v>
      </c>
      <c r="G201" s="7">
        <v>2</v>
      </c>
      <c r="H201" s="7">
        <f t="shared" si="10"/>
        <v>0.39062808235006158</v>
      </c>
    </row>
    <row r="202" spans="4:8" x14ac:dyDescent="0.25">
      <c r="D202" s="7">
        <v>190</v>
      </c>
      <c r="E202" s="7">
        <f t="shared" si="11"/>
        <v>1.8900000000000015</v>
      </c>
      <c r="F202" s="7">
        <f t="shared" si="8"/>
        <v>0.19433990898432535</v>
      </c>
      <c r="G202" s="7">
        <v>4</v>
      </c>
      <c r="H202" s="7">
        <f t="shared" si="10"/>
        <v>0.7773596359373014</v>
      </c>
    </row>
    <row r="203" spans="4:8" x14ac:dyDescent="0.25">
      <c r="D203" s="7">
        <v>191</v>
      </c>
      <c r="E203" s="7">
        <f t="shared" si="11"/>
        <v>1.9000000000000015</v>
      </c>
      <c r="F203" s="7">
        <f t="shared" si="8"/>
        <v>0.1933706352949302</v>
      </c>
      <c r="G203" s="7">
        <v>2</v>
      </c>
      <c r="H203" s="7">
        <f t="shared" si="10"/>
        <v>0.38674127058986041</v>
      </c>
    </row>
    <row r="204" spans="4:8" x14ac:dyDescent="0.25">
      <c r="D204" s="7">
        <v>192</v>
      </c>
      <c r="E204" s="7">
        <f t="shared" si="11"/>
        <v>1.9100000000000015</v>
      </c>
      <c r="F204" s="7">
        <f t="shared" si="8"/>
        <v>0.19240619587498528</v>
      </c>
      <c r="G204" s="7">
        <v>4</v>
      </c>
      <c r="H204" s="7">
        <f t="shared" si="10"/>
        <v>0.76962478349994112</v>
      </c>
    </row>
    <row r="205" spans="4:8" x14ac:dyDescent="0.25">
      <c r="D205" s="7">
        <v>193</v>
      </c>
      <c r="E205" s="7">
        <f t="shared" si="11"/>
        <v>1.9200000000000015</v>
      </c>
      <c r="F205" s="7">
        <f t="shared" ref="F205:F213" si="12">((1/(2^($B$13/2)*_xlfn.GAMMA($B$13/2)))*( 2.71828^(-E205/2))*(E205^(($B$13/2)-1)))</f>
        <v>0.19144656661348722</v>
      </c>
      <c r="G205" s="7">
        <v>2</v>
      </c>
      <c r="H205" s="7">
        <f t="shared" si="10"/>
        <v>0.38289313322697444</v>
      </c>
    </row>
    <row r="206" spans="4:8" x14ac:dyDescent="0.25">
      <c r="D206" s="7">
        <v>194</v>
      </c>
      <c r="E206" s="7">
        <f t="shared" ref="E206:E213" si="13">E205+$B$17</f>
        <v>1.9300000000000015</v>
      </c>
      <c r="F206" s="7">
        <f t="shared" si="12"/>
        <v>0.19049172351968677</v>
      </c>
      <c r="G206" s="7">
        <v>4</v>
      </c>
      <c r="H206" s="7">
        <f t="shared" ref="H206:H213" si="14">G206*F206</f>
        <v>0.76196689407874707</v>
      </c>
    </row>
    <row r="207" spans="4:8" x14ac:dyDescent="0.25">
      <c r="D207" s="7">
        <v>195</v>
      </c>
      <c r="E207" s="7">
        <f t="shared" si="13"/>
        <v>1.9400000000000015</v>
      </c>
      <c r="F207" s="7">
        <f t="shared" si="12"/>
        <v>0.18954164272248905</v>
      </c>
      <c r="G207" s="7">
        <v>2</v>
      </c>
      <c r="H207" s="7">
        <f t="shared" si="14"/>
        <v>0.3790832854449781</v>
      </c>
    </row>
    <row r="208" spans="4:8" x14ac:dyDescent="0.25">
      <c r="D208" s="7">
        <v>196</v>
      </c>
      <c r="E208" s="7">
        <f t="shared" si="13"/>
        <v>1.9500000000000015</v>
      </c>
      <c r="F208" s="7">
        <f t="shared" si="12"/>
        <v>0.18859630046985651</v>
      </c>
      <c r="G208" s="7">
        <v>4</v>
      </c>
      <c r="H208" s="7">
        <f t="shared" si="14"/>
        <v>0.75438520187942604</v>
      </c>
    </row>
    <row r="209" spans="4:8" x14ac:dyDescent="0.25">
      <c r="D209" s="7">
        <v>197</v>
      </c>
      <c r="E209" s="7">
        <f t="shared" si="13"/>
        <v>1.9600000000000015</v>
      </c>
      <c r="F209" s="7">
        <f t="shared" si="12"/>
        <v>0.18765567312821546</v>
      </c>
      <c r="G209" s="7">
        <v>2</v>
      </c>
      <c r="H209" s="7">
        <f t="shared" si="14"/>
        <v>0.37531134625643092</v>
      </c>
    </row>
    <row r="210" spans="4:8" x14ac:dyDescent="0.25">
      <c r="D210" s="7">
        <v>198</v>
      </c>
      <c r="E210" s="7">
        <f t="shared" si="13"/>
        <v>1.9700000000000015</v>
      </c>
      <c r="F210" s="7">
        <f t="shared" si="12"/>
        <v>0.18671973718186496</v>
      </c>
      <c r="G210" s="7">
        <v>4</v>
      </c>
      <c r="H210" s="7">
        <f t="shared" si="14"/>
        <v>0.74687894872745986</v>
      </c>
    </row>
    <row r="211" spans="4:8" x14ac:dyDescent="0.25">
      <c r="D211" s="7">
        <v>199</v>
      </c>
      <c r="E211" s="7">
        <f t="shared" si="13"/>
        <v>1.9800000000000015</v>
      </c>
      <c r="F211" s="7">
        <f t="shared" si="12"/>
        <v>0.18578846923238912</v>
      </c>
      <c r="G211" s="7">
        <v>2</v>
      </c>
      <c r="H211" s="7">
        <f t="shared" si="14"/>
        <v>0.37157693846477824</v>
      </c>
    </row>
    <row r="212" spans="4:8" x14ac:dyDescent="0.25">
      <c r="D212" s="7">
        <v>200</v>
      </c>
      <c r="E212" s="7">
        <f t="shared" si="13"/>
        <v>1.9900000000000015</v>
      </c>
      <c r="F212" s="7">
        <f t="shared" si="12"/>
        <v>0.18486184599807201</v>
      </c>
      <c r="G212" s="7">
        <v>4</v>
      </c>
      <c r="H212" s="7">
        <f t="shared" si="14"/>
        <v>0.73944738399228804</v>
      </c>
    </row>
    <row r="213" spans="4:8" x14ac:dyDescent="0.25">
      <c r="D213" s="7">
        <v>201</v>
      </c>
      <c r="E213" s="7">
        <f t="shared" si="13"/>
        <v>2.0000000000000013</v>
      </c>
      <c r="F213" s="7">
        <f t="shared" si="12"/>
        <v>0.18393984431331564</v>
      </c>
      <c r="G213" s="7">
        <v>1</v>
      </c>
      <c r="H213" s="7">
        <f t="shared" si="14"/>
        <v>0.18393984431331564</v>
      </c>
    </row>
  </sheetData>
  <mergeCells count="3">
    <mergeCell ref="A2:XFD2"/>
    <mergeCell ref="D11:H11"/>
    <mergeCell ref="A11:B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Standard Normal Distribution</vt:lpstr>
      <vt:lpstr>Student's T distribution</vt:lpstr>
      <vt:lpstr>Chi-Squared Distribution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Singhal</dc:creator>
  <cp:lastModifiedBy>Shivam Singhal</cp:lastModifiedBy>
  <dcterms:created xsi:type="dcterms:W3CDTF">2019-03-14T10:09:15Z</dcterms:created>
  <dcterms:modified xsi:type="dcterms:W3CDTF">2019-03-21T15:08:08Z</dcterms:modified>
</cp:coreProperties>
</file>