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<sst xmlns="http://schemas.openxmlformats.org/spreadsheetml/2006/main" count="12" uniqueCount="12">
  <si>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SIP of Rs 10,000 per month in larsen and toubro Infotech</t>
  </si>
  <si>
    <t xml:space="preserve">Date </t>
  </si>
  <si>
    <t>Value of share on given date</t>
  </si>
  <si>
    <t>Amount invested</t>
  </si>
  <si>
    <t>Shares bought in that month</t>
  </si>
  <si>
    <t>cumulative sum of shares</t>
  </si>
  <si>
    <t>Total Shares Bought</t>
  </si>
  <si>
    <t>Net worth of investment (on 1/Nov/2022)</t>
  </si>
  <si>
    <t>Dividend issued per share (total dividend will be added to the amount invested of next month)</t>
  </si>
  <si>
    <t>Record Date for dividend</t>
  </si>
  <si>
    <t>Pay date</t>
  </si>
  <si>
    <t>Amount given per share (in Rs.)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</si>
</sst>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8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-apple-system"/>
    </font>
    <font>
      <b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CFDFE"/>
        <bgColor rgb="FFFCFDF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Font="1"/>
    <xf borderId="2" fillId="0" fontId="3" numFmtId="16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 readingOrder="0"/>
    </xf>
    <xf borderId="2" fillId="0" fontId="3" numFmtId="3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 readingOrder="0"/>
    </xf>
    <xf borderId="3" fillId="2" fontId="5" numFmtId="4" xfId="0" applyAlignment="1" applyBorder="1" applyFill="1" applyFont="1" applyNumberFormat="1">
      <alignment horizontal="center" readingOrder="0" shrinkToFit="0" wrapText="0"/>
    </xf>
    <xf borderId="3" fillId="0" fontId="3" numFmtId="3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 readingOrder="0"/>
    </xf>
    <xf borderId="3" fillId="0" fontId="3" numFmtId="4" xfId="0" applyAlignment="1" applyBorder="1" applyFont="1" applyNumberFormat="1">
      <alignment horizontal="center" readingOrder="0"/>
    </xf>
    <xf borderId="4" fillId="3" fontId="6" numFmtId="0" xfId="0" applyAlignment="1" applyBorder="1" applyFill="1" applyFont="1">
      <alignment horizontal="center" readingOrder="0" shrinkToFit="0" wrapText="1"/>
    </xf>
    <xf borderId="5" fillId="0" fontId="7" numFmtId="0" xfId="0" applyBorder="1" applyFont="1"/>
    <xf borderId="6" fillId="0" fontId="7" numFmtId="0" xfId="0" applyBorder="1" applyFont="1"/>
    <xf borderId="3" fillId="0" fontId="4" numFmtId="165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/>
    </xf>
    <xf borderId="7" fillId="0" fontId="4" numFmtId="165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3" numFmtId="165" xfId="0" applyAlignment="1" applyBorder="1" applyFont="1" applyNumberFormat="1">
      <alignment horizontal="center" readingOrder="0"/>
    </xf>
    <xf borderId="7" fillId="0" fontId="3" numFmtId="4" xfId="0" applyAlignment="1" applyBorder="1" applyFont="1" applyNumberFormat="1">
      <alignment horizontal="center" readingOrder="0"/>
    </xf>
    <xf borderId="7" fillId="0" fontId="3" numFmtId="3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/>
      <c r="G3" s="3" t="s">
        <v>6</v>
      </c>
      <c r="H3" s="3" t="s">
        <v>7</v>
      </c>
    </row>
    <row r="4">
      <c r="A4" s="5">
        <v>44866.0</v>
      </c>
      <c r="B4" s="6">
        <v>4743.0</v>
      </c>
      <c r="C4" s="7">
        <f t="shared" ref="C4:C5" si="1">10000</f>
        <v>10000</v>
      </c>
      <c r="D4" s="8">
        <f t="shared" ref="D4:D63" si="2">ROUND(C4/B4,1)</f>
        <v>2.1</v>
      </c>
      <c r="E4" s="8">
        <f t="shared" ref="E4:E63" si="3">D4+E5</f>
        <v>275.8</v>
      </c>
      <c r="F4" s="9"/>
      <c r="G4" s="10">
        <f>E4</f>
        <v>275.8</v>
      </c>
      <c r="H4" s="10">
        <f>G4*B4</f>
        <v>1308119.4</v>
      </c>
    </row>
    <row r="5">
      <c r="A5" s="11">
        <v>44835.0</v>
      </c>
      <c r="B5" s="12">
        <v>4457.0</v>
      </c>
      <c r="C5" s="13">
        <f t="shared" si="1"/>
        <v>10000</v>
      </c>
      <c r="D5" s="14">
        <f t="shared" si="2"/>
        <v>2.2</v>
      </c>
      <c r="E5" s="14">
        <f t="shared" si="3"/>
        <v>273.7</v>
      </c>
      <c r="F5" s="9"/>
      <c r="G5" s="9"/>
      <c r="H5" s="9"/>
    </row>
    <row r="6">
      <c r="A6" s="15">
        <v>44805.0</v>
      </c>
      <c r="B6" s="16">
        <v>4570.0</v>
      </c>
      <c r="C6" s="13">
        <f>10000 + E8*I10</f>
        <v>17965</v>
      </c>
      <c r="D6" s="14">
        <f t="shared" si="2"/>
        <v>3.9</v>
      </c>
      <c r="E6" s="14">
        <f t="shared" si="3"/>
        <v>271.5</v>
      </c>
      <c r="F6" s="9"/>
    </row>
    <row r="7">
      <c r="A7" s="11">
        <v>44774.0</v>
      </c>
      <c r="B7" s="16">
        <v>4760.0</v>
      </c>
      <c r="C7" s="13">
        <f t="shared" ref="C7:C14" si="4">10000</f>
        <v>10000</v>
      </c>
      <c r="D7" s="14">
        <f t="shared" si="2"/>
        <v>2.1</v>
      </c>
      <c r="E7" s="14">
        <f t="shared" si="3"/>
        <v>267.6</v>
      </c>
      <c r="F7" s="9"/>
    </row>
    <row r="8">
      <c r="A8" s="15">
        <v>44743.0</v>
      </c>
      <c r="B8" s="16">
        <v>3945.0</v>
      </c>
      <c r="C8" s="13">
        <f t="shared" si="4"/>
        <v>10000</v>
      </c>
      <c r="D8" s="14">
        <f t="shared" si="2"/>
        <v>2.5</v>
      </c>
      <c r="E8" s="14">
        <f t="shared" si="3"/>
        <v>265.5</v>
      </c>
      <c r="F8" s="9"/>
      <c r="G8" s="17" t="s">
        <v>8</v>
      </c>
      <c r="H8" s="18"/>
      <c r="I8" s="19"/>
    </row>
    <row r="9">
      <c r="A9" s="11">
        <v>44713.0</v>
      </c>
      <c r="B9" s="12">
        <v>4274.85</v>
      </c>
      <c r="C9" s="13">
        <f t="shared" si="4"/>
        <v>10000</v>
      </c>
      <c r="D9" s="14">
        <f t="shared" si="2"/>
        <v>2.3</v>
      </c>
      <c r="E9" s="14">
        <f t="shared" si="3"/>
        <v>263</v>
      </c>
      <c r="F9" s="9"/>
      <c r="G9" s="3" t="s">
        <v>9</v>
      </c>
      <c r="H9" s="3" t="s">
        <v>10</v>
      </c>
      <c r="I9" s="3" t="s">
        <v>11</v>
      </c>
    </row>
    <row r="10">
      <c r="A10" s="15">
        <v>44682.0</v>
      </c>
      <c r="B10" s="16">
        <v>4800.0</v>
      </c>
      <c r="C10" s="13">
        <f t="shared" si="4"/>
        <v>10000</v>
      </c>
      <c r="D10" s="14">
        <f t="shared" si="2"/>
        <v>2.1</v>
      </c>
      <c r="E10" s="14">
        <f t="shared" si="3"/>
        <v>260.7</v>
      </c>
      <c r="F10" s="9"/>
      <c r="G10" s="20">
        <v>44743.0</v>
      </c>
      <c r="H10" s="20">
        <v>44786.0</v>
      </c>
      <c r="I10" s="21">
        <v>30.0</v>
      </c>
    </row>
    <row r="11">
      <c r="A11" s="11">
        <v>44652.0</v>
      </c>
      <c r="B11" s="12">
        <v>6148.95</v>
      </c>
      <c r="C11" s="13">
        <f t="shared" si="4"/>
        <v>10000</v>
      </c>
      <c r="D11" s="14">
        <f t="shared" si="2"/>
        <v>1.6</v>
      </c>
      <c r="E11" s="14">
        <f t="shared" si="3"/>
        <v>258.6</v>
      </c>
      <c r="F11" s="9"/>
      <c r="G11" s="20">
        <v>44495.0</v>
      </c>
      <c r="H11" s="20">
        <v>44516.0</v>
      </c>
      <c r="I11" s="21">
        <v>15.0</v>
      </c>
    </row>
    <row r="12">
      <c r="A12" s="15">
        <v>44621.0</v>
      </c>
      <c r="B12" s="12">
        <v>5850.0</v>
      </c>
      <c r="C12" s="13">
        <f t="shared" si="4"/>
        <v>10000</v>
      </c>
      <c r="D12" s="14">
        <f t="shared" si="2"/>
        <v>1.7</v>
      </c>
      <c r="E12" s="14">
        <f t="shared" si="3"/>
        <v>257</v>
      </c>
      <c r="F12" s="9"/>
      <c r="G12" s="20">
        <v>44410.0</v>
      </c>
      <c r="H12" s="20">
        <v>44531.0</v>
      </c>
      <c r="I12" s="21">
        <v>10.0</v>
      </c>
    </row>
    <row r="13">
      <c r="A13" s="11">
        <v>44593.0</v>
      </c>
      <c r="B13" s="12">
        <v>6390.0</v>
      </c>
      <c r="C13" s="13">
        <f t="shared" si="4"/>
        <v>10000</v>
      </c>
      <c r="D13" s="14">
        <f t="shared" si="2"/>
        <v>1.6</v>
      </c>
      <c r="E13" s="14">
        <f t="shared" si="3"/>
        <v>255.3</v>
      </c>
      <c r="F13" s="9"/>
      <c r="G13" s="20">
        <v>44379.0</v>
      </c>
      <c r="H13" s="20">
        <v>44424.0</v>
      </c>
      <c r="I13" s="21">
        <v>25.0</v>
      </c>
    </row>
    <row r="14">
      <c r="A14" s="15">
        <v>44562.0</v>
      </c>
      <c r="B14" s="12">
        <v>7338.0</v>
      </c>
      <c r="C14" s="13">
        <f t="shared" si="4"/>
        <v>10000</v>
      </c>
      <c r="D14" s="14">
        <f t="shared" si="2"/>
        <v>1.4</v>
      </c>
      <c r="E14" s="14">
        <f t="shared" si="3"/>
        <v>253.7</v>
      </c>
      <c r="F14" s="9"/>
      <c r="G14" s="20">
        <v>44132.0</v>
      </c>
      <c r="H14" s="20">
        <v>44148.0</v>
      </c>
      <c r="I14" s="21">
        <v>15.0</v>
      </c>
    </row>
    <row r="15">
      <c r="A15" s="11">
        <v>44531.0</v>
      </c>
      <c r="B15" s="12">
        <v>6820.0</v>
      </c>
      <c r="C15" s="13">
        <f>10000 + E19*I12 + E17*I11</f>
        <v>16163</v>
      </c>
      <c r="D15" s="14">
        <f t="shared" si="2"/>
        <v>2.4</v>
      </c>
      <c r="E15" s="14">
        <f t="shared" si="3"/>
        <v>252.3</v>
      </c>
      <c r="F15" s="9"/>
      <c r="G15" s="20">
        <v>44023.0</v>
      </c>
      <c r="H15" s="20">
        <v>44060.0</v>
      </c>
      <c r="I15" s="21">
        <v>15.5</v>
      </c>
    </row>
    <row r="16">
      <c r="A16" s="15">
        <v>44501.0</v>
      </c>
      <c r="B16" s="12">
        <v>6720.0</v>
      </c>
      <c r="C16" s="13">
        <f t="shared" ref="C16:C17" si="5">10000</f>
        <v>10000</v>
      </c>
      <c r="D16" s="14">
        <f t="shared" si="2"/>
        <v>1.5</v>
      </c>
      <c r="E16" s="14">
        <f t="shared" si="3"/>
        <v>249.9</v>
      </c>
      <c r="F16" s="9"/>
      <c r="G16" s="20">
        <v>43764.0</v>
      </c>
      <c r="H16" s="20">
        <v>43784.0</v>
      </c>
      <c r="I16" s="21">
        <v>12.5</v>
      </c>
    </row>
    <row r="17">
      <c r="A17" s="11">
        <v>44470.0</v>
      </c>
      <c r="B17" s="12">
        <v>5758.0</v>
      </c>
      <c r="C17" s="13">
        <f t="shared" si="5"/>
        <v>10000</v>
      </c>
      <c r="D17" s="14">
        <f t="shared" si="2"/>
        <v>1.7</v>
      </c>
      <c r="E17" s="14">
        <f t="shared" si="3"/>
        <v>248.4</v>
      </c>
      <c r="F17" s="9"/>
      <c r="G17" s="20">
        <v>43659.0</v>
      </c>
      <c r="H17" s="20">
        <v>43696.0</v>
      </c>
      <c r="I17" s="21">
        <v>15.5</v>
      </c>
    </row>
    <row r="18">
      <c r="A18" s="15">
        <v>44440.0</v>
      </c>
      <c r="B18" s="16">
        <v>5356.0</v>
      </c>
      <c r="C18" s="13">
        <f>10000 +E20*I13</f>
        <v>16040</v>
      </c>
      <c r="D18" s="14">
        <f t="shared" si="2"/>
        <v>3</v>
      </c>
      <c r="E18" s="14">
        <f t="shared" si="3"/>
        <v>246.7</v>
      </c>
      <c r="F18" s="9"/>
      <c r="G18" s="20">
        <v>43405.0</v>
      </c>
      <c r="H18" s="20">
        <v>43420.0</v>
      </c>
      <c r="I18" s="21">
        <v>12.5</v>
      </c>
    </row>
    <row r="19">
      <c r="A19" s="11">
        <v>44409.0</v>
      </c>
      <c r="B19" s="12">
        <v>4737.0</v>
      </c>
      <c r="C19" s="13">
        <f t="shared" ref="C19:C26" si="6">10000</f>
        <v>10000</v>
      </c>
      <c r="D19" s="14">
        <f t="shared" si="2"/>
        <v>2.1</v>
      </c>
      <c r="E19" s="14">
        <f t="shared" si="3"/>
        <v>243.7</v>
      </c>
      <c r="F19" s="9"/>
      <c r="G19" s="22">
        <v>43329.0</v>
      </c>
      <c r="H19" s="22">
        <v>43364.0</v>
      </c>
      <c r="I19" s="23">
        <v>13.5</v>
      </c>
    </row>
    <row r="20">
      <c r="A20" s="15">
        <v>44378.0</v>
      </c>
      <c r="B20" s="16">
        <v>4076.75</v>
      </c>
      <c r="C20" s="13">
        <f t="shared" si="6"/>
        <v>10000</v>
      </c>
      <c r="D20" s="14">
        <f t="shared" si="2"/>
        <v>2.5</v>
      </c>
      <c r="E20" s="14">
        <f t="shared" si="3"/>
        <v>241.6</v>
      </c>
      <c r="F20" s="9"/>
    </row>
    <row r="21">
      <c r="A21" s="11">
        <v>44348.0</v>
      </c>
      <c r="B21" s="16">
        <v>3947.47</v>
      </c>
      <c r="C21" s="13">
        <f t="shared" si="6"/>
        <v>10000</v>
      </c>
      <c r="D21" s="14">
        <f t="shared" si="2"/>
        <v>2.5</v>
      </c>
      <c r="E21" s="14">
        <f t="shared" si="3"/>
        <v>239.1</v>
      </c>
      <c r="F21" s="9"/>
    </row>
    <row r="22">
      <c r="A22" s="15">
        <v>44317.0</v>
      </c>
      <c r="B22" s="16">
        <v>3894.59</v>
      </c>
      <c r="C22" s="13">
        <f t="shared" si="6"/>
        <v>10000</v>
      </c>
      <c r="D22" s="14">
        <f t="shared" si="2"/>
        <v>2.6</v>
      </c>
      <c r="E22" s="14">
        <f t="shared" si="3"/>
        <v>236.6</v>
      </c>
      <c r="F22" s="9"/>
    </row>
    <row r="23">
      <c r="A23" s="15">
        <v>44287.0</v>
      </c>
      <c r="B23" s="16">
        <v>4073.2</v>
      </c>
      <c r="C23" s="13">
        <f t="shared" si="6"/>
        <v>10000</v>
      </c>
      <c r="D23" s="14">
        <f t="shared" si="2"/>
        <v>2.5</v>
      </c>
      <c r="E23" s="14">
        <f t="shared" si="3"/>
        <v>234</v>
      </c>
      <c r="F23" s="9"/>
    </row>
    <row r="24">
      <c r="A24" s="11">
        <v>44256.0</v>
      </c>
      <c r="B24" s="16">
        <v>3582.26</v>
      </c>
      <c r="C24" s="13">
        <f t="shared" si="6"/>
        <v>10000</v>
      </c>
      <c r="D24" s="14">
        <f t="shared" si="2"/>
        <v>2.8</v>
      </c>
      <c r="E24" s="14">
        <f t="shared" si="3"/>
        <v>231.5</v>
      </c>
      <c r="F24" s="9"/>
    </row>
    <row r="25">
      <c r="A25" s="15">
        <v>44228.0</v>
      </c>
      <c r="B25" s="16">
        <v>3988.39</v>
      </c>
      <c r="C25" s="13">
        <f t="shared" si="6"/>
        <v>10000</v>
      </c>
      <c r="D25" s="14">
        <f t="shared" si="2"/>
        <v>2.5</v>
      </c>
      <c r="E25" s="14">
        <f t="shared" si="3"/>
        <v>228.7</v>
      </c>
      <c r="F25" s="9"/>
    </row>
    <row r="26">
      <c r="A26" s="11">
        <v>44197.0</v>
      </c>
      <c r="B26" s="16">
        <v>3645.13</v>
      </c>
      <c r="C26" s="13">
        <f t="shared" si="6"/>
        <v>10000</v>
      </c>
      <c r="D26" s="14">
        <f t="shared" si="2"/>
        <v>2.7</v>
      </c>
      <c r="E26" s="14">
        <f t="shared" si="3"/>
        <v>226.2</v>
      </c>
      <c r="F26" s="9"/>
    </row>
    <row r="27">
      <c r="A27" s="15">
        <v>44166.0</v>
      </c>
      <c r="B27" s="16">
        <v>3264.2</v>
      </c>
      <c r="C27" s="13">
        <f>10000 +E29*I14</f>
        <v>13238.5</v>
      </c>
      <c r="D27" s="14">
        <f t="shared" si="2"/>
        <v>4.1</v>
      </c>
      <c r="E27" s="14">
        <f t="shared" si="3"/>
        <v>223.5</v>
      </c>
      <c r="F27" s="9"/>
    </row>
    <row r="28">
      <c r="A28" s="11">
        <v>44136.0</v>
      </c>
      <c r="B28" s="16">
        <v>2893.75</v>
      </c>
      <c r="C28" s="13">
        <f t="shared" ref="C28:C29" si="7">10000</f>
        <v>10000</v>
      </c>
      <c r="D28" s="14">
        <f t="shared" si="2"/>
        <v>3.5</v>
      </c>
      <c r="E28" s="14">
        <f t="shared" si="3"/>
        <v>219.4</v>
      </c>
      <c r="F28" s="9"/>
    </row>
    <row r="29">
      <c r="A29" s="15">
        <v>44105.0</v>
      </c>
      <c r="B29" s="16">
        <v>2559.47</v>
      </c>
      <c r="C29" s="13">
        <f t="shared" si="7"/>
        <v>10000</v>
      </c>
      <c r="D29" s="14">
        <f t="shared" si="2"/>
        <v>3.9</v>
      </c>
      <c r="E29" s="14">
        <f t="shared" si="3"/>
        <v>215.9</v>
      </c>
      <c r="F29" s="9"/>
    </row>
    <row r="30">
      <c r="A30" s="11">
        <v>44075.0</v>
      </c>
      <c r="B30" s="16">
        <v>2474.71</v>
      </c>
      <c r="C30" s="13">
        <f>10000 +I15*E32</f>
        <v>13140.3</v>
      </c>
      <c r="D30" s="14">
        <f t="shared" si="2"/>
        <v>5.3</v>
      </c>
      <c r="E30" s="14">
        <f t="shared" si="3"/>
        <v>212</v>
      </c>
      <c r="F30" s="9"/>
    </row>
    <row r="31">
      <c r="A31" s="15">
        <v>44044.0</v>
      </c>
      <c r="B31" s="16">
        <v>2411.79</v>
      </c>
      <c r="C31" s="13">
        <f t="shared" ref="C31:C38" si="8">10000</f>
        <v>10000</v>
      </c>
      <c r="D31" s="14">
        <f t="shared" si="2"/>
        <v>4.1</v>
      </c>
      <c r="E31" s="14">
        <f t="shared" si="3"/>
        <v>206.7</v>
      </c>
      <c r="F31" s="9"/>
    </row>
    <row r="32">
      <c r="A32" s="11">
        <v>44013.0</v>
      </c>
      <c r="B32" s="16">
        <v>1955.98</v>
      </c>
      <c r="C32" s="13">
        <f t="shared" si="8"/>
        <v>10000</v>
      </c>
      <c r="D32" s="14">
        <f t="shared" si="2"/>
        <v>5.1</v>
      </c>
      <c r="E32" s="14">
        <f t="shared" si="3"/>
        <v>202.6</v>
      </c>
      <c r="F32" s="9"/>
    </row>
    <row r="33">
      <c r="A33" s="15">
        <v>43983.0</v>
      </c>
      <c r="B33" s="16">
        <v>1791.13</v>
      </c>
      <c r="C33" s="13">
        <f t="shared" si="8"/>
        <v>10000</v>
      </c>
      <c r="D33" s="14">
        <f t="shared" si="2"/>
        <v>5.6</v>
      </c>
      <c r="E33" s="14">
        <f t="shared" si="3"/>
        <v>197.5</v>
      </c>
      <c r="F33" s="9"/>
    </row>
    <row r="34">
      <c r="A34" s="11">
        <v>43952.0</v>
      </c>
      <c r="B34" s="16">
        <v>1566.62</v>
      </c>
      <c r="C34" s="13">
        <f t="shared" si="8"/>
        <v>10000</v>
      </c>
      <c r="D34" s="14">
        <f t="shared" si="2"/>
        <v>6.4</v>
      </c>
      <c r="E34" s="14">
        <f t="shared" si="3"/>
        <v>191.9</v>
      </c>
      <c r="F34" s="9"/>
    </row>
    <row r="35">
      <c r="A35" s="15">
        <v>43922.0</v>
      </c>
      <c r="B35" s="16">
        <v>1442.88</v>
      </c>
      <c r="C35" s="13">
        <f t="shared" si="8"/>
        <v>10000</v>
      </c>
      <c r="D35" s="14">
        <f t="shared" si="2"/>
        <v>6.9</v>
      </c>
      <c r="E35" s="14">
        <f t="shared" si="3"/>
        <v>185.5</v>
      </c>
      <c r="F35" s="9"/>
    </row>
    <row r="36">
      <c r="A36" s="11">
        <v>43891.0</v>
      </c>
      <c r="B36" s="16">
        <v>1896.95</v>
      </c>
      <c r="C36" s="13">
        <f t="shared" si="8"/>
        <v>10000</v>
      </c>
      <c r="D36" s="14">
        <f t="shared" si="2"/>
        <v>5.3</v>
      </c>
      <c r="E36" s="14">
        <f t="shared" si="3"/>
        <v>178.6</v>
      </c>
      <c r="F36" s="9"/>
    </row>
    <row r="37">
      <c r="A37" s="15">
        <v>43862.0</v>
      </c>
      <c r="B37" s="16">
        <v>1935.82</v>
      </c>
      <c r="C37" s="13">
        <f t="shared" si="8"/>
        <v>10000</v>
      </c>
      <c r="D37" s="14">
        <f t="shared" si="2"/>
        <v>5.2</v>
      </c>
      <c r="E37" s="14">
        <f t="shared" si="3"/>
        <v>173.3</v>
      </c>
      <c r="F37" s="9"/>
    </row>
    <row r="38">
      <c r="A38" s="11">
        <v>43831.0</v>
      </c>
      <c r="B38" s="16">
        <v>1746.33</v>
      </c>
      <c r="C38" s="13">
        <f t="shared" si="8"/>
        <v>10000</v>
      </c>
      <c r="D38" s="14">
        <f t="shared" si="2"/>
        <v>5.7</v>
      </c>
      <c r="E38" s="14">
        <f t="shared" si="3"/>
        <v>168.1</v>
      </c>
      <c r="F38" s="9"/>
    </row>
    <row r="39">
      <c r="A39" s="15">
        <v>43800.0</v>
      </c>
      <c r="B39" s="16">
        <v>1676.38</v>
      </c>
      <c r="C39" s="13">
        <f>10000 + I16*E41</f>
        <v>11867.5</v>
      </c>
      <c r="D39" s="14">
        <f t="shared" si="2"/>
        <v>7.1</v>
      </c>
      <c r="E39" s="14">
        <f t="shared" si="3"/>
        <v>162.4</v>
      </c>
      <c r="F39" s="9"/>
    </row>
    <row r="40">
      <c r="A40" s="11">
        <v>43770.0</v>
      </c>
      <c r="B40" s="16">
        <v>1701.33</v>
      </c>
      <c r="C40" s="13">
        <f t="shared" ref="C40:C41" si="9">10000</f>
        <v>10000</v>
      </c>
      <c r="D40" s="14">
        <f t="shared" si="2"/>
        <v>5.9</v>
      </c>
      <c r="E40" s="14">
        <f t="shared" si="3"/>
        <v>155.3</v>
      </c>
      <c r="F40" s="9"/>
    </row>
    <row r="41">
      <c r="A41" s="15">
        <v>43739.0</v>
      </c>
      <c r="B41" s="16">
        <v>1513.38</v>
      </c>
      <c r="C41" s="13">
        <f t="shared" si="9"/>
        <v>10000</v>
      </c>
      <c r="D41" s="14">
        <f t="shared" si="2"/>
        <v>6.6</v>
      </c>
      <c r="E41" s="14">
        <f t="shared" si="3"/>
        <v>149.4</v>
      </c>
      <c r="F41" s="9"/>
    </row>
    <row r="42">
      <c r="A42" s="15">
        <v>43709.0</v>
      </c>
      <c r="B42" s="16">
        <v>1621.05</v>
      </c>
      <c r="C42" s="13">
        <f>10000 + E44*I17</f>
        <v>11996.4</v>
      </c>
      <c r="D42" s="14">
        <f t="shared" si="2"/>
        <v>7.4</v>
      </c>
      <c r="E42" s="14">
        <f t="shared" si="3"/>
        <v>142.8</v>
      </c>
      <c r="F42" s="9"/>
    </row>
    <row r="43">
      <c r="A43" s="11">
        <v>43678.0</v>
      </c>
      <c r="B43" s="16">
        <v>1506.65</v>
      </c>
      <c r="C43" s="13">
        <f t="shared" ref="C43:C50" si="10">10000</f>
        <v>10000</v>
      </c>
      <c r="D43" s="14">
        <f t="shared" si="2"/>
        <v>6.6</v>
      </c>
      <c r="E43" s="14">
        <f t="shared" si="3"/>
        <v>135.4</v>
      </c>
      <c r="F43" s="9"/>
    </row>
    <row r="44">
      <c r="A44" s="15">
        <v>43647.0</v>
      </c>
      <c r="B44" s="16">
        <v>1831.1</v>
      </c>
      <c r="C44" s="13">
        <f t="shared" si="10"/>
        <v>10000</v>
      </c>
      <c r="D44" s="14">
        <f t="shared" si="2"/>
        <v>5.5</v>
      </c>
      <c r="E44" s="14">
        <f t="shared" si="3"/>
        <v>128.8</v>
      </c>
      <c r="F44" s="9"/>
    </row>
    <row r="45">
      <c r="A45" s="11">
        <v>43617.0</v>
      </c>
      <c r="B45" s="16">
        <v>1771.57</v>
      </c>
      <c r="C45" s="13">
        <f t="shared" si="10"/>
        <v>10000</v>
      </c>
      <c r="D45" s="14">
        <f t="shared" si="2"/>
        <v>5.6</v>
      </c>
      <c r="E45" s="14">
        <f t="shared" si="3"/>
        <v>123.3</v>
      </c>
      <c r="F45" s="9"/>
    </row>
    <row r="46">
      <c r="A46" s="15">
        <v>43586.0</v>
      </c>
      <c r="B46" s="16">
        <v>1723.28</v>
      </c>
      <c r="C46" s="13">
        <f t="shared" si="10"/>
        <v>10000</v>
      </c>
      <c r="D46" s="14">
        <f t="shared" si="2"/>
        <v>5.8</v>
      </c>
      <c r="E46" s="14">
        <f t="shared" si="3"/>
        <v>117.7</v>
      </c>
      <c r="F46" s="9"/>
    </row>
    <row r="47">
      <c r="A47" s="11">
        <v>43556.0</v>
      </c>
      <c r="B47" s="16">
        <v>1715.25</v>
      </c>
      <c r="C47" s="13">
        <f t="shared" si="10"/>
        <v>10000</v>
      </c>
      <c r="D47" s="14">
        <f t="shared" si="2"/>
        <v>5.8</v>
      </c>
      <c r="E47" s="14">
        <f t="shared" si="3"/>
        <v>111.9</v>
      </c>
      <c r="F47" s="9"/>
    </row>
    <row r="48">
      <c r="A48" s="15">
        <v>43525.0</v>
      </c>
      <c r="B48" s="16">
        <v>1716.29</v>
      </c>
      <c r="C48" s="13">
        <f t="shared" si="10"/>
        <v>10000</v>
      </c>
      <c r="D48" s="14">
        <f t="shared" si="2"/>
        <v>5.8</v>
      </c>
      <c r="E48" s="14">
        <f t="shared" si="3"/>
        <v>106.1</v>
      </c>
      <c r="F48" s="9"/>
    </row>
    <row r="49">
      <c r="A49" s="11">
        <v>43497.0</v>
      </c>
      <c r="B49" s="16">
        <v>1766.19</v>
      </c>
      <c r="C49" s="13">
        <f t="shared" si="10"/>
        <v>10000</v>
      </c>
      <c r="D49" s="14">
        <f t="shared" si="2"/>
        <v>5.7</v>
      </c>
      <c r="E49" s="14">
        <f t="shared" si="3"/>
        <v>100.3</v>
      </c>
      <c r="F49" s="9"/>
    </row>
    <row r="50">
      <c r="A50" s="15">
        <v>43466.0</v>
      </c>
      <c r="B50" s="16">
        <v>1727.47</v>
      </c>
      <c r="C50" s="13">
        <f t="shared" si="10"/>
        <v>10000</v>
      </c>
      <c r="D50" s="14">
        <f t="shared" si="2"/>
        <v>5.8</v>
      </c>
      <c r="E50" s="14">
        <f t="shared" si="3"/>
        <v>94.6</v>
      </c>
      <c r="F50" s="9"/>
    </row>
    <row r="51">
      <c r="A51" s="11">
        <v>43435.0</v>
      </c>
      <c r="B51" s="16">
        <v>1574.6</v>
      </c>
      <c r="C51" s="13">
        <f>10000 +E52*I18</f>
        <v>11022.5</v>
      </c>
      <c r="D51" s="14">
        <f t="shared" si="2"/>
        <v>7</v>
      </c>
      <c r="E51" s="14">
        <f t="shared" si="3"/>
        <v>88.8</v>
      </c>
      <c r="F51" s="9"/>
    </row>
    <row r="52">
      <c r="A52" s="15">
        <v>43405.0</v>
      </c>
      <c r="B52" s="16">
        <v>1764.19</v>
      </c>
      <c r="C52" s="13">
        <f>10000</f>
        <v>10000</v>
      </c>
      <c r="D52" s="14">
        <f t="shared" si="2"/>
        <v>5.7</v>
      </c>
      <c r="E52" s="14">
        <f t="shared" si="3"/>
        <v>81.8</v>
      </c>
      <c r="F52" s="9"/>
    </row>
    <row r="53">
      <c r="A53" s="11">
        <v>43374.0</v>
      </c>
      <c r="B53" s="16">
        <v>1908.88</v>
      </c>
      <c r="C53" s="13">
        <f>10000 + E55*I19</f>
        <v>10872.1</v>
      </c>
      <c r="D53" s="14">
        <f t="shared" si="2"/>
        <v>5.7</v>
      </c>
      <c r="E53" s="14">
        <f t="shared" si="3"/>
        <v>76.1</v>
      </c>
      <c r="F53" s="9"/>
    </row>
    <row r="54">
      <c r="A54" s="15">
        <v>43344.0</v>
      </c>
      <c r="B54" s="16">
        <v>1730.26</v>
      </c>
      <c r="C54" s="13">
        <f t="shared" ref="C54:C63" si="11">10000</f>
        <v>10000</v>
      </c>
      <c r="D54" s="14">
        <f t="shared" si="2"/>
        <v>5.8</v>
      </c>
      <c r="E54" s="14">
        <f t="shared" si="3"/>
        <v>70.4</v>
      </c>
      <c r="F54" s="9"/>
    </row>
    <row r="55">
      <c r="A55" s="11">
        <v>43313.0</v>
      </c>
      <c r="B55" s="16">
        <v>1861.03</v>
      </c>
      <c r="C55" s="13">
        <f t="shared" si="11"/>
        <v>10000</v>
      </c>
      <c r="D55" s="14">
        <f t="shared" si="2"/>
        <v>5.4</v>
      </c>
      <c r="E55" s="14">
        <f t="shared" si="3"/>
        <v>64.6</v>
      </c>
      <c r="F55" s="9"/>
    </row>
    <row r="56">
      <c r="A56" s="15">
        <v>43282.0</v>
      </c>
      <c r="B56" s="16">
        <v>1676.38</v>
      </c>
      <c r="C56" s="13">
        <f t="shared" si="11"/>
        <v>10000</v>
      </c>
      <c r="D56" s="14">
        <f t="shared" si="2"/>
        <v>6</v>
      </c>
      <c r="E56" s="14">
        <f t="shared" si="3"/>
        <v>59.2</v>
      </c>
      <c r="F56" s="9"/>
    </row>
    <row r="57">
      <c r="A57" s="15">
        <v>43252.0</v>
      </c>
      <c r="B57" s="16">
        <v>1736.25</v>
      </c>
      <c r="C57" s="13">
        <f t="shared" si="11"/>
        <v>10000</v>
      </c>
      <c r="D57" s="14">
        <f t="shared" si="2"/>
        <v>5.8</v>
      </c>
      <c r="E57" s="14">
        <f t="shared" si="3"/>
        <v>53.2</v>
      </c>
      <c r="F57" s="9"/>
    </row>
    <row r="58">
      <c r="A58" s="11">
        <v>43221.0</v>
      </c>
      <c r="B58" s="16">
        <v>1571.51</v>
      </c>
      <c r="C58" s="13">
        <f t="shared" si="11"/>
        <v>10000</v>
      </c>
      <c r="D58" s="14">
        <f t="shared" si="2"/>
        <v>6.4</v>
      </c>
      <c r="E58" s="14">
        <f t="shared" si="3"/>
        <v>47.4</v>
      </c>
      <c r="F58" s="9"/>
    </row>
    <row r="59">
      <c r="A59" s="15">
        <v>43191.0</v>
      </c>
      <c r="B59" s="16">
        <v>1332.12</v>
      </c>
      <c r="C59" s="13">
        <f t="shared" si="11"/>
        <v>10000</v>
      </c>
      <c r="D59" s="14">
        <f t="shared" si="2"/>
        <v>7.5</v>
      </c>
      <c r="E59" s="14">
        <f t="shared" si="3"/>
        <v>41</v>
      </c>
      <c r="F59" s="9"/>
    </row>
    <row r="60">
      <c r="A60" s="11">
        <v>43160.0</v>
      </c>
      <c r="B60" s="12">
        <v>1456.85</v>
      </c>
      <c r="C60" s="13">
        <f t="shared" si="11"/>
        <v>10000</v>
      </c>
      <c r="D60" s="14">
        <f t="shared" si="2"/>
        <v>6.9</v>
      </c>
      <c r="E60" s="14">
        <f t="shared" si="3"/>
        <v>33.5</v>
      </c>
      <c r="F60" s="9"/>
    </row>
    <row r="61">
      <c r="A61" s="15">
        <v>43132.0</v>
      </c>
      <c r="B61" s="12">
        <v>1294.2</v>
      </c>
      <c r="C61" s="13">
        <f t="shared" si="11"/>
        <v>10000</v>
      </c>
      <c r="D61" s="14">
        <f t="shared" si="2"/>
        <v>7.7</v>
      </c>
      <c r="E61" s="14">
        <f t="shared" si="3"/>
        <v>26.6</v>
      </c>
      <c r="F61" s="9"/>
    </row>
    <row r="62">
      <c r="A62" s="15">
        <v>43101.0</v>
      </c>
      <c r="B62" s="16">
        <v>1106.61</v>
      </c>
      <c r="C62" s="13">
        <f t="shared" si="11"/>
        <v>10000</v>
      </c>
      <c r="D62" s="14">
        <f t="shared" si="2"/>
        <v>9</v>
      </c>
      <c r="E62" s="14">
        <f t="shared" si="3"/>
        <v>18.9</v>
      </c>
      <c r="F62" s="9"/>
    </row>
    <row r="63">
      <c r="A63" s="24">
        <v>43070.0</v>
      </c>
      <c r="B63" s="25">
        <v>1014.81</v>
      </c>
      <c r="C63" s="26">
        <f t="shared" si="11"/>
        <v>10000</v>
      </c>
      <c r="D63" s="27">
        <f t="shared" si="2"/>
        <v>9.9</v>
      </c>
      <c r="E63" s="27">
        <f t="shared" si="3"/>
        <v>9.9</v>
      </c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D67" s="9"/>
      <c r="E67" s="9"/>
      <c r="F67" s="9"/>
    </row>
    <row r="68">
      <c r="D68" s="9"/>
      <c r="E68" s="9"/>
      <c r="F68" s="9"/>
    </row>
    <row r="69">
      <c r="D69" s="9"/>
      <c r="E69" s="9"/>
      <c r="F69" s="9"/>
    </row>
    <row r="70">
      <c r="D70" s="9"/>
      <c r="E70" s="9"/>
      <c r="F70" s="9"/>
    </row>
    <row r="71">
      <c r="D71" s="9"/>
      <c r="E71" s="9"/>
      <c r="F71" s="9"/>
    </row>
    <row r="72">
      <c r="D72" s="9"/>
      <c r="E72" s="9"/>
      <c r="F72" s="9"/>
    </row>
    <row r="73">
      <c r="D73" s="9"/>
      <c r="E73" s="9"/>
      <c r="F73" s="9"/>
    </row>
    <row r="74">
      <c r="D74" s="9"/>
      <c r="E74" s="9"/>
      <c r="F74" s="9"/>
    </row>
    <row r="75">
      <c r="D75" s="9"/>
      <c r="E75" s="9"/>
      <c r="F75" s="9"/>
    </row>
    <row r="76">
      <c r="D76" s="9"/>
      <c r="E76" s="9"/>
      <c r="F76" s="9"/>
    </row>
  </sheetData>
  <mergeCells count="2">
    <mergeCell ref="A1:I1"/>
    <mergeCell ref="G8:I8"/>
  </mergeCells>
  <drawing r:id="rId1"/>
</worksheet>
</file>