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4"/>
    <sheet state="visible" name="Repair List" sheetId="2" r:id="rId5"/>
    <sheet state="visible" name="Item Shipment 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<sst xmlns="http://schemas.openxmlformats.org/spreadsheetml/2006/main" count="1989" uniqueCount="744">
  <si>
    <t>S. No.</t>
  </si>
  <si>
    <t>Category</t>
  </si>
  <si>
    <t>Sub Category</t>
  </si>
  <si>
    <t>Make</t>
  </si>
  <si>
    <t>Model</t>
  </si>
  <si>
    <t>Other details</t>
  </si>
  <si>
    <t>Serial No.</t>
  </si>
  <si>
    <t>Internal Sl. No.</t>
  </si>
  <si>
    <t>SKU Code</t>
  </si>
  <si>
    <t>Abbreviation</t>
  </si>
  <si>
    <t>IT Instrument</t>
  </si>
  <si>
    <t>Laptop</t>
  </si>
  <si>
    <t>HP</t>
  </si>
  <si>
    <t>I3</t>
  </si>
  <si>
    <t>P112F101</t>
  </si>
  <si>
    <t>0001</t>
  </si>
  <si>
    <t>IT Equipments</t>
  </si>
  <si>
    <t>ITE</t>
  </si>
  <si>
    <t>LPTP</t>
  </si>
  <si>
    <t>Desktop</t>
  </si>
  <si>
    <t>DSKTP</t>
  </si>
  <si>
    <t>Processing Workstation</t>
  </si>
  <si>
    <t>PSTN</t>
  </si>
  <si>
    <t>Printer</t>
  </si>
  <si>
    <t>PRNTR</t>
  </si>
  <si>
    <t>Switch</t>
  </si>
  <si>
    <t>SWTCH</t>
  </si>
  <si>
    <t>Router</t>
  </si>
  <si>
    <t>RTR</t>
  </si>
  <si>
    <t>HUB</t>
  </si>
  <si>
    <t>0002</t>
  </si>
  <si>
    <t>LAN Cable</t>
  </si>
  <si>
    <t>LANC</t>
  </si>
  <si>
    <t>Mouse</t>
  </si>
  <si>
    <t>MSE</t>
  </si>
  <si>
    <t>Keyboard</t>
  </si>
  <si>
    <t>KYB</t>
  </si>
  <si>
    <t>Monitor</t>
  </si>
  <si>
    <t>MNTR</t>
  </si>
  <si>
    <t>All in One System</t>
  </si>
  <si>
    <t>AOSD</t>
  </si>
  <si>
    <t>VGA Cables</t>
  </si>
  <si>
    <t>VGAC</t>
  </si>
  <si>
    <t>HDMI Cables</t>
  </si>
  <si>
    <t>HDMIC</t>
  </si>
  <si>
    <t>DP to HDMI Adapter</t>
  </si>
  <si>
    <t>DPHA</t>
  </si>
  <si>
    <t>VGA to HDMI Adapter</t>
  </si>
  <si>
    <t>VGHA</t>
  </si>
  <si>
    <t>Type C to HDMI Connector</t>
  </si>
  <si>
    <t>CHDA</t>
  </si>
  <si>
    <t>Hard Disks</t>
  </si>
  <si>
    <t>HDD</t>
  </si>
  <si>
    <t>0003</t>
  </si>
  <si>
    <t>Pen Drives</t>
  </si>
  <si>
    <t>PND</t>
  </si>
  <si>
    <t>SSD</t>
  </si>
  <si>
    <t>Drones</t>
  </si>
  <si>
    <t>DRN</t>
  </si>
  <si>
    <t>Multirotor</t>
  </si>
  <si>
    <t>MR</t>
  </si>
  <si>
    <t>VTOL</t>
  </si>
  <si>
    <t>Staredge</t>
  </si>
  <si>
    <t>SE</t>
  </si>
  <si>
    <t>DD-400</t>
  </si>
  <si>
    <t>DD4</t>
  </si>
  <si>
    <t>DD-500</t>
  </si>
  <si>
    <t>DD5</t>
  </si>
  <si>
    <t>DD-200</t>
  </si>
  <si>
    <t>DD2</t>
  </si>
  <si>
    <t>Starguru</t>
  </si>
  <si>
    <t>SG</t>
  </si>
  <si>
    <t>Skystar</t>
  </si>
  <si>
    <t>SS</t>
  </si>
  <si>
    <t>0004</t>
  </si>
  <si>
    <t>Stareye</t>
  </si>
  <si>
    <t>STE</t>
  </si>
  <si>
    <t>Agristar</t>
  </si>
  <si>
    <t>AS</t>
  </si>
  <si>
    <t>Model Drone</t>
  </si>
  <si>
    <t>MDRN</t>
  </si>
  <si>
    <t>Chargers</t>
  </si>
  <si>
    <t>Laptop Charger</t>
  </si>
  <si>
    <t>LPC</t>
  </si>
  <si>
    <t>Drone Battery Charger</t>
  </si>
  <si>
    <t>DBC</t>
  </si>
  <si>
    <t>Camera Battery Charger</t>
  </si>
  <si>
    <t>CBC</t>
  </si>
  <si>
    <t>RC Charger</t>
  </si>
  <si>
    <t>RCC</t>
  </si>
  <si>
    <t>Trypod Charger</t>
  </si>
  <si>
    <t>TPC</t>
  </si>
  <si>
    <t>Base Charging Cable</t>
  </si>
  <si>
    <t>BCC</t>
  </si>
  <si>
    <t>0005</t>
  </si>
  <si>
    <t>Car Battery Charger</t>
  </si>
  <si>
    <t>CABC</t>
  </si>
  <si>
    <t>Car Laptop Charger</t>
  </si>
  <si>
    <t>CLC</t>
  </si>
  <si>
    <t>Drone Accessories</t>
  </si>
  <si>
    <t>Camera</t>
  </si>
  <si>
    <t>CAMR</t>
  </si>
  <si>
    <t>Lens</t>
  </si>
  <si>
    <t>LNS</t>
  </si>
  <si>
    <t>Memory Card</t>
  </si>
  <si>
    <t>MMC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</si>
  <si>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</si>
  <si>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</si>
  <si>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</si>
  <si>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</si>
  <si>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</si>
  <si>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</si>
  <si>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</si>
  <si>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</si>
  <si>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</si>
  <si>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</si>
  <si>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</si>
  <si>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</si>
  <si>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</si>
  <si>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</si>
  <si>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</si>
  <si>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</si>
  <si>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</si>
  <si>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</si>
  <si>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</si>
  <si>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</si>
  <si>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</si>
  <si>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</si>
  <si>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</si>
  <si>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</si>
  <si>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</si>
  <si>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</si>
  <si>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</si>
  <si>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</si>
  <si>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</si>
  <si>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</si>
  <si>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</si>
  <si>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</si>
  <si>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</si>
  <si>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</si>
  <si>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</si>
  <si>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</si>
  <si>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</si>
  <si>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S.No</t>
  </si>
  <si>
    <t>Date</t>
  </si>
  <si>
    <t>Type of Items</t>
  </si>
  <si>
    <t>Brand</t>
  </si>
  <si>
    <r>
      <rPr>
        <rFont val="Calibri, Arial"/>
        <b/>
        <color rgb="FF000000"/>
      </rPr>
      <t>S.No/</t>
    </r>
    <r>
      <rPr>
        <rFont val="Calibri, Arial"/>
        <b/>
        <color theme="1"/>
      </rPr>
      <t xml:space="preserve"> Product ID</t>
    </r>
  </si>
  <si>
    <t>Quantity</t>
  </si>
  <si>
    <t xml:space="preserve">Repaired Status </t>
  </si>
  <si>
    <t>Remark</t>
  </si>
  <si>
    <t xml:space="preserve">Camera </t>
  </si>
  <si>
    <t>sony</t>
  </si>
  <si>
    <t>lens</t>
  </si>
  <si>
    <t>unrepaired</t>
  </si>
  <si>
    <t>handover to vikas on 29 august</t>
  </si>
  <si>
    <t xml:space="preserve">camera </t>
  </si>
  <si>
    <t>repaired</t>
  </si>
  <si>
    <r>
      <rPr>
        <rFont val="Calibri, Arial"/>
        <b/>
        <color rgb="FF000000"/>
      </rPr>
      <t>S.No/</t>
    </r>
    <r>
      <rPr>
        <rFont val="Calibri, Arial"/>
        <b/>
        <color theme="1"/>
      </rPr>
      <t xml:space="preserve"> Product ID</t>
    </r>
  </si>
  <si>
    <t>Transfer Locaiton</t>
  </si>
  <si>
    <t>Transfer Destination</t>
  </si>
  <si>
    <t>Shipeed by</t>
  </si>
  <si>
    <t>Repair</t>
  </si>
  <si>
    <t>Sent by Employee</t>
  </si>
  <si>
    <t>CPU</t>
  </si>
  <si>
    <t>Hexa Data</t>
  </si>
  <si>
    <t>0102277P2221P00014</t>
  </si>
  <si>
    <t>Delhi Office</t>
  </si>
  <si>
    <t>Bangalore Office</t>
  </si>
  <si>
    <t>Train</t>
  </si>
  <si>
    <t>Sachin Choudhary (Pilot) &amp; Vikash Kumar(GIS Int)</t>
  </si>
  <si>
    <t>0102277P2221P00029</t>
  </si>
  <si>
    <t>Keyboard+Mouse</t>
  </si>
  <si>
    <t>Logitech</t>
  </si>
  <si>
    <t>2231SY0808N9</t>
  </si>
  <si>
    <t>2231SY080ND9</t>
  </si>
  <si>
    <t>LED</t>
  </si>
  <si>
    <t>3CM2082RRX</t>
  </si>
  <si>
    <t>3CM2082RST</t>
  </si>
  <si>
    <t>T-SHIRT</t>
  </si>
  <si>
    <t>DD</t>
  </si>
  <si>
    <t>Maneswar</t>
  </si>
  <si>
    <t>CAR</t>
  </si>
  <si>
    <t xml:space="preserve">Chirag Sir </t>
  </si>
  <si>
    <t>S.M,XXL</t>
  </si>
  <si>
    <t>NIKHIL,BHUMIKA,,GIRISH</t>
  </si>
  <si>
    <t>Cap</t>
  </si>
  <si>
    <t>-</t>
  </si>
  <si>
    <t xml:space="preserve">Vikash </t>
  </si>
  <si>
    <t>vaibhav</t>
  </si>
  <si>
    <t xml:space="preserve">T-shirt </t>
  </si>
  <si>
    <t>L</t>
  </si>
  <si>
    <t xml:space="preserve">Banglore </t>
  </si>
  <si>
    <t>Sanjeev Jhina</t>
  </si>
  <si>
    <t>Car</t>
  </si>
  <si>
    <t>ECCO</t>
  </si>
  <si>
    <t>HR76G4426</t>
  </si>
  <si>
    <t xml:space="preserve">Gurugram </t>
  </si>
  <si>
    <t>DTDC package mover</t>
  </si>
  <si>
    <t>HR76G2644</t>
  </si>
  <si>
    <t>Shipment Container</t>
  </si>
  <si>
    <t>TIRUPATI TRANS LOGISTIC( 9509892535)</t>
  </si>
  <si>
    <t>HR 76 G 7532</t>
  </si>
  <si>
    <t>Gujarat</t>
  </si>
  <si>
    <t xml:space="preserve">computer </t>
  </si>
  <si>
    <t xml:space="preserve">Karnataka </t>
  </si>
  <si>
    <t xml:space="preserve">AATIF </t>
  </si>
  <si>
    <t>Model / Product Number</t>
  </si>
  <si>
    <t>Serial No./Product id</t>
  </si>
  <si>
    <t>Dept.</t>
  </si>
  <si>
    <t>Name</t>
  </si>
  <si>
    <t>IT</t>
  </si>
  <si>
    <t>DELL</t>
  </si>
  <si>
    <t>F7T1ZH3</t>
  </si>
  <si>
    <t>TRG-DEL</t>
  </si>
  <si>
    <t>Mr. Abhishek Singh</t>
  </si>
  <si>
    <t>RTL8822CE</t>
  </si>
  <si>
    <t>5CD2163VRV</t>
  </si>
  <si>
    <t>HR-DEL</t>
  </si>
  <si>
    <t xml:space="preserve">Ms. Ankita </t>
  </si>
  <si>
    <t>Latitude E7470</t>
  </si>
  <si>
    <t>68DTLC2</t>
  </si>
  <si>
    <t>ACT-DEL</t>
  </si>
  <si>
    <t>Mr. Suraj Singh</t>
  </si>
  <si>
    <t>5CD2161X11</t>
  </si>
  <si>
    <t>MGMT-DEL</t>
  </si>
  <si>
    <t>Mr. Rajeev Naithani</t>
  </si>
  <si>
    <t>5CD2163VPS</t>
  </si>
  <si>
    <t>Mr. Raminder Verma</t>
  </si>
  <si>
    <t>250 GB Notebook</t>
  </si>
  <si>
    <t>CND251229T</t>
  </si>
  <si>
    <t>Ms. Ayushi Gupta</t>
  </si>
  <si>
    <t>CND2511Z1D</t>
  </si>
  <si>
    <t>ACT-GGN</t>
  </si>
  <si>
    <t>Mr. Ankit Kumar</t>
  </si>
  <si>
    <t>LENOVO</t>
  </si>
  <si>
    <t>PF9XB2801408</t>
  </si>
  <si>
    <t>PF3YSJM7</t>
  </si>
  <si>
    <t>Mr. Arun Kumar</t>
  </si>
  <si>
    <t>CND2481K9R</t>
  </si>
  <si>
    <t>GIS-DEL</t>
  </si>
  <si>
    <t>Mr. Priyanshu Yadav</t>
  </si>
  <si>
    <t>CND0360N9S</t>
  </si>
  <si>
    <t>TRG-BLR</t>
  </si>
  <si>
    <t>CND0360NSX</t>
  </si>
  <si>
    <t>CND0360NN1</t>
  </si>
  <si>
    <t>CND0354F91</t>
  </si>
  <si>
    <t>CND0360NGK</t>
  </si>
  <si>
    <t>AMD A6</t>
  </si>
  <si>
    <t>5CG9565W43</t>
  </si>
  <si>
    <t>Anurag Shukla</t>
  </si>
  <si>
    <t>HP-i3</t>
  </si>
  <si>
    <t>5CD2095JF3</t>
  </si>
  <si>
    <t>Vivek Jangir</t>
  </si>
  <si>
    <t>5CD2163WDJ</t>
  </si>
  <si>
    <t>Anurag Tiwari</t>
  </si>
  <si>
    <t>5CD207FW56</t>
  </si>
  <si>
    <t>Chirag Sir</t>
  </si>
  <si>
    <t>HP-Celeron</t>
  </si>
  <si>
    <t>Bangalore Facility for SIM</t>
  </si>
  <si>
    <t>HP-15S-FQ2XXX</t>
  </si>
  <si>
    <t>5CD2095JG1</t>
  </si>
  <si>
    <t>TRG-GWL</t>
  </si>
  <si>
    <t>Mr. Shubhanshu Dixit</t>
  </si>
  <si>
    <t>5CD2095HH6</t>
  </si>
  <si>
    <t>Mr. Mani Bharath</t>
  </si>
  <si>
    <t>5CD207FWX6</t>
  </si>
  <si>
    <t>Mr. Shubhankar Daware</t>
  </si>
  <si>
    <t>5C2M512</t>
  </si>
  <si>
    <t>Old Dell Laptop</t>
  </si>
  <si>
    <t>5CG9265SXQ</t>
  </si>
  <si>
    <t>Spare in Delhi</t>
  </si>
  <si>
    <t>Dell Inspiro 15 3000</t>
  </si>
  <si>
    <t>Abhishek Jii</t>
  </si>
  <si>
    <t>HP Laptop 15s-fq2xxx</t>
  </si>
  <si>
    <t>5CD2123T8C</t>
  </si>
  <si>
    <t>Adarsh Mishra</t>
  </si>
  <si>
    <t>Gujrat</t>
  </si>
  <si>
    <t>CND1508VJ3</t>
  </si>
  <si>
    <t>Abhishek Yadav</t>
  </si>
  <si>
    <t>5CD23574C3</t>
  </si>
  <si>
    <t>Debashis</t>
  </si>
  <si>
    <t>5CD207CDHW</t>
  </si>
  <si>
    <t>Anurag Diwedi</t>
  </si>
  <si>
    <t>5CD2123S98</t>
  </si>
  <si>
    <t>Himanshu Kumar</t>
  </si>
  <si>
    <t>5CD2123SCG</t>
  </si>
  <si>
    <t>Sury prakash sen</t>
  </si>
  <si>
    <t>5CD2163WBJ</t>
  </si>
  <si>
    <t>SAKLIN MUSHTAQ</t>
  </si>
  <si>
    <t>HP Laptop 15s-fq2627TU</t>
  </si>
  <si>
    <t>5CD2161WZP</t>
  </si>
  <si>
    <t>LSM PROJECT</t>
  </si>
  <si>
    <t>Mahesh Kuswhaha</t>
  </si>
  <si>
    <t>KARNATAKA</t>
  </si>
  <si>
    <t>5CD2085RGL</t>
  </si>
  <si>
    <t>Sachin Chaudhary(8218125552)</t>
  </si>
  <si>
    <t>5CD2085R97</t>
  </si>
  <si>
    <t xml:space="preserve">Prashant Yadav </t>
  </si>
  <si>
    <t>5CD2161YSG</t>
  </si>
  <si>
    <t>5CD2123SMG</t>
  </si>
  <si>
    <t>BROKEN</t>
  </si>
  <si>
    <t>HP Laptop-fq2xxx</t>
  </si>
  <si>
    <t>5CD2085LLL</t>
  </si>
  <si>
    <t>HF-STORE</t>
  </si>
  <si>
    <t xml:space="preserve">Shiva Goswami </t>
  </si>
  <si>
    <t>HP Laptop 14q-cy0004AU</t>
  </si>
  <si>
    <t>5CG92655XQ</t>
  </si>
  <si>
    <t>TRG-GGN</t>
  </si>
  <si>
    <t>TRAINING GGN</t>
  </si>
  <si>
    <t>5CD2085RDQ</t>
  </si>
  <si>
    <t>5CD2161YP4</t>
  </si>
  <si>
    <t>Mr Mandeep</t>
  </si>
  <si>
    <t>(no charger , no bag )</t>
  </si>
  <si>
    <t>5CD2123T1X</t>
  </si>
  <si>
    <t>Mr. Sohit</t>
  </si>
  <si>
    <t>5CD2085RHF</t>
  </si>
  <si>
    <t>Mr. Nikhil Mishra</t>
  </si>
  <si>
    <t>5CD2161X16</t>
  </si>
  <si>
    <t>Mr. Uddesh Nath</t>
  </si>
  <si>
    <t>5CD2161YLK</t>
  </si>
  <si>
    <t>Girish</t>
  </si>
  <si>
    <t xml:space="preserve">HP 250 G8 </t>
  </si>
  <si>
    <t>CND2501Q1S</t>
  </si>
  <si>
    <t>Mr Shaan Mohammad</t>
  </si>
  <si>
    <t>Insprion 15 3511</t>
  </si>
  <si>
    <t>8512ZH3</t>
  </si>
  <si>
    <t xml:space="preserve">Chandrakant Pandey </t>
  </si>
  <si>
    <t>CND2500RCS</t>
  </si>
  <si>
    <t>Mr. Sachin Kumar(9870731549)</t>
  </si>
  <si>
    <t>F6C60H3</t>
  </si>
  <si>
    <t>Mr Vaibhav Dev</t>
  </si>
  <si>
    <t>CND2520CL3</t>
  </si>
  <si>
    <t>GUJRAT</t>
  </si>
  <si>
    <t xml:space="preserve">Wassem </t>
  </si>
  <si>
    <t>Temporary going gujarat</t>
  </si>
  <si>
    <t>CND2520DVX</t>
  </si>
  <si>
    <t>Pooran</t>
  </si>
  <si>
    <t>CND2S2ODWM</t>
  </si>
  <si>
    <t>Anurag Bardiyar</t>
  </si>
  <si>
    <t>Lenovo</t>
  </si>
  <si>
    <t>IdeaPad Flex 5 14/RUB</t>
  </si>
  <si>
    <t>PW05W8LW</t>
  </si>
  <si>
    <t>MNG-DEL</t>
  </si>
  <si>
    <t>Shekhar</t>
  </si>
  <si>
    <t>UPS (Unitrupted Power Supply)</t>
  </si>
  <si>
    <t>UPS</t>
  </si>
  <si>
    <t>BPE</t>
  </si>
  <si>
    <t>MF1103B8</t>
  </si>
  <si>
    <t>M12L21L01203</t>
  </si>
  <si>
    <t xml:space="preserve">                       </t>
  </si>
  <si>
    <t>2H3Z1AA</t>
  </si>
  <si>
    <t xml:space="preserve">BLR2 </t>
  </si>
  <si>
    <t>Mr. Vikash Kumar</t>
  </si>
  <si>
    <t>3CM2082RTY</t>
  </si>
  <si>
    <t>GIS</t>
  </si>
  <si>
    <t>M27fd</t>
  </si>
  <si>
    <t>00330-81615-69862-AA348</t>
  </si>
  <si>
    <t>003300-81617-14560-AA663</t>
  </si>
  <si>
    <t>00330-81617-14572-AA089</t>
  </si>
  <si>
    <t>M24f</t>
  </si>
  <si>
    <t>00330-80029-72374-AA112</t>
  </si>
  <si>
    <t>Haier</t>
  </si>
  <si>
    <t>DHMLED01</t>
  </si>
  <si>
    <t>TRG-DHM</t>
  </si>
  <si>
    <t>D2020H</t>
  </si>
  <si>
    <t>CN-0767MF-FCC00-18V-EAWX</t>
  </si>
  <si>
    <t>CN-0767MF-FCC00-18V-E51X</t>
  </si>
  <si>
    <t>IGRUA TRAINING DEPT 1</t>
  </si>
  <si>
    <t>REV A00</t>
  </si>
  <si>
    <t>CN-0657PN-64180-4AU-1Y5I</t>
  </si>
  <si>
    <t>IGRUA TRAINING DEPT 2</t>
  </si>
  <si>
    <t>GGNLED1</t>
  </si>
  <si>
    <t>IGRUA TRAINING DEPT 3</t>
  </si>
  <si>
    <t>CN-0X0T4K-72872-47L-CK3B</t>
  </si>
  <si>
    <t>IGRUA TRAINING DEPT 4</t>
  </si>
  <si>
    <t>REC A01</t>
  </si>
  <si>
    <t>CN-0V3664-64180-35H-5NEB</t>
  </si>
  <si>
    <t>IGRUA TRAINING DEPT 5</t>
  </si>
  <si>
    <t>SONY</t>
  </si>
  <si>
    <t>40EX520</t>
  </si>
  <si>
    <t>IGRUA TRAINING DEPT 6</t>
  </si>
  <si>
    <t>CN-0V3664-64180-29F-46JS</t>
  </si>
  <si>
    <t>CN-0767HF-FCCOO-18V-EX4X</t>
  </si>
  <si>
    <t>CN-0767MF-FCCOO-18V-EC6X</t>
  </si>
  <si>
    <t>CN-OXOT4K-72872-470-DKLM</t>
  </si>
  <si>
    <t>CN-OXOT4K-72872-470-E5KM</t>
  </si>
  <si>
    <t>CN-0767MF-FCCOO-18V-EOWX</t>
  </si>
  <si>
    <t>CN-0657PN-64180-452-3XWB</t>
  </si>
  <si>
    <t>GGNLED2</t>
  </si>
  <si>
    <t>TV</t>
  </si>
  <si>
    <t>dell</t>
  </si>
  <si>
    <t>GGNLED3</t>
  </si>
  <si>
    <t>CN-0V3664-64180-35H49QB</t>
  </si>
  <si>
    <t>ZAA18MS01410</t>
  </si>
  <si>
    <t>SOILED4</t>
  </si>
  <si>
    <t>SOI</t>
  </si>
  <si>
    <t>SOILED5</t>
  </si>
  <si>
    <t>35M57AA</t>
  </si>
  <si>
    <t>3CM13734TS</t>
  </si>
  <si>
    <t>NIDHI</t>
  </si>
  <si>
    <t>3CG24OOSRO</t>
  </si>
  <si>
    <t>MIST-GWL</t>
  </si>
  <si>
    <t>3CQ2400SRM</t>
  </si>
  <si>
    <t>CN-06S7PN-64180-41F-22AI</t>
  </si>
  <si>
    <t>LCD</t>
  </si>
  <si>
    <t>CN-0657PN-64180-496-02DI</t>
  </si>
  <si>
    <t>CBM242</t>
  </si>
  <si>
    <t>1CR93610MF</t>
  </si>
  <si>
    <t>MNF-GGN</t>
  </si>
  <si>
    <t xml:space="preserve">MANUFACTURING DEPARTMENT </t>
  </si>
  <si>
    <t>CNT146X0Z8</t>
  </si>
  <si>
    <t>3CQ6131HSK</t>
  </si>
  <si>
    <t>CNC102QGDJ</t>
  </si>
  <si>
    <t>Central Processing Unit</t>
  </si>
  <si>
    <t>SR11369</t>
  </si>
  <si>
    <t>GIS-BLR</t>
  </si>
  <si>
    <t>GISCPU</t>
  </si>
  <si>
    <t>2023-CUS1</t>
  </si>
  <si>
    <t>2023-CUS2</t>
  </si>
  <si>
    <t>2023-CUS3</t>
  </si>
  <si>
    <t>2023-CUS4</t>
  </si>
  <si>
    <t>Mr. Puran Sharma</t>
  </si>
  <si>
    <t>2023-CUS5</t>
  </si>
  <si>
    <t>DHMCPU</t>
  </si>
  <si>
    <t>00331-10000-00001-AA633</t>
  </si>
  <si>
    <t>00331-10000-00001-AA530</t>
  </si>
  <si>
    <t>00331-10000-00001-AA147</t>
  </si>
  <si>
    <t>00331-10000-00001-AA904</t>
  </si>
  <si>
    <t>00331-10000-00001-AA503</t>
  </si>
  <si>
    <t xml:space="preserve">ZEBRONICS </t>
  </si>
  <si>
    <t>DHMCPU01</t>
  </si>
  <si>
    <t xml:space="preserve">Vostro </t>
  </si>
  <si>
    <t>Vostro 3800</t>
  </si>
  <si>
    <t>7PXKG32</t>
  </si>
  <si>
    <t>FOXIN</t>
  </si>
  <si>
    <t>GGNCPU6</t>
  </si>
  <si>
    <t>GGNCPU7</t>
  </si>
  <si>
    <t>GGNCPU8</t>
  </si>
  <si>
    <t>GGNCPU9</t>
  </si>
  <si>
    <t>GGNCPU10</t>
  </si>
  <si>
    <t>GGNCPU11</t>
  </si>
  <si>
    <t>GGNCPU12</t>
  </si>
  <si>
    <t>GIGABYTE</t>
  </si>
  <si>
    <t>Z390 M</t>
  </si>
  <si>
    <t>GGNMCPU13</t>
  </si>
  <si>
    <t>GGNCPU14</t>
  </si>
  <si>
    <t>GGNCPU15</t>
  </si>
  <si>
    <t>ACER</t>
  </si>
  <si>
    <t>GGNCPU16</t>
  </si>
  <si>
    <t>GGNCPU17</t>
  </si>
  <si>
    <t>GGNCPU18</t>
  </si>
  <si>
    <t>ZEBRONICS</t>
  </si>
  <si>
    <t>GGNCPU19</t>
  </si>
  <si>
    <t>GGNCPU20</t>
  </si>
  <si>
    <t xml:space="preserve">CPU </t>
  </si>
  <si>
    <t>FXV0MQ3</t>
  </si>
  <si>
    <t>SOICPU21</t>
  </si>
  <si>
    <t>SOICPU22</t>
  </si>
  <si>
    <t>SOICPU23</t>
  </si>
  <si>
    <t>BLRCPU24</t>
  </si>
  <si>
    <t>BLR2</t>
  </si>
  <si>
    <t>BLRCPU25</t>
  </si>
  <si>
    <t>BLRCPU26</t>
  </si>
  <si>
    <t>BLRCPU27</t>
  </si>
  <si>
    <t>HP PRODESK 400 G2 MINI</t>
  </si>
  <si>
    <t>SGH713QBZP</t>
  </si>
  <si>
    <t>SGH713QCQ3</t>
  </si>
  <si>
    <t>SGH713QC0S</t>
  </si>
  <si>
    <t>SGH713QBZR</t>
  </si>
  <si>
    <t>HP COMPOQ 8200 ELITE SFF PC</t>
  </si>
  <si>
    <t>INA222UT5J</t>
  </si>
  <si>
    <t>5GH713QC0N</t>
  </si>
  <si>
    <t>CE845A</t>
  </si>
  <si>
    <t>CNJ8F62955</t>
  </si>
  <si>
    <t>W1A24A</t>
  </si>
  <si>
    <t>INDFR3600B</t>
  </si>
  <si>
    <t>CZ175A</t>
  </si>
  <si>
    <t>CNB6H72BLH</t>
  </si>
  <si>
    <t>Brother</t>
  </si>
  <si>
    <t>DCP-L2520D</t>
  </si>
  <si>
    <t>E73800K1N129290</t>
  </si>
  <si>
    <t>ACC-GGN</t>
  </si>
  <si>
    <t>C6N23A</t>
  </si>
  <si>
    <t>CNB7J56MG1</t>
  </si>
  <si>
    <t>4ZB91A</t>
  </si>
  <si>
    <t>CNB3M6L2MZ</t>
  </si>
  <si>
    <t>CZ18A</t>
  </si>
  <si>
    <t>CNBRQCG1L4</t>
  </si>
  <si>
    <t>REG-GGN</t>
  </si>
  <si>
    <t>TRAINING DEPARTMENT</t>
  </si>
  <si>
    <t>CE657A</t>
  </si>
  <si>
    <t>VNB4G64636</t>
  </si>
  <si>
    <t>CNB1P619QV</t>
  </si>
  <si>
    <t>BLR-OFFICE</t>
  </si>
  <si>
    <t>3DPRNTR</t>
  </si>
  <si>
    <t>CREALITY</t>
  </si>
  <si>
    <t>Ender-3 Max</t>
  </si>
  <si>
    <t>GGNM3D1</t>
  </si>
  <si>
    <t>CR-10 Max</t>
  </si>
  <si>
    <t>GGNM3D2</t>
  </si>
  <si>
    <t>GGNM3D3</t>
  </si>
  <si>
    <t>4ZB95A</t>
  </si>
  <si>
    <t>CNB2Q2HXZP</t>
  </si>
  <si>
    <t>Liebert</t>
  </si>
  <si>
    <t>Liebert itON CX600</t>
  </si>
  <si>
    <t>*2420045115616</t>
  </si>
  <si>
    <t>MICROTEK</t>
  </si>
  <si>
    <t>MTKUR65</t>
  </si>
  <si>
    <t>22AUR4B1AF35022</t>
  </si>
  <si>
    <t>INTEX</t>
  </si>
  <si>
    <t>OMEGA 725</t>
  </si>
  <si>
    <t>2101966221142800304</t>
  </si>
  <si>
    <t>22AUR4B1AF355005</t>
  </si>
  <si>
    <t>*2420045110292</t>
  </si>
  <si>
    <t>Vertiv</t>
  </si>
  <si>
    <t>*2420045110289</t>
  </si>
  <si>
    <t>*2420045115613</t>
  </si>
  <si>
    <t>22AUR4B1AF355014</t>
  </si>
  <si>
    <t>HHUAOOA315518634</t>
  </si>
  <si>
    <t>GGNU01</t>
  </si>
  <si>
    <t>GGNU02</t>
  </si>
  <si>
    <t>22AUR4B1AF359039</t>
  </si>
  <si>
    <t>GGNU03</t>
  </si>
  <si>
    <t>LAN</t>
  </si>
  <si>
    <t>PN2U2H5P3</t>
  </si>
  <si>
    <t>810-002181</t>
  </si>
  <si>
    <t>7YAIOPA#ACJ</t>
  </si>
  <si>
    <t>2231SY07P3X8</t>
  </si>
  <si>
    <t>Quantum</t>
  </si>
  <si>
    <t>QHM222</t>
  </si>
  <si>
    <t>DHMMSE01</t>
  </si>
  <si>
    <t>DHMMSE02</t>
  </si>
  <si>
    <t>DHMMSE03</t>
  </si>
  <si>
    <t>DHMMSE04</t>
  </si>
  <si>
    <t>DHMMSE05</t>
  </si>
  <si>
    <t>DHMMSE06</t>
  </si>
  <si>
    <t>HFMSE07</t>
  </si>
  <si>
    <t>LAPCARE</t>
  </si>
  <si>
    <t>L70+</t>
  </si>
  <si>
    <t>LB20019929</t>
  </si>
  <si>
    <t>M10</t>
  </si>
  <si>
    <t>7CH1523Y9B</t>
  </si>
  <si>
    <t>QHM222B</t>
  </si>
  <si>
    <t>GGNMSE08</t>
  </si>
  <si>
    <t>MODGUO</t>
  </si>
  <si>
    <t>GGNMSE09</t>
  </si>
  <si>
    <t>GGNMSE10</t>
  </si>
  <si>
    <t>GGNMSE11</t>
  </si>
  <si>
    <t>SPRINT</t>
  </si>
  <si>
    <t>GGNMSE12</t>
  </si>
  <si>
    <t>GGNMSE13</t>
  </si>
  <si>
    <t>GGNMSE14</t>
  </si>
  <si>
    <t>GGNMSE15</t>
  </si>
  <si>
    <t>GGNMSE16</t>
  </si>
  <si>
    <t>DELMSE17</t>
  </si>
  <si>
    <t>SOIMSE18</t>
  </si>
  <si>
    <t>SOIMSE19</t>
  </si>
  <si>
    <t>SOIMSE20</t>
  </si>
  <si>
    <t xml:space="preserve">MSE </t>
  </si>
  <si>
    <t>M-U0026</t>
  </si>
  <si>
    <t>BLRMSE21</t>
  </si>
  <si>
    <t>8SSM50L24505AVLC9CW11TE</t>
  </si>
  <si>
    <t>BLRMSE22</t>
  </si>
  <si>
    <t>2229LZX8L9RS</t>
  </si>
  <si>
    <t>CN-011D3V-71581-18F-HY04</t>
  </si>
  <si>
    <t>MITS-GWL</t>
  </si>
  <si>
    <t>FCMHH0C9Z67T62</t>
  </si>
  <si>
    <t>DC11211O07</t>
  </si>
  <si>
    <t>COMBO DUO-314</t>
  </si>
  <si>
    <t>GWLMSE23</t>
  </si>
  <si>
    <t>FCGLF0D6B1N0VC</t>
  </si>
  <si>
    <t>GWLMSE24</t>
  </si>
  <si>
    <t>YUDD41</t>
  </si>
  <si>
    <t>2231SY080959</t>
  </si>
  <si>
    <t>ZEB-NITRO</t>
  </si>
  <si>
    <t>DELKYB1</t>
  </si>
  <si>
    <t>820-010144</t>
  </si>
  <si>
    <t>ZEB-JUDWAA 750</t>
  </si>
  <si>
    <t>DELKYB2</t>
  </si>
  <si>
    <t>Caliber</t>
  </si>
  <si>
    <t>CCALIBER0321001204</t>
  </si>
  <si>
    <t>CCALIBER0321001220</t>
  </si>
  <si>
    <t>CCALIBER0321001209</t>
  </si>
  <si>
    <t>CCALIBER0321001219</t>
  </si>
  <si>
    <t>CCALIBER0321001211</t>
  </si>
  <si>
    <t>CCALIBER0321001214</t>
  </si>
  <si>
    <t>DELL Keyboard KB212-B</t>
  </si>
  <si>
    <t>CN-04G481-71616-472-05A5</t>
  </si>
  <si>
    <t>RAVPO</t>
  </si>
  <si>
    <t>N2500</t>
  </si>
  <si>
    <t>14304N25001485</t>
  </si>
  <si>
    <t>DP/N 0GVWNX</t>
  </si>
  <si>
    <t>CN-0GVWNX-71616-471-1KKQ</t>
  </si>
  <si>
    <t>SK-8185</t>
  </si>
  <si>
    <t>CN-0Y526K-71616-141-0YGU</t>
  </si>
  <si>
    <t>CN0GVWNX-71616-45T-0Z9C</t>
  </si>
  <si>
    <t>DP/N 0HVG5J</t>
  </si>
  <si>
    <t>CN-0HVG5J-71616-748-01VB</t>
  </si>
  <si>
    <t>LOgitech</t>
  </si>
  <si>
    <t>K345</t>
  </si>
  <si>
    <t>29786/SDPPI</t>
  </si>
  <si>
    <t>MANUFATURING DEPARTMENT</t>
  </si>
  <si>
    <t>CN-0HVG5J-7616-748-01VC</t>
  </si>
  <si>
    <t>CIRCLE</t>
  </si>
  <si>
    <t>CCALIBER0321001218</t>
  </si>
  <si>
    <t>CCALIBER0321001217</t>
  </si>
  <si>
    <t>CORONA PLUS</t>
  </si>
  <si>
    <t>2112380031173471515</t>
  </si>
  <si>
    <t>CCALIBER0321001215</t>
  </si>
  <si>
    <t>CCALIBER0321001208</t>
  </si>
  <si>
    <t>CCALIBER0321001216</t>
  </si>
  <si>
    <t>CN-0P5GY2-M6D00-23U-01OE</t>
  </si>
  <si>
    <t>NITR1</t>
  </si>
  <si>
    <t>SOIKYB3</t>
  </si>
  <si>
    <t>5KM0U87625</t>
  </si>
  <si>
    <t>8SSKM1B37569AVLC24200V8</t>
  </si>
  <si>
    <t>CN-09RYYO-PRCOO-237-B515</t>
  </si>
  <si>
    <t>8SSD50L80026AVLC01A04K0</t>
  </si>
  <si>
    <t>2231SY07P3F8</t>
  </si>
  <si>
    <t>8SSKM1B37569AVLC242036V</t>
  </si>
  <si>
    <t>Y-R0042</t>
  </si>
  <si>
    <t>BLRKYB4</t>
  </si>
  <si>
    <t>DKUSB1P03L63180046K701</t>
  </si>
  <si>
    <t>BCYUB0ALA9Q0EL</t>
  </si>
  <si>
    <t>BCYUB0ACA9M0SO</t>
  </si>
  <si>
    <t>BCYOBOALA9MO9C</t>
  </si>
  <si>
    <t>BCYUB0ALA9M09B</t>
  </si>
  <si>
    <t>BEXLA0A5Y17406</t>
  </si>
  <si>
    <t>CN-OXH6V2-FCC00-17H-AHOI</t>
  </si>
  <si>
    <t>CN-OXH6V2-FCC00-17G-AMGI</t>
  </si>
  <si>
    <t>CN-ODFFD2-FCC00-178-CKFU</t>
  </si>
  <si>
    <t>CN-OXH6V2-FCC00-17H-DOKI</t>
  </si>
  <si>
    <t>CN-OXH6V2-FCC00-17H-AKJI</t>
  </si>
  <si>
    <t>CN-OXH6V2-FCC00-17G-AF5I</t>
  </si>
  <si>
    <t>rohit</t>
  </si>
  <si>
    <t xml:space="preserve">MNTR </t>
  </si>
  <si>
    <t>LS27R354FHWXXL</t>
  </si>
  <si>
    <t>5DJ2H4UTA00211V</t>
  </si>
  <si>
    <t>5DJ2H4UTA00265N</t>
  </si>
  <si>
    <t>Tablet</t>
  </si>
  <si>
    <t>TAB</t>
  </si>
  <si>
    <t>LENEVO</t>
  </si>
  <si>
    <t>LENVO TB-8505X</t>
  </si>
  <si>
    <t>HNP0JJTP</t>
  </si>
  <si>
    <t>MFG-GGN</t>
  </si>
  <si>
    <t>Mr. Vikas Kumar</t>
  </si>
  <si>
    <t>WD</t>
  </si>
  <si>
    <t>4822Q</t>
  </si>
  <si>
    <t>WX62D2202SZU</t>
  </si>
  <si>
    <t>WASIM</t>
  </si>
  <si>
    <t>SEAGATE</t>
  </si>
  <si>
    <t>SRD0LF2</t>
  </si>
  <si>
    <t>NAC95500</t>
  </si>
  <si>
    <t>SRDONF1</t>
  </si>
  <si>
    <t>NACR51PD</t>
  </si>
  <si>
    <t>NAC97V1S</t>
  </si>
  <si>
    <t xml:space="preserve">TO SOI PUSHP BHAVAN </t>
  </si>
  <si>
    <t>NAC9755W</t>
  </si>
  <si>
    <t>SRD0VN3</t>
  </si>
  <si>
    <t>NABVBPDF</t>
  </si>
  <si>
    <t>WDBBGB0180HBK-NA</t>
  </si>
  <si>
    <t>3WH82T4J</t>
  </si>
  <si>
    <t>WDBBGB0040HBK-NB</t>
  </si>
  <si>
    <t>WX62C22028ZP</t>
  </si>
  <si>
    <t>3FWAPM-501</t>
  </si>
  <si>
    <t>NAC971XT</t>
  </si>
  <si>
    <t>Drone</t>
  </si>
  <si>
    <t xml:space="preserve">Hubblefly </t>
  </si>
  <si>
    <t>UA000E6</t>
  </si>
  <si>
    <t>HFSG009</t>
  </si>
  <si>
    <t>UA000E7</t>
  </si>
  <si>
    <t>HFSG010</t>
  </si>
  <si>
    <t>DHMDBC01</t>
  </si>
  <si>
    <t>DHMDBC02</t>
  </si>
  <si>
    <t>DHMDBC03</t>
  </si>
  <si>
    <t>GWLDBC04</t>
  </si>
  <si>
    <t>DDBASM16</t>
  </si>
  <si>
    <t>CAM</t>
  </si>
  <si>
    <t>Repaired</t>
  </si>
  <si>
    <t>SEL16F28</t>
  </si>
  <si>
    <t>Damage</t>
  </si>
  <si>
    <t>2023-SCUS1</t>
  </si>
  <si>
    <t>Simulator</t>
  </si>
  <si>
    <t>SML</t>
  </si>
  <si>
    <t>Taranis Q X7</t>
  </si>
  <si>
    <t>X7</t>
  </si>
  <si>
    <t>GWLSM01</t>
  </si>
  <si>
    <t>GWLSM02</t>
  </si>
  <si>
    <t>DHMSM03</t>
  </si>
  <si>
    <t>DHMSM04</t>
  </si>
  <si>
    <t>DHMSM05</t>
  </si>
  <si>
    <t>DHMSM06</t>
  </si>
  <si>
    <t>DHMSM07</t>
  </si>
  <si>
    <t>DHMSM08</t>
  </si>
  <si>
    <t>Remote Controller</t>
  </si>
  <si>
    <t>RC</t>
  </si>
  <si>
    <t>GWLRC01</t>
  </si>
  <si>
    <t>GWLRC02</t>
  </si>
  <si>
    <t>GWLRC03</t>
  </si>
  <si>
    <t>GWLRC04</t>
  </si>
  <si>
    <t>DHMRC05</t>
  </si>
  <si>
    <t>DHMRC06</t>
  </si>
  <si>
    <t>GGNRC07</t>
  </si>
  <si>
    <t>GGNRC08</t>
  </si>
  <si>
    <t>GGNRC09</t>
  </si>
  <si>
    <t>GGNRC10</t>
  </si>
  <si>
    <t>GGNRC11</t>
  </si>
  <si>
    <t>GGNRC12</t>
  </si>
  <si>
    <t>GGNRC13</t>
  </si>
  <si>
    <t>GGNRC14</t>
  </si>
  <si>
    <t>GGNRC15</t>
  </si>
  <si>
    <t>Interlink</t>
  </si>
  <si>
    <t>GGNRC16</t>
  </si>
  <si>
    <t>GGNRC17</t>
  </si>
  <si>
    <t>GGNRC18</t>
  </si>
  <si>
    <t>GGNRC19</t>
  </si>
  <si>
    <t>GGNRC20</t>
  </si>
  <si>
    <t>GGNRC21</t>
  </si>
  <si>
    <t>Telemetery</t>
  </si>
  <si>
    <t>TMT</t>
  </si>
  <si>
    <t>2019T12E0033</t>
  </si>
  <si>
    <t>2019T12C1963</t>
  </si>
  <si>
    <t>Battery</t>
  </si>
  <si>
    <t>BTY</t>
  </si>
  <si>
    <t>LIPPO</t>
  </si>
  <si>
    <t>GWLBT01</t>
  </si>
  <si>
    <t>GWLBT02</t>
  </si>
  <si>
    <t>GWLBT03</t>
  </si>
  <si>
    <t>GWLBT04</t>
  </si>
  <si>
    <t>GWLBT05</t>
  </si>
  <si>
    <t>GWLBT06</t>
  </si>
  <si>
    <t>DHMBT07</t>
  </si>
  <si>
    <t>DHMBT08</t>
  </si>
  <si>
    <t>DHMBT09</t>
  </si>
  <si>
    <t>DHMBT10</t>
  </si>
  <si>
    <t>DHMBT11</t>
  </si>
  <si>
    <t>DHMBT12</t>
  </si>
  <si>
    <t>DHMBT13</t>
  </si>
  <si>
    <t xml:space="preserve">Stablizer </t>
  </si>
  <si>
    <t>STB</t>
  </si>
  <si>
    <t>V-GUARD</t>
  </si>
  <si>
    <t>GGNS01</t>
  </si>
  <si>
    <t>IGRUA 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</si>
</sst>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00"/>
    <numFmt numFmtId="166" formatCode="00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/>
    <font>
      <sz val="9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quotePrefix="1"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vertical="bottom"/>
    </xf>
    <xf borderId="2" fillId="3" fontId="3" numFmtId="164" xfId="0" applyAlignment="1" applyBorder="1" applyFont="1" applyNumberFormat="1">
      <alignment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6" fillId="0" fontId="2" numFmtId="0" xfId="0" applyBorder="1" applyFont="1"/>
    <xf borderId="6" fillId="0" fontId="4" numFmtId="0" xfId="0" applyBorder="1" applyFont="1"/>
    <xf borderId="4" fillId="0" fontId="4" numFmtId="0" xfId="0" applyBorder="1" applyFont="1"/>
    <xf borderId="1" fillId="3" fontId="3" numFmtId="0" xfId="0" applyAlignment="1" applyBorder="1" applyFont="1">
      <alignment horizontal="center" vertical="bottom"/>
    </xf>
    <xf borderId="2" fillId="3" fontId="3" numFmtId="164" xfId="0" applyAlignment="1" applyBorder="1" applyFont="1" applyNumberFormat="1">
      <alignment horizontal="center" vertical="bottom"/>
    </xf>
    <xf borderId="2" fillId="3" fontId="3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5" numFmtId="164" xfId="0" applyAlignment="1" applyBorder="1" applyFont="1" applyNumberFormat="1">
      <alignment horizontal="center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 vertical="bottom"/>
    </xf>
    <xf borderId="4" fillId="0" fontId="2" numFmtId="0" xfId="0" applyBorder="1" applyFont="1"/>
    <xf borderId="7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1" fillId="4" fontId="1" numFmtId="0" xfId="0" applyBorder="1" applyFill="1" applyFont="1"/>
    <xf borderId="2" fillId="4" fontId="1" numFmtId="0" xfId="0" applyBorder="1" applyFont="1"/>
    <xf borderId="2" fillId="4" fontId="1" numFmtId="165" xfId="0" applyBorder="1" applyFont="1" applyNumberFormat="1"/>
    <xf quotePrefix="1" borderId="2" fillId="4" fontId="6" numFmtId="0" xfId="0" applyBorder="1" applyFont="1"/>
    <xf borderId="2" fillId="4" fontId="6" numFmtId="165" xfId="0" applyBorder="1" applyFont="1" applyNumberFormat="1"/>
    <xf borderId="0" fillId="5" fontId="2" numFmtId="0" xfId="0" applyFill="1" applyFont="1"/>
    <xf borderId="3" fillId="5" fontId="7" numFmtId="0" xfId="0" applyBorder="1" applyFont="1"/>
    <xf borderId="4" fillId="5" fontId="7" numFmtId="0" xfId="0" applyBorder="1" applyFont="1"/>
    <xf borderId="4" fillId="5" fontId="7" numFmtId="165" xfId="0" applyBorder="1" applyFont="1" applyNumberFormat="1"/>
    <xf borderId="4" fillId="5" fontId="7" numFmtId="166" xfId="0" applyBorder="1" applyFont="1" applyNumberFormat="1"/>
    <xf borderId="4" fillId="5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4" fillId="5" fontId="2" numFmtId="0" xfId="0" applyBorder="1" applyFont="1"/>
    <xf borderId="4" fillId="5" fontId="7" numFmtId="0" xfId="0" applyAlignment="1" applyBorder="1" applyFont="1">
      <alignment vertical="bottom"/>
    </xf>
    <xf borderId="4" fillId="5" fontId="7" numFmtId="165" xfId="0" applyAlignment="1" applyBorder="1" applyFont="1" applyNumberFormat="1">
      <alignment vertical="bottom"/>
    </xf>
    <xf borderId="7" fillId="5" fontId="2" numFmtId="0" xfId="0" applyAlignment="1" applyBorder="1" applyFont="1">
      <alignment vertical="bottom"/>
    </xf>
    <xf borderId="6" fillId="5" fontId="2" numFmtId="0" xfId="0" applyAlignment="1" applyBorder="1" applyFont="1">
      <alignment vertical="bottom"/>
    </xf>
    <xf borderId="4" fillId="5" fontId="2" numFmtId="166" xfId="0" applyAlignment="1" applyBorder="1" applyFont="1" applyNumberFormat="1">
      <alignment vertical="bottom"/>
    </xf>
    <xf borderId="0" fillId="5" fontId="2" numFmtId="166" xfId="0" applyAlignment="1" applyFont="1" applyNumberFormat="1">
      <alignment vertical="bottom"/>
    </xf>
    <xf borderId="4" fillId="5" fontId="2" numFmtId="165" xfId="0" applyBorder="1" applyFont="1" applyNumberFormat="1"/>
    <xf borderId="6" fillId="5" fontId="7" numFmtId="0" xfId="0" applyBorder="1" applyFont="1"/>
    <xf borderId="6" fillId="0" fontId="2" numFmtId="0" xfId="0" applyAlignment="1" applyBorder="1" applyFont="1">
      <alignment vertical="bottom"/>
    </xf>
    <xf borderId="4" fillId="5" fontId="2" numFmtId="166" xfId="0" applyBorder="1" applyFont="1" applyNumberFormat="1"/>
    <xf borderId="4" fillId="5" fontId="2" numFmtId="165" xfId="0" applyAlignment="1" applyBorder="1" applyFont="1" applyNumberFormat="1">
      <alignment vertical="bottom"/>
    </xf>
    <xf borderId="0" fillId="5" fontId="2" numFmtId="165" xfId="0" applyAlignment="1" applyFont="1" applyNumberFormat="1">
      <alignment vertical="bottom"/>
    </xf>
    <xf borderId="6" fillId="5" fontId="2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3"/>
      <c r="L1" s="3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10</v>
      </c>
      <c r="C2" s="5" t="s">
        <v>11</v>
      </c>
      <c r="D2" s="5" t="s">
        <v>12</v>
      </c>
      <c r="E2" s="5"/>
      <c r="F2" s="5" t="s">
        <v>13</v>
      </c>
      <c r="G2" s="5" t="s">
        <v>14</v>
      </c>
      <c r="H2" s="5"/>
      <c r="I2" s="6" t="s">
        <v>15</v>
      </c>
      <c r="J2" s="5" t="str">
        <f>"DD/"&amp;B2&amp;"/"&amp;C2&amp;"/"&amp;I2</f>
        <v>DD/IT Instrument/Laptop/0001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5"/>
      <c r="C3" s="5"/>
      <c r="D3" s="5"/>
      <c r="E3" s="5"/>
      <c r="F3" s="5"/>
      <c r="G3" s="5"/>
      <c r="H3" s="5"/>
      <c r="I3" s="5"/>
      <c r="J3" s="5"/>
      <c r="K3" s="3"/>
      <c r="L3" s="3" t="s">
        <v>1</v>
      </c>
      <c r="M3" s="3"/>
      <c r="N3" s="3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5"/>
      <c r="C4" s="5"/>
      <c r="D4" s="5"/>
      <c r="E4" s="5"/>
      <c r="F4" s="5"/>
      <c r="G4" s="5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/>
      <c r="C5" s="5"/>
      <c r="D5" s="5"/>
      <c r="E5" s="5"/>
      <c r="F5" s="5"/>
      <c r="G5" s="5"/>
      <c r="H5" s="5"/>
      <c r="I5" s="5"/>
      <c r="J5" s="5"/>
      <c r="K5" s="3"/>
      <c r="L5" s="3" t="s">
        <v>16</v>
      </c>
      <c r="M5" s="3" t="s">
        <v>17</v>
      </c>
      <c r="N5" s="3" t="s">
        <v>11</v>
      </c>
      <c r="O5" s="3" t="s">
        <v>18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5"/>
      <c r="C6" s="5"/>
      <c r="D6" s="5"/>
      <c r="E6" s="5"/>
      <c r="F6" s="5"/>
      <c r="G6" s="5"/>
      <c r="H6" s="5"/>
      <c r="I6" s="5"/>
      <c r="J6" s="5"/>
      <c r="K6" s="3"/>
      <c r="L6" s="3"/>
      <c r="M6" s="3"/>
      <c r="N6" s="3" t="s">
        <v>19</v>
      </c>
      <c r="O6" s="3" t="s">
        <v>20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5"/>
      <c r="C7" s="5"/>
      <c r="D7" s="5"/>
      <c r="E7" s="5"/>
      <c r="F7" s="5"/>
      <c r="G7" s="5"/>
      <c r="H7" s="5"/>
      <c r="I7" s="5"/>
      <c r="J7" s="5"/>
      <c r="K7" s="3"/>
      <c r="L7" s="3"/>
      <c r="M7" s="3"/>
      <c r="N7" s="3" t="s">
        <v>21</v>
      </c>
      <c r="O7" s="3" t="s">
        <v>22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5"/>
      <c r="C8" s="5"/>
      <c r="D8" s="5"/>
      <c r="E8" s="5"/>
      <c r="F8" s="5"/>
      <c r="G8" s="5"/>
      <c r="H8" s="5"/>
      <c r="I8" s="5"/>
      <c r="J8" s="5"/>
      <c r="K8" s="3"/>
      <c r="L8" s="3"/>
      <c r="M8" s="3"/>
      <c r="N8" s="3" t="s">
        <v>23</v>
      </c>
      <c r="O8" s="3" t="s">
        <v>24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5"/>
      <c r="C9" s="5"/>
      <c r="D9" s="5"/>
      <c r="E9" s="5"/>
      <c r="F9" s="5"/>
      <c r="G9" s="5"/>
      <c r="H9" s="5"/>
      <c r="I9" s="5"/>
      <c r="J9" s="5"/>
      <c r="K9" s="3"/>
      <c r="L9" s="3"/>
      <c r="M9" s="3"/>
      <c r="N9" s="3" t="s">
        <v>25</v>
      </c>
      <c r="O9" s="3" t="s">
        <v>26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5"/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  <c r="N10" s="3" t="s">
        <v>27</v>
      </c>
      <c r="O10" s="3" t="s">
        <v>28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5"/>
      <c r="C11" s="5"/>
      <c r="D11" s="5"/>
      <c r="E11" s="5"/>
      <c r="F11" s="5"/>
      <c r="G11" s="5"/>
      <c r="H11" s="5"/>
      <c r="I11" s="5"/>
      <c r="J11" s="5"/>
      <c r="K11" s="3"/>
      <c r="L11" s="3"/>
      <c r="M11" s="3"/>
      <c r="N11" s="3" t="s">
        <v>29</v>
      </c>
      <c r="O11" s="3" t="s">
        <v>29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5" t="s">
        <v>10</v>
      </c>
      <c r="C12" s="5" t="s">
        <v>19</v>
      </c>
      <c r="D12" s="5"/>
      <c r="E12" s="5"/>
      <c r="F12" s="5"/>
      <c r="G12" s="5"/>
      <c r="H12" s="5"/>
      <c r="I12" s="6" t="s">
        <v>30</v>
      </c>
      <c r="J12" s="5" t="str">
        <f>"DD/"&amp;B12&amp;"/"&amp;C12&amp;"/"&amp;I12</f>
        <v>DD/IT Instrument/Desktop/0002</v>
      </c>
      <c r="K12" s="3"/>
      <c r="L12" s="3"/>
      <c r="M12" s="3"/>
      <c r="N12" s="3" t="s">
        <v>31</v>
      </c>
      <c r="O12" s="3" t="s">
        <v>32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5"/>
      <c r="C13" s="5"/>
      <c r="D13" s="5"/>
      <c r="E13" s="5"/>
      <c r="F13" s="5"/>
      <c r="G13" s="5"/>
      <c r="H13" s="5"/>
      <c r="I13" s="5"/>
      <c r="J13" s="5"/>
      <c r="K13" s="3"/>
      <c r="L13" s="3"/>
      <c r="M13" s="3"/>
      <c r="N13" s="3" t="s">
        <v>33</v>
      </c>
      <c r="O13" s="3" t="s">
        <v>34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5"/>
      <c r="C14" s="5"/>
      <c r="D14" s="5"/>
      <c r="E14" s="5"/>
      <c r="F14" s="5"/>
      <c r="G14" s="5"/>
      <c r="H14" s="5"/>
      <c r="I14" s="5"/>
      <c r="J14" s="5"/>
      <c r="K14" s="3"/>
      <c r="L14" s="3"/>
      <c r="M14" s="3"/>
      <c r="N14" s="3" t="s">
        <v>35</v>
      </c>
      <c r="O14" s="3" t="s">
        <v>36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5"/>
      <c r="C15" s="5"/>
      <c r="D15" s="5"/>
      <c r="E15" s="5"/>
      <c r="F15" s="5"/>
      <c r="G15" s="5"/>
      <c r="H15" s="5"/>
      <c r="I15" s="5"/>
      <c r="J15" s="5"/>
      <c r="K15" s="3"/>
      <c r="L15" s="3"/>
      <c r="M15" s="3"/>
      <c r="N15" s="3" t="s">
        <v>37</v>
      </c>
      <c r="O15" s="3" t="s">
        <v>38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5"/>
      <c r="C16" s="5"/>
      <c r="D16" s="5"/>
      <c r="E16" s="5"/>
      <c r="F16" s="5"/>
      <c r="G16" s="5"/>
      <c r="H16" s="5"/>
      <c r="I16" s="5"/>
      <c r="J16" s="5"/>
      <c r="K16" s="3"/>
      <c r="L16" s="3"/>
      <c r="M16" s="3"/>
      <c r="N16" s="3" t="s">
        <v>39</v>
      </c>
      <c r="O16" s="3" t="s">
        <v>40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5"/>
      <c r="C17" s="5"/>
      <c r="D17" s="5"/>
      <c r="E17" s="5"/>
      <c r="F17" s="5"/>
      <c r="G17" s="5"/>
      <c r="H17" s="5"/>
      <c r="I17" s="5"/>
      <c r="J17" s="5"/>
      <c r="K17" s="3"/>
      <c r="L17" s="3"/>
      <c r="M17" s="3"/>
      <c r="N17" s="3" t="s">
        <v>41</v>
      </c>
      <c r="O17" s="3" t="s">
        <v>42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5"/>
      <c r="C18" s="5"/>
      <c r="D18" s="5"/>
      <c r="E18" s="5"/>
      <c r="F18" s="5"/>
      <c r="G18" s="5"/>
      <c r="H18" s="5"/>
      <c r="I18" s="5"/>
      <c r="J18" s="5"/>
      <c r="K18" s="3"/>
      <c r="L18" s="3"/>
      <c r="M18" s="3"/>
      <c r="N18" s="3" t="s">
        <v>43</v>
      </c>
      <c r="O18" s="3" t="s">
        <v>44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5"/>
      <c r="C19" s="5"/>
      <c r="D19" s="5"/>
      <c r="E19" s="5"/>
      <c r="F19" s="5"/>
      <c r="G19" s="5"/>
      <c r="H19" s="5"/>
      <c r="I19" s="5"/>
      <c r="J19" s="5"/>
      <c r="K19" s="3"/>
      <c r="L19" s="3"/>
      <c r="M19" s="3"/>
      <c r="N19" s="3" t="s">
        <v>45</v>
      </c>
      <c r="O19" s="3" t="s">
        <v>46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5"/>
      <c r="C20" s="5"/>
      <c r="D20" s="5"/>
      <c r="E20" s="5"/>
      <c r="F20" s="5"/>
      <c r="G20" s="5"/>
      <c r="H20" s="5"/>
      <c r="I20" s="5"/>
      <c r="J20" s="5"/>
      <c r="K20" s="3"/>
      <c r="L20" s="3"/>
      <c r="M20" s="3"/>
      <c r="N20" s="3" t="s">
        <v>47</v>
      </c>
      <c r="O20" s="3" t="s">
        <v>48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20.0</v>
      </c>
      <c r="B21" s="5"/>
      <c r="C21" s="5"/>
      <c r="D21" s="5"/>
      <c r="E21" s="5"/>
      <c r="F21" s="5"/>
      <c r="G21" s="5"/>
      <c r="H21" s="5"/>
      <c r="I21" s="5"/>
      <c r="J21" s="5"/>
      <c r="K21" s="3"/>
      <c r="L21" s="3"/>
      <c r="M21" s="3"/>
      <c r="N21" s="3" t="s">
        <v>49</v>
      </c>
      <c r="O21" s="3" t="s">
        <v>50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21.0</v>
      </c>
      <c r="B22" s="5"/>
      <c r="C22" s="5"/>
      <c r="D22" s="5"/>
      <c r="E22" s="5"/>
      <c r="F22" s="5"/>
      <c r="G22" s="5"/>
      <c r="H22" s="5"/>
      <c r="I22" s="5"/>
      <c r="J22" s="5"/>
      <c r="K22" s="3"/>
      <c r="L22" s="3"/>
      <c r="M22" s="3"/>
      <c r="N22" s="3" t="s">
        <v>51</v>
      </c>
      <c r="O22" s="3" t="s">
        <v>52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22.0</v>
      </c>
      <c r="B23" s="5" t="s">
        <v>21</v>
      </c>
      <c r="C23" s="5" t="s">
        <v>22</v>
      </c>
      <c r="D23" s="5"/>
      <c r="E23" s="5"/>
      <c r="F23" s="5"/>
      <c r="G23" s="5"/>
      <c r="H23" s="5"/>
      <c r="I23" s="6" t="s">
        <v>53</v>
      </c>
      <c r="J23" s="5" t="str">
        <f>"DD/"&amp;B23&amp;"/"&amp;C23&amp;"/"&amp;I23</f>
        <v>DD/Processing Workstation/PSTN/0003</v>
      </c>
      <c r="K23" s="3"/>
      <c r="L23" s="3"/>
      <c r="M23" s="3"/>
      <c r="N23" s="3" t="s">
        <v>54</v>
      </c>
      <c r="O23" s="3" t="s">
        <v>55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23.0</v>
      </c>
      <c r="B24" s="5"/>
      <c r="C24" s="5"/>
      <c r="D24" s="5"/>
      <c r="E24" s="5"/>
      <c r="F24" s="5"/>
      <c r="G24" s="5"/>
      <c r="H24" s="5"/>
      <c r="I24" s="5"/>
      <c r="J24" s="5"/>
      <c r="K24" s="3"/>
      <c r="L24" s="3"/>
      <c r="M24" s="3"/>
      <c r="N24" s="3" t="s">
        <v>56</v>
      </c>
      <c r="O24" s="3" t="s">
        <v>56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24.0</v>
      </c>
      <c r="B25" s="5"/>
      <c r="C25" s="5"/>
      <c r="D25" s="5"/>
      <c r="E25" s="5"/>
      <c r="F25" s="5"/>
      <c r="G25" s="5"/>
      <c r="H25" s="5"/>
      <c r="I25" s="5"/>
      <c r="J25" s="5"/>
      <c r="K25" s="3"/>
      <c r="L25" s="3" t="s">
        <v>57</v>
      </c>
      <c r="M25" s="3" t="s">
        <v>58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25.0</v>
      </c>
      <c r="B26" s="5"/>
      <c r="C26" s="5"/>
      <c r="D26" s="5"/>
      <c r="E26" s="5"/>
      <c r="F26" s="5"/>
      <c r="G26" s="5"/>
      <c r="H26" s="5"/>
      <c r="I26" s="5"/>
      <c r="J26" s="5"/>
      <c r="K26" s="3"/>
      <c r="L26" s="3"/>
      <c r="M26" s="3"/>
      <c r="N26" s="3" t="s">
        <v>59</v>
      </c>
      <c r="O26" s="3" t="s">
        <v>60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26.0</v>
      </c>
      <c r="B27" s="5"/>
      <c r="C27" s="5"/>
      <c r="D27" s="5"/>
      <c r="E27" s="5"/>
      <c r="F27" s="5"/>
      <c r="G27" s="5"/>
      <c r="H27" s="5"/>
      <c r="I27" s="5"/>
      <c r="J27" s="5"/>
      <c r="K27" s="3"/>
      <c r="L27" s="3"/>
      <c r="M27" s="3"/>
      <c r="N27" s="3" t="s">
        <v>61</v>
      </c>
      <c r="O27" s="3" t="s">
        <v>61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27.0</v>
      </c>
      <c r="B28" s="5"/>
      <c r="C28" s="5"/>
      <c r="D28" s="5"/>
      <c r="E28" s="5"/>
      <c r="F28" s="5"/>
      <c r="G28" s="5"/>
      <c r="H28" s="5"/>
      <c r="I28" s="5"/>
      <c r="J28" s="5"/>
      <c r="K28" s="3"/>
      <c r="L28" s="3"/>
      <c r="M28" s="3"/>
      <c r="N28" s="3" t="s">
        <v>62</v>
      </c>
      <c r="O28" s="3" t="s">
        <v>63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28.0</v>
      </c>
      <c r="B29" s="5"/>
      <c r="C29" s="5"/>
      <c r="D29" s="5"/>
      <c r="E29" s="5"/>
      <c r="F29" s="5"/>
      <c r="G29" s="5"/>
      <c r="H29" s="5"/>
      <c r="I29" s="5"/>
      <c r="J29" s="5"/>
      <c r="K29" s="3"/>
      <c r="L29" s="3"/>
      <c r="M29" s="3"/>
      <c r="N29" s="3" t="s">
        <v>64</v>
      </c>
      <c r="O29" s="3" t="s">
        <v>65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29.0</v>
      </c>
      <c r="B30" s="5"/>
      <c r="C30" s="5"/>
      <c r="D30" s="5"/>
      <c r="E30" s="5"/>
      <c r="F30" s="5"/>
      <c r="G30" s="5"/>
      <c r="H30" s="5"/>
      <c r="I30" s="5"/>
      <c r="J30" s="5"/>
      <c r="K30" s="3"/>
      <c r="L30" s="3"/>
      <c r="M30" s="3"/>
      <c r="N30" s="3" t="s">
        <v>66</v>
      </c>
      <c r="O30" s="3" t="s">
        <v>67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30.0</v>
      </c>
      <c r="B31" s="5"/>
      <c r="C31" s="5"/>
      <c r="D31" s="5"/>
      <c r="E31" s="5"/>
      <c r="F31" s="5"/>
      <c r="G31" s="5"/>
      <c r="H31" s="5"/>
      <c r="I31" s="5"/>
      <c r="J31" s="5"/>
      <c r="K31" s="3"/>
      <c r="L31" s="3"/>
      <c r="M31" s="3"/>
      <c r="N31" s="3" t="s">
        <v>68</v>
      </c>
      <c r="O31" s="3" t="s">
        <v>69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31.0</v>
      </c>
      <c r="B32" s="5"/>
      <c r="C32" s="5"/>
      <c r="D32" s="5"/>
      <c r="E32" s="5"/>
      <c r="F32" s="5"/>
      <c r="G32" s="5"/>
      <c r="H32" s="5"/>
      <c r="I32" s="5"/>
      <c r="J32" s="5"/>
      <c r="K32" s="3"/>
      <c r="L32" s="3"/>
      <c r="M32" s="3"/>
      <c r="N32" s="3" t="s">
        <v>70</v>
      </c>
      <c r="O32" s="3" t="s">
        <v>71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32.0</v>
      </c>
      <c r="B33" s="5"/>
      <c r="C33" s="5"/>
      <c r="D33" s="5"/>
      <c r="E33" s="5"/>
      <c r="F33" s="5"/>
      <c r="G33" s="5"/>
      <c r="H33" s="5"/>
      <c r="I33" s="5"/>
      <c r="J33" s="5"/>
      <c r="K33" s="3"/>
      <c r="L33" s="3"/>
      <c r="M33" s="3"/>
      <c r="N33" s="3" t="s">
        <v>72</v>
      </c>
      <c r="O33" s="3" t="s">
        <v>73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33.0</v>
      </c>
      <c r="B34" s="5" t="s">
        <v>23</v>
      </c>
      <c r="C34" s="5" t="s">
        <v>24</v>
      </c>
      <c r="D34" s="5"/>
      <c r="E34" s="5"/>
      <c r="F34" s="5"/>
      <c r="G34" s="5"/>
      <c r="H34" s="5"/>
      <c r="I34" s="6" t="s">
        <v>74</v>
      </c>
      <c r="J34" s="5" t="str">
        <f>J23</f>
        <v>DD/Processing Workstation/PSTN/0003</v>
      </c>
      <c r="K34" s="3"/>
      <c r="L34" s="3"/>
      <c r="M34" s="3"/>
      <c r="N34" s="3" t="s">
        <v>75</v>
      </c>
      <c r="O34" s="3" t="s">
        <v>76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34.0</v>
      </c>
      <c r="B35" s="5"/>
      <c r="C35" s="5"/>
      <c r="D35" s="5"/>
      <c r="E35" s="5"/>
      <c r="F35" s="5"/>
      <c r="G35" s="5"/>
      <c r="H35" s="5"/>
      <c r="I35" s="5"/>
      <c r="J35" s="5"/>
      <c r="K35" s="3"/>
      <c r="L35" s="3"/>
      <c r="M35" s="3"/>
      <c r="N35" s="3" t="s">
        <v>77</v>
      </c>
      <c r="O35" s="3" t="s">
        <v>78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35.0</v>
      </c>
      <c r="B36" s="5"/>
      <c r="C36" s="5"/>
      <c r="D36" s="5"/>
      <c r="E36" s="5"/>
      <c r="F36" s="5"/>
      <c r="G36" s="5"/>
      <c r="H36" s="5"/>
      <c r="I36" s="5"/>
      <c r="J36" s="5"/>
      <c r="K36" s="3"/>
      <c r="L36" s="3"/>
      <c r="M36" s="3"/>
      <c r="N36" s="3" t="s">
        <v>79</v>
      </c>
      <c r="O36" s="3" t="s">
        <v>80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36.0</v>
      </c>
      <c r="B37" s="5"/>
      <c r="C37" s="5"/>
      <c r="D37" s="5"/>
      <c r="E37" s="5"/>
      <c r="F37" s="5"/>
      <c r="G37" s="5"/>
      <c r="H37" s="5"/>
      <c r="I37" s="5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37.0</v>
      </c>
      <c r="B38" s="5"/>
      <c r="C38" s="5"/>
      <c r="D38" s="5"/>
      <c r="E38" s="5"/>
      <c r="F38" s="5"/>
      <c r="G38" s="5"/>
      <c r="H38" s="5"/>
      <c r="I38" s="5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38.0</v>
      </c>
      <c r="B39" s="5"/>
      <c r="C39" s="5"/>
      <c r="D39" s="5"/>
      <c r="E39" s="5"/>
      <c r="F39" s="5"/>
      <c r="G39" s="5"/>
      <c r="H39" s="5"/>
      <c r="I39" s="5"/>
      <c r="J39" s="5"/>
      <c r="K39" s="3"/>
      <c r="L39" s="3" t="s">
        <v>81</v>
      </c>
      <c r="M39" s="3"/>
      <c r="N39" s="3" t="s">
        <v>82</v>
      </c>
      <c r="O39" s="3" t="s">
        <v>83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39.0</v>
      </c>
      <c r="B40" s="5"/>
      <c r="C40" s="5"/>
      <c r="D40" s="5"/>
      <c r="E40" s="5"/>
      <c r="F40" s="5"/>
      <c r="G40" s="5"/>
      <c r="H40" s="5"/>
      <c r="I40" s="5"/>
      <c r="J40" s="5"/>
      <c r="K40" s="3"/>
      <c r="L40" s="3"/>
      <c r="M40" s="3"/>
      <c r="N40" s="3" t="s">
        <v>84</v>
      </c>
      <c r="O40" s="3" t="s">
        <v>85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40.0</v>
      </c>
      <c r="B41" s="5"/>
      <c r="C41" s="5"/>
      <c r="D41" s="5"/>
      <c r="E41" s="5"/>
      <c r="F41" s="5"/>
      <c r="G41" s="5"/>
      <c r="H41" s="5"/>
      <c r="I41" s="5"/>
      <c r="J41" s="5"/>
      <c r="K41" s="3"/>
      <c r="L41" s="3"/>
      <c r="M41" s="3"/>
      <c r="N41" s="3" t="s">
        <v>86</v>
      </c>
      <c r="O41" s="3" t="s">
        <v>87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41.0</v>
      </c>
      <c r="B42" s="5"/>
      <c r="C42" s="5"/>
      <c r="D42" s="5"/>
      <c r="E42" s="5"/>
      <c r="F42" s="5"/>
      <c r="G42" s="5"/>
      <c r="H42" s="5"/>
      <c r="I42" s="5"/>
      <c r="J42" s="5"/>
      <c r="K42" s="3"/>
      <c r="L42" s="3"/>
      <c r="M42" s="3"/>
      <c r="N42" s="3" t="s">
        <v>88</v>
      </c>
      <c r="O42" s="3" t="s">
        <v>89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42.0</v>
      </c>
      <c r="B43" s="5"/>
      <c r="C43" s="5"/>
      <c r="D43" s="5"/>
      <c r="E43" s="5"/>
      <c r="F43" s="5"/>
      <c r="G43" s="5"/>
      <c r="H43" s="5"/>
      <c r="I43" s="5"/>
      <c r="J43" s="5"/>
      <c r="K43" s="3"/>
      <c r="L43" s="3"/>
      <c r="M43" s="3"/>
      <c r="N43" s="3" t="s">
        <v>90</v>
      </c>
      <c r="O43" s="3" t="s">
        <v>91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43.0</v>
      </c>
      <c r="B44" s="5"/>
      <c r="C44" s="5"/>
      <c r="D44" s="5"/>
      <c r="E44" s="5"/>
      <c r="F44" s="5"/>
      <c r="G44" s="5"/>
      <c r="H44" s="5"/>
      <c r="I44" s="5"/>
      <c r="J44" s="5"/>
      <c r="K44" s="3"/>
      <c r="L44" s="3"/>
      <c r="M44" s="3"/>
      <c r="N44" s="3" t="s">
        <v>92</v>
      </c>
      <c r="O44" s="3" t="s">
        <v>93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44.0</v>
      </c>
      <c r="B45" s="5" t="s">
        <v>25</v>
      </c>
      <c r="C45" s="5" t="s">
        <v>26</v>
      </c>
      <c r="D45" s="5"/>
      <c r="E45" s="5"/>
      <c r="F45" s="5"/>
      <c r="G45" s="5"/>
      <c r="H45" s="5"/>
      <c r="I45" s="6" t="s">
        <v>94</v>
      </c>
      <c r="J45" s="5" t="str">
        <f>J34</f>
        <v>DD/Processing Workstation/PSTN/0003</v>
      </c>
      <c r="K45" s="3"/>
      <c r="L45" s="3"/>
      <c r="M45" s="3"/>
      <c r="N45" s="3" t="s">
        <v>95</v>
      </c>
      <c r="O45" s="3" t="s">
        <v>96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3"/>
      <c r="L46" s="3"/>
      <c r="M46" s="3"/>
      <c r="N46" s="3" t="s">
        <v>97</v>
      </c>
      <c r="O46" s="3" t="s">
        <v>98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3"/>
      <c r="L49" s="3" t="s">
        <v>99</v>
      </c>
      <c r="M49" s="3"/>
      <c r="N49" s="3" t="s">
        <v>100</v>
      </c>
      <c r="O49" s="3" t="s">
        <v>101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3"/>
      <c r="L50" s="3"/>
      <c r="M50" s="3"/>
      <c r="N50" s="3" t="s">
        <v>102</v>
      </c>
      <c r="O50" s="3" t="s">
        <v>103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3"/>
      <c r="L51" s="3"/>
      <c r="M51" s="3"/>
      <c r="N51" s="3" t="s">
        <v>104</v>
      </c>
      <c r="O51" s="3" t="s">
        <v>105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5" t="s">
        <v>27</v>
      </c>
      <c r="C56" s="5" t="s">
        <v>28</v>
      </c>
      <c r="D56" s="5"/>
      <c r="E56" s="5"/>
      <c r="F56" s="5"/>
      <c r="G56" s="5"/>
      <c r="H56" s="5"/>
      <c r="I56" s="6" t="s">
        <v>106</v>
      </c>
      <c r="J56" s="5" t="str">
        <f>"DD/"&amp;B56&amp;"/"&amp;C56&amp;"/"&amp;I56</f>
        <v>DD/Router/RTR/0006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3"/>
      <c r="L59" s="7" t="b">
        <f>L62="DD/"&amp;B45&amp;"/"&amp;C45&amp;"/"&amp;I45</f>
        <v>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/>
      <c r="B67" s="5" t="s">
        <v>29</v>
      </c>
      <c r="C67" s="5" t="s">
        <v>29</v>
      </c>
      <c r="D67" s="5"/>
      <c r="E67" s="5"/>
      <c r="F67" s="5"/>
      <c r="G67" s="5"/>
      <c r="H67" s="5"/>
      <c r="I67" s="6" t="s">
        <v>107</v>
      </c>
      <c r="J67" s="5" t="str">
        <f>"DD/"&amp;B67&amp;"/"&amp;C67&amp;"/"&amp;I67</f>
        <v>DD/HUB/HUB/0007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/>
      <c r="B78" s="5" t="s">
        <v>31</v>
      </c>
      <c r="C78" s="5" t="s">
        <v>32</v>
      </c>
      <c r="D78" s="5"/>
      <c r="E78" s="5"/>
      <c r="F78" s="5"/>
      <c r="G78" s="5"/>
      <c r="H78" s="5"/>
      <c r="I78" s="6" t="s">
        <v>108</v>
      </c>
      <c r="J78" s="5" t="str">
        <f>"DD/"&amp;B78&amp;"/"&amp;C78&amp;"/"&amp;I78</f>
        <v>DD/LAN Cable/LANC/0008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/>
      <c r="B89" s="5" t="s">
        <v>33</v>
      </c>
      <c r="C89" s="5" t="s">
        <v>34</v>
      </c>
      <c r="D89" s="5"/>
      <c r="E89" s="5"/>
      <c r="F89" s="5"/>
      <c r="G89" s="5"/>
      <c r="H89" s="5"/>
      <c r="I89" s="6" t="s">
        <v>109</v>
      </c>
      <c r="J89" s="5" t="str">
        <f>"DD/"&amp;B89&amp;"/"&amp;C89&amp;"/"&amp;I89</f>
        <v>DD/Mouse/MSE/0009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/>
      <c r="B100" s="5" t="s">
        <v>35</v>
      </c>
      <c r="C100" s="5" t="s">
        <v>36</v>
      </c>
      <c r="D100" s="5"/>
      <c r="E100" s="5"/>
      <c r="F100" s="5"/>
      <c r="G100" s="5"/>
      <c r="H100" s="5"/>
      <c r="I100" s="6" t="s">
        <v>110</v>
      </c>
      <c r="J100" s="5" t="str">
        <f>"DD/"&amp;B100&amp;"/"&amp;C100&amp;"/"&amp;I100</f>
        <v>DD/Keyboard/KYB/0010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5" t="s">
        <v>37</v>
      </c>
      <c r="C111" s="5" t="s">
        <v>38</v>
      </c>
      <c r="D111" s="5"/>
      <c r="E111" s="5"/>
      <c r="F111" s="5"/>
      <c r="G111" s="5"/>
      <c r="H111" s="5"/>
      <c r="I111" s="6" t="s">
        <v>111</v>
      </c>
      <c r="J111" s="5" t="str">
        <f>"DD/"&amp;B111&amp;"/"&amp;C111&amp;"/"&amp;I111</f>
        <v>DD/Monitor/MNTR/0011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5" t="s">
        <v>39</v>
      </c>
      <c r="C122" s="5" t="s">
        <v>40</v>
      </c>
      <c r="D122" s="5"/>
      <c r="E122" s="5"/>
      <c r="F122" s="5"/>
      <c r="G122" s="5"/>
      <c r="H122" s="5"/>
      <c r="I122" s="6" t="s">
        <v>112</v>
      </c>
      <c r="J122" s="5" t="str">
        <f>"DD/"&amp;B122&amp;"/"&amp;C122&amp;"/"&amp;I122</f>
        <v>DD/All in One System/AOSD/0012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5" t="s">
        <v>41</v>
      </c>
      <c r="C133" s="5" t="s">
        <v>42</v>
      </c>
      <c r="D133" s="5"/>
      <c r="E133" s="5"/>
      <c r="F133" s="5"/>
      <c r="G133" s="5"/>
      <c r="H133" s="5"/>
      <c r="I133" s="6" t="s">
        <v>113</v>
      </c>
      <c r="J133" s="5" t="str">
        <f>"DD/"&amp;B133&amp;"/"&amp;C133&amp;"/"&amp;I133</f>
        <v>DD/VGA Cables/VGAC/0013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5" t="s">
        <v>43</v>
      </c>
      <c r="C144" s="5" t="s">
        <v>44</v>
      </c>
      <c r="D144" s="5"/>
      <c r="E144" s="5"/>
      <c r="F144" s="5"/>
      <c r="G144" s="5"/>
      <c r="H144" s="5"/>
      <c r="I144" s="6" t="s">
        <v>114</v>
      </c>
      <c r="J144" s="5" t="str">
        <f>"DD/"&amp;B144&amp;"/"&amp;C144&amp;"/"&amp;I144</f>
        <v>DD/HDMI Cables/HDMIC/0014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5" t="s">
        <v>45</v>
      </c>
      <c r="C155" s="5" t="s">
        <v>46</v>
      </c>
      <c r="D155" s="5"/>
      <c r="E155" s="5"/>
      <c r="F155" s="5"/>
      <c r="G155" s="5"/>
      <c r="H155" s="5"/>
      <c r="I155" s="6" t="s">
        <v>115</v>
      </c>
      <c r="J155" s="5" t="str">
        <f>"DD/"&amp;B155&amp;"/"&amp;C155&amp;"/"&amp;I155</f>
        <v>DD/DP to HDMI Adapter/DPHA/0015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5" t="s">
        <v>47</v>
      </c>
      <c r="C166" s="5" t="s">
        <v>48</v>
      </c>
      <c r="D166" s="5"/>
      <c r="E166" s="5"/>
      <c r="F166" s="5"/>
      <c r="G166" s="5"/>
      <c r="H166" s="5"/>
      <c r="I166" s="6" t="s">
        <v>116</v>
      </c>
      <c r="J166" s="5" t="str">
        <f>"DD/"&amp;B166&amp;"/"&amp;C166&amp;"/"&amp;I166</f>
        <v>DD/VGA to HDMI Adapter/VGHA/0016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5" t="s">
        <v>49</v>
      </c>
      <c r="C177" s="5" t="s">
        <v>50</v>
      </c>
      <c r="D177" s="5"/>
      <c r="E177" s="5"/>
      <c r="F177" s="5"/>
      <c r="G177" s="5"/>
      <c r="H177" s="5"/>
      <c r="I177" s="6" t="s">
        <v>117</v>
      </c>
      <c r="J177" s="5" t="str">
        <f>"DD/"&amp;B177&amp;"/"&amp;C177&amp;"/"&amp;I177</f>
        <v>DD/Type C to HDMI Connector/CHDA/0017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5" t="s">
        <v>51</v>
      </c>
      <c r="C188" s="5" t="s">
        <v>52</v>
      </c>
      <c r="D188" s="5"/>
      <c r="E188" s="5"/>
      <c r="F188" s="5"/>
      <c r="G188" s="5"/>
      <c r="H188" s="5"/>
      <c r="I188" s="6" t="s">
        <v>118</v>
      </c>
      <c r="J188" s="5" t="str">
        <f>"DD/"&amp;B188&amp;"/"&amp;C188&amp;"/"&amp;I188</f>
        <v>DD/Hard Disks/HDD/0018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5" t="s">
        <v>54</v>
      </c>
      <c r="C199" s="5" t="s">
        <v>55</v>
      </c>
      <c r="D199" s="5"/>
      <c r="E199" s="5"/>
      <c r="F199" s="5"/>
      <c r="G199" s="5"/>
      <c r="H199" s="5"/>
      <c r="I199" s="6" t="s">
        <v>119</v>
      </c>
      <c r="J199" s="5" t="str">
        <f>"DD/"&amp;B199&amp;"/"&amp;C199&amp;"/"&amp;I199</f>
        <v>DD/Pen Drives/PND/0019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5" t="s">
        <v>56</v>
      </c>
      <c r="C210" s="5" t="s">
        <v>56</v>
      </c>
      <c r="D210" s="5"/>
      <c r="E210" s="5"/>
      <c r="F210" s="5"/>
      <c r="G210" s="5"/>
      <c r="H210" s="5"/>
      <c r="I210" s="6" t="s">
        <v>120</v>
      </c>
      <c r="J210" s="5" t="str">
        <f>"DD/"&amp;B210&amp;"/"&amp;C210&amp;"/"&amp;I210</f>
        <v>DD/SSD/SSD/0020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 t="s">
        <v>57</v>
      </c>
      <c r="B221" s="5"/>
      <c r="C221" s="5"/>
      <c r="D221" s="5"/>
      <c r="E221" s="5"/>
      <c r="F221" s="5"/>
      <c r="G221" s="5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5" t="s">
        <v>59</v>
      </c>
      <c r="C222" s="5" t="s">
        <v>60</v>
      </c>
      <c r="D222" s="5"/>
      <c r="E222" s="5"/>
      <c r="F222" s="5"/>
      <c r="G222" s="5"/>
      <c r="H222" s="5"/>
      <c r="I222" s="6" t="s">
        <v>121</v>
      </c>
      <c r="J222" s="5" t="str">
        <f>"DD/"&amp;B222&amp;"/"&amp;C222&amp;"/"&amp;I222</f>
        <v>DD/Multirotor/MR/0021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5" t="s">
        <v>61</v>
      </c>
      <c r="C233" s="5" t="s">
        <v>61</v>
      </c>
      <c r="D233" s="5"/>
      <c r="E233" s="5"/>
      <c r="F233" s="5"/>
      <c r="G233" s="5"/>
      <c r="H233" s="5"/>
      <c r="I233" s="6" t="s">
        <v>122</v>
      </c>
      <c r="J233" s="5" t="str">
        <f>"DD/"&amp;B233&amp;"/"&amp;C233&amp;"/"&amp;I233</f>
        <v>DD/VTOL/VTOL/0022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5" t="s">
        <v>62</v>
      </c>
      <c r="C244" s="5" t="s">
        <v>63</v>
      </c>
      <c r="D244" s="5"/>
      <c r="E244" s="5"/>
      <c r="F244" s="5"/>
      <c r="G244" s="5"/>
      <c r="H244" s="5"/>
      <c r="I244" s="6" t="s">
        <v>123</v>
      </c>
      <c r="J244" s="5" t="str">
        <f>"DD/"&amp;B244&amp;"/"&amp;C244&amp;"/"&amp;I244</f>
        <v>DD/Staredge/SE/0023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5" t="s">
        <v>64</v>
      </c>
      <c r="C255" s="5" t="s">
        <v>65</v>
      </c>
      <c r="D255" s="5"/>
      <c r="E255" s="5"/>
      <c r="F255" s="5"/>
      <c r="G255" s="5"/>
      <c r="H255" s="5"/>
      <c r="I255" s="6" t="s">
        <v>124</v>
      </c>
      <c r="J255" s="5" t="str">
        <f>"DD/"&amp;B255&amp;"/"&amp;C255&amp;"/"&amp;I255</f>
        <v>DD/DD-400/DD4/0024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5" t="s">
        <v>66</v>
      </c>
      <c r="C266" s="5" t="s">
        <v>67</v>
      </c>
      <c r="D266" s="5"/>
      <c r="E266" s="5"/>
      <c r="F266" s="5"/>
      <c r="G266" s="5"/>
      <c r="H266" s="5"/>
      <c r="I266" s="6" t="s">
        <v>125</v>
      </c>
      <c r="J266" s="5" t="str">
        <f>"DD/"&amp;B266&amp;"/"&amp;C266&amp;"/"&amp;I266</f>
        <v>DD/DD-500/DD5/0025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5" t="s">
        <v>68</v>
      </c>
      <c r="C277" s="5" t="s">
        <v>69</v>
      </c>
      <c r="D277" s="5"/>
      <c r="E277" s="5"/>
      <c r="F277" s="5"/>
      <c r="G277" s="5"/>
      <c r="H277" s="5"/>
      <c r="I277" s="6" t="s">
        <v>126</v>
      </c>
      <c r="J277" s="5" t="str">
        <f>"DD/"&amp;B277&amp;"/"&amp;C277&amp;"/"&amp;I277</f>
        <v>DD/DD-200/DD2/0026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5" t="s">
        <v>70</v>
      </c>
      <c r="C288" s="5" t="s">
        <v>71</v>
      </c>
      <c r="D288" s="5"/>
      <c r="E288" s="5"/>
      <c r="F288" s="5"/>
      <c r="G288" s="5"/>
      <c r="H288" s="5"/>
      <c r="I288" s="6" t="s">
        <v>127</v>
      </c>
      <c r="J288" s="5" t="str">
        <f>"DD/"&amp;B288&amp;"/"&amp;C288&amp;"/"&amp;I288</f>
        <v>DD/Starguru/SG/0027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5" t="s">
        <v>72</v>
      </c>
      <c r="C299" s="5" t="s">
        <v>73</v>
      </c>
      <c r="D299" s="5"/>
      <c r="E299" s="5"/>
      <c r="F299" s="5"/>
      <c r="G299" s="5"/>
      <c r="H299" s="5"/>
      <c r="I299" s="6" t="s">
        <v>128</v>
      </c>
      <c r="J299" s="5" t="str">
        <f>"DD/"&amp;B299&amp;"/"&amp;C299&amp;"/"&amp;I299</f>
        <v>DD/Skystar/SS/0028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5" t="s">
        <v>75</v>
      </c>
      <c r="C310" s="5" t="s">
        <v>76</v>
      </c>
      <c r="D310" s="5"/>
      <c r="E310" s="5"/>
      <c r="F310" s="5"/>
      <c r="G310" s="5"/>
      <c r="H310" s="5"/>
      <c r="I310" s="6" t="s">
        <v>129</v>
      </c>
      <c r="J310" s="5" t="str">
        <f>"DD/"&amp;B310&amp;"/"&amp;C310&amp;"/"&amp;I310</f>
        <v>DD/Stareye/STE/0029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5" t="s">
        <v>77</v>
      </c>
      <c r="C321" s="5" t="s">
        <v>78</v>
      </c>
      <c r="D321" s="5"/>
      <c r="E321" s="5"/>
      <c r="F321" s="5"/>
      <c r="G321" s="5"/>
      <c r="H321" s="5"/>
      <c r="I321" s="6" t="s">
        <v>130</v>
      </c>
      <c r="J321" s="5" t="str">
        <f>"DD/"&amp;B321&amp;"/"&amp;C321&amp;"/"&amp;I321</f>
        <v>DD/Agristar/AS/0030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5" t="s">
        <v>79</v>
      </c>
      <c r="C332" s="5" t="s">
        <v>80</v>
      </c>
      <c r="D332" s="5"/>
      <c r="E332" s="5"/>
      <c r="F332" s="5"/>
      <c r="G332" s="5"/>
      <c r="H332" s="5"/>
      <c r="I332" s="6" t="s">
        <v>131</v>
      </c>
      <c r="J332" s="5" t="str">
        <f>"DD/"&amp;B332&amp;"/"&amp;C332&amp;"/"&amp;I332</f>
        <v>DD/Model Drone/MDRN/0031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 t="s">
        <v>81</v>
      </c>
      <c r="B343" s="5"/>
      <c r="C343" s="5"/>
      <c r="D343" s="5"/>
      <c r="E343" s="5"/>
      <c r="F343" s="5"/>
      <c r="G343" s="5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5" t="s">
        <v>82</v>
      </c>
      <c r="C344" s="5" t="s">
        <v>83</v>
      </c>
      <c r="D344" s="5"/>
      <c r="E344" s="5"/>
      <c r="F344" s="5"/>
      <c r="G344" s="5"/>
      <c r="H344" s="5"/>
      <c r="I344" s="6" t="s">
        <v>132</v>
      </c>
      <c r="J344" s="5" t="str">
        <f>"DD/"&amp;B344&amp;"/"&amp;C344&amp;"/"&amp;I344</f>
        <v>DD/Laptop Charger/LPC/0032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5" t="s">
        <v>84</v>
      </c>
      <c r="C355" s="5" t="s">
        <v>85</v>
      </c>
      <c r="D355" s="5"/>
      <c r="E355" s="5"/>
      <c r="F355" s="5"/>
      <c r="G355" s="5"/>
      <c r="H355" s="5"/>
      <c r="I355" s="6" t="s">
        <v>133</v>
      </c>
      <c r="J355" s="5" t="str">
        <f>"DD/"&amp;B355&amp;"/"&amp;C355&amp;"/"&amp;I355</f>
        <v>DD/Drone Battery Charger/DBC/0033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5" t="s">
        <v>86</v>
      </c>
      <c r="C366" s="5" t="s">
        <v>87</v>
      </c>
      <c r="D366" s="5"/>
      <c r="E366" s="5"/>
      <c r="F366" s="5"/>
      <c r="G366" s="5"/>
      <c r="H366" s="5"/>
      <c r="I366" s="6" t="s">
        <v>134</v>
      </c>
      <c r="J366" s="5" t="str">
        <f>"DD/"&amp;B366&amp;"/"&amp;C366&amp;"/"&amp;I366</f>
        <v>DD/Camera Battery Charger/CBC/0034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5" t="s">
        <v>88</v>
      </c>
      <c r="C377" s="5" t="s">
        <v>89</v>
      </c>
      <c r="D377" s="5"/>
      <c r="E377" s="5"/>
      <c r="F377" s="5"/>
      <c r="G377" s="5"/>
      <c r="H377" s="5"/>
      <c r="I377" s="6" t="s">
        <v>135</v>
      </c>
      <c r="J377" s="5" t="str">
        <f>"DD/"&amp;B377&amp;"/"&amp;C377&amp;"/"&amp;I377</f>
        <v>DD/RC Charger/RCC/0035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5" t="s">
        <v>90</v>
      </c>
      <c r="C388" s="5" t="s">
        <v>91</v>
      </c>
      <c r="D388" s="5"/>
      <c r="E388" s="5"/>
      <c r="F388" s="5"/>
      <c r="G388" s="5"/>
      <c r="H388" s="5"/>
      <c r="I388" s="6" t="s">
        <v>136</v>
      </c>
      <c r="J388" s="5" t="str">
        <f>"DD/"&amp;B388&amp;"/"&amp;C388&amp;"/"&amp;I388</f>
        <v>DD/Trypod Charger/TPC/0036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5" t="s">
        <v>92</v>
      </c>
      <c r="C399" s="5" t="s">
        <v>93</v>
      </c>
      <c r="D399" s="5"/>
      <c r="E399" s="5"/>
      <c r="F399" s="5"/>
      <c r="G399" s="5"/>
      <c r="H399" s="5"/>
      <c r="I399" s="6" t="s">
        <v>137</v>
      </c>
      <c r="J399" s="5" t="str">
        <f>"DD/"&amp;B399&amp;"/"&amp;C399&amp;"/"&amp;I399</f>
        <v>DD/Base Charging Cable/BCC/0037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5" t="s">
        <v>95</v>
      </c>
      <c r="C410" s="5" t="s">
        <v>96</v>
      </c>
      <c r="D410" s="5"/>
      <c r="E410" s="5"/>
      <c r="F410" s="5"/>
      <c r="G410" s="5"/>
      <c r="H410" s="5"/>
      <c r="I410" s="6" t="s">
        <v>138</v>
      </c>
      <c r="J410" s="5" t="str">
        <f>"DD/"&amp;B410&amp;"/"&amp;C410&amp;"/"&amp;I410</f>
        <v>DD/Car Battery Charger/CABC/0038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5" t="s">
        <v>97</v>
      </c>
      <c r="C421" s="5" t="s">
        <v>98</v>
      </c>
      <c r="D421" s="5"/>
      <c r="E421" s="5"/>
      <c r="F421" s="5"/>
      <c r="G421" s="5"/>
      <c r="H421" s="5"/>
      <c r="I421" s="6" t="s">
        <v>139</v>
      </c>
      <c r="J421" s="5" t="str">
        <f>"DD/"&amp;B421&amp;"/"&amp;C421&amp;"/"&amp;I421</f>
        <v>DD/Car Laptop Charger/CLC/0039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 t="s">
        <v>99</v>
      </c>
      <c r="B432" s="5"/>
      <c r="C432" s="5"/>
      <c r="D432" s="5"/>
      <c r="E432" s="5"/>
      <c r="F432" s="5"/>
      <c r="G432" s="5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5" t="s">
        <v>100</v>
      </c>
      <c r="C433" s="5" t="s">
        <v>101</v>
      </c>
      <c r="D433" s="5"/>
      <c r="E433" s="5"/>
      <c r="F433" s="5"/>
      <c r="G433" s="5"/>
      <c r="H433" s="5"/>
      <c r="I433" s="6" t="s">
        <v>140</v>
      </c>
      <c r="J433" s="5" t="str">
        <f>"DD/"&amp;B433&amp;"/"&amp;C433&amp;"/"&amp;I433</f>
        <v>DD/Camera/CAMR/0040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5" t="s">
        <v>102</v>
      </c>
      <c r="C444" s="5" t="s">
        <v>103</v>
      </c>
      <c r="D444" s="5"/>
      <c r="E444" s="5"/>
      <c r="F444" s="5"/>
      <c r="G444" s="5"/>
      <c r="H444" s="5"/>
      <c r="I444" s="6" t="s">
        <v>141</v>
      </c>
      <c r="J444" s="5" t="str">
        <f>"DD/"&amp;B444&amp;"/"&amp;C444&amp;"/"&amp;I444</f>
        <v>DD/Lens/LNS/0041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5" t="s">
        <v>104</v>
      </c>
      <c r="C455" s="5" t="s">
        <v>105</v>
      </c>
      <c r="D455" s="5"/>
      <c r="E455" s="5"/>
      <c r="F455" s="5"/>
      <c r="G455" s="5"/>
      <c r="H455" s="5"/>
      <c r="I455" s="6" t="s">
        <v>142</v>
      </c>
      <c r="J455" s="5" t="str">
        <f>"DD/"&amp;B455&amp;"/"&amp;C455&amp;"/"&amp;I455</f>
        <v>DD/Memory Card/MMC/0042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13"/>
  </cols>
  <sheetData>
    <row r="1">
      <c r="A1" s="10" t="s">
        <v>143</v>
      </c>
      <c r="B1" s="11" t="s">
        <v>144</v>
      </c>
      <c r="C1" s="12" t="s">
        <v>145</v>
      </c>
      <c r="D1" s="12" t="s">
        <v>146</v>
      </c>
      <c r="E1" s="13" t="s">
        <v>147</v>
      </c>
      <c r="F1" s="14" t="s">
        <v>148</v>
      </c>
      <c r="G1" s="14" t="s">
        <v>149</v>
      </c>
      <c r="H1" s="14" t="s">
        <v>150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5">
        <v>1.0</v>
      </c>
      <c r="B2" s="16">
        <v>45141.0</v>
      </c>
      <c r="C2" s="5" t="s">
        <v>151</v>
      </c>
      <c r="D2" s="5" t="s">
        <v>152</v>
      </c>
      <c r="E2" s="5"/>
      <c r="F2" s="17">
        <v>3.0</v>
      </c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5">
        <v>2.0</v>
      </c>
      <c r="B3" s="16">
        <v>45141.0</v>
      </c>
      <c r="C3" s="5" t="s">
        <v>153</v>
      </c>
      <c r="D3" s="5" t="s">
        <v>152</v>
      </c>
      <c r="E3" s="5"/>
      <c r="F3" s="17">
        <v>2.0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5">
        <v>3.0</v>
      </c>
      <c r="B4" s="16">
        <v>45143.0</v>
      </c>
      <c r="C4" s="5" t="s">
        <v>151</v>
      </c>
      <c r="D4" s="5" t="s">
        <v>152</v>
      </c>
      <c r="E4" s="17">
        <v>1312553.0</v>
      </c>
      <c r="F4" s="17">
        <v>1.0</v>
      </c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5">
        <v>4.0</v>
      </c>
      <c r="B5" s="16">
        <v>45169.0</v>
      </c>
      <c r="C5" s="5" t="s">
        <v>153</v>
      </c>
      <c r="D5" s="5" t="s">
        <v>152</v>
      </c>
      <c r="E5" s="17">
        <v>1313086.0</v>
      </c>
      <c r="F5" s="18">
        <v>1.0</v>
      </c>
      <c r="G5" s="5" t="s">
        <v>154</v>
      </c>
      <c r="H5" s="19" t="s">
        <v>155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5">
        <v>5.0</v>
      </c>
      <c r="B6" s="16">
        <v>45169.0</v>
      </c>
      <c r="C6" s="5" t="s">
        <v>153</v>
      </c>
      <c r="D6" s="5" t="s">
        <v>152</v>
      </c>
      <c r="E6" s="17">
        <v>1312553.0</v>
      </c>
      <c r="F6" s="18">
        <v>1.0</v>
      </c>
      <c r="G6" s="5" t="s">
        <v>154</v>
      </c>
      <c r="H6" s="2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5">
        <v>6.0</v>
      </c>
      <c r="B7" s="16">
        <v>45169.0</v>
      </c>
      <c r="C7" s="5" t="s">
        <v>156</v>
      </c>
      <c r="D7" s="5" t="s">
        <v>152</v>
      </c>
      <c r="E7" s="17">
        <v>215617.0</v>
      </c>
      <c r="F7" s="18">
        <v>1.0</v>
      </c>
      <c r="G7" s="5" t="s">
        <v>157</v>
      </c>
      <c r="H7" s="2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>
        <v>7.0</v>
      </c>
      <c r="B8" s="16">
        <v>45169.0</v>
      </c>
      <c r="C8" s="5" t="s">
        <v>156</v>
      </c>
      <c r="D8" s="5" t="s">
        <v>152</v>
      </c>
      <c r="E8" s="17">
        <v>215616.0</v>
      </c>
      <c r="F8" s="18">
        <v>1.0</v>
      </c>
      <c r="G8" s="5" t="s">
        <v>157</v>
      </c>
      <c r="H8" s="2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5">
        <v>8.0</v>
      </c>
      <c r="B9" s="5"/>
      <c r="C9" s="5"/>
      <c r="D9" s="5"/>
      <c r="E9" s="5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>
        <v>9.0</v>
      </c>
      <c r="B10" s="5"/>
      <c r="C10" s="5"/>
      <c r="D10" s="5"/>
      <c r="E10" s="5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>
        <v>10.0</v>
      </c>
      <c r="B11" s="5"/>
      <c r="C11" s="5"/>
      <c r="D11" s="5"/>
      <c r="E11" s="5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H5:H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88"/>
    <col customWidth="1" min="11" max="11" width="31.0"/>
  </cols>
  <sheetData>
    <row r="1">
      <c r="A1" s="22" t="s">
        <v>143</v>
      </c>
      <c r="B1" s="23" t="s">
        <v>144</v>
      </c>
      <c r="C1" s="12" t="s">
        <v>145</v>
      </c>
      <c r="D1" s="12" t="s">
        <v>146</v>
      </c>
      <c r="E1" s="24" t="s">
        <v>158</v>
      </c>
      <c r="F1" s="14" t="s">
        <v>148</v>
      </c>
      <c r="G1" s="12" t="s">
        <v>159</v>
      </c>
      <c r="H1" s="12" t="s">
        <v>160</v>
      </c>
      <c r="I1" s="12" t="s">
        <v>161</v>
      </c>
      <c r="J1" s="14" t="s">
        <v>162</v>
      </c>
      <c r="K1" s="12" t="s">
        <v>163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5">
        <v>1.0</v>
      </c>
      <c r="B2" s="26">
        <v>45054.0</v>
      </c>
      <c r="C2" s="27" t="s">
        <v>164</v>
      </c>
      <c r="D2" s="27" t="s">
        <v>165</v>
      </c>
      <c r="E2" s="27" t="s">
        <v>166</v>
      </c>
      <c r="F2" s="28">
        <v>1.0</v>
      </c>
      <c r="G2" s="27" t="s">
        <v>167</v>
      </c>
      <c r="H2" s="27" t="s">
        <v>168</v>
      </c>
      <c r="I2" s="27" t="s">
        <v>169</v>
      </c>
      <c r="J2" s="28"/>
      <c r="K2" s="29" t="s">
        <v>170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5">
        <v>2.0</v>
      </c>
      <c r="B3" s="26">
        <v>45054.0</v>
      </c>
      <c r="C3" s="27" t="s">
        <v>164</v>
      </c>
      <c r="D3" s="27" t="s">
        <v>165</v>
      </c>
      <c r="E3" s="27" t="s">
        <v>171</v>
      </c>
      <c r="F3" s="28">
        <v>1.0</v>
      </c>
      <c r="G3" s="27" t="s">
        <v>167</v>
      </c>
      <c r="H3" s="27" t="s">
        <v>168</v>
      </c>
      <c r="I3" s="27" t="s">
        <v>169</v>
      </c>
      <c r="J3" s="28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5">
        <v>3.0</v>
      </c>
      <c r="B4" s="26">
        <v>45054.0</v>
      </c>
      <c r="C4" s="27" t="s">
        <v>172</v>
      </c>
      <c r="D4" s="27" t="s">
        <v>173</v>
      </c>
      <c r="E4" s="27" t="s">
        <v>174</v>
      </c>
      <c r="F4" s="28">
        <v>1.0</v>
      </c>
      <c r="G4" s="27" t="s">
        <v>167</v>
      </c>
      <c r="H4" s="27" t="s">
        <v>168</v>
      </c>
      <c r="I4" s="27" t="s">
        <v>169</v>
      </c>
      <c r="J4" s="28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5">
        <v>4.0</v>
      </c>
      <c r="B5" s="26">
        <v>45054.0</v>
      </c>
      <c r="C5" s="27" t="s">
        <v>172</v>
      </c>
      <c r="D5" s="27" t="s">
        <v>173</v>
      </c>
      <c r="E5" s="27" t="s">
        <v>175</v>
      </c>
      <c r="F5" s="28">
        <v>1.0</v>
      </c>
      <c r="G5" s="27" t="s">
        <v>167</v>
      </c>
      <c r="H5" s="27" t="s">
        <v>168</v>
      </c>
      <c r="I5" s="27" t="s">
        <v>169</v>
      </c>
      <c r="J5" s="28"/>
      <c r="K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5">
        <v>5.0</v>
      </c>
      <c r="B6" s="26">
        <v>45054.0</v>
      </c>
      <c r="C6" s="27" t="s">
        <v>176</v>
      </c>
      <c r="D6" s="27" t="s">
        <v>12</v>
      </c>
      <c r="E6" s="27" t="s">
        <v>177</v>
      </c>
      <c r="F6" s="28">
        <v>1.0</v>
      </c>
      <c r="G6" s="27" t="s">
        <v>167</v>
      </c>
      <c r="H6" s="27" t="s">
        <v>168</v>
      </c>
      <c r="I6" s="27" t="s">
        <v>169</v>
      </c>
      <c r="J6" s="28"/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5">
        <v>6.0</v>
      </c>
      <c r="B7" s="26">
        <v>45054.0</v>
      </c>
      <c r="C7" s="27" t="s">
        <v>176</v>
      </c>
      <c r="D7" s="27" t="s">
        <v>12</v>
      </c>
      <c r="E7" s="27" t="s">
        <v>178</v>
      </c>
      <c r="F7" s="28">
        <v>1.0</v>
      </c>
      <c r="G7" s="27" t="s">
        <v>167</v>
      </c>
      <c r="H7" s="27" t="s">
        <v>168</v>
      </c>
      <c r="I7" s="27" t="s">
        <v>169</v>
      </c>
      <c r="J7" s="28"/>
      <c r="K7" s="2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5">
        <v>7.0</v>
      </c>
      <c r="B8" s="26">
        <v>45056.0</v>
      </c>
      <c r="C8" s="27" t="s">
        <v>179</v>
      </c>
      <c r="D8" s="27" t="s">
        <v>180</v>
      </c>
      <c r="E8" s="5"/>
      <c r="F8" s="28">
        <v>3.0</v>
      </c>
      <c r="G8" s="27" t="s">
        <v>167</v>
      </c>
      <c r="H8" s="27" t="s">
        <v>181</v>
      </c>
      <c r="I8" s="5" t="s">
        <v>182</v>
      </c>
      <c r="J8" s="5"/>
      <c r="K8" s="5" t="s">
        <v>183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5">
        <v>8.0</v>
      </c>
      <c r="B9" s="26">
        <v>45067.0</v>
      </c>
      <c r="C9" s="27" t="s">
        <v>179</v>
      </c>
      <c r="D9" s="27" t="s">
        <v>180</v>
      </c>
      <c r="E9" s="5" t="s">
        <v>184</v>
      </c>
      <c r="F9" s="28">
        <v>3.0</v>
      </c>
      <c r="G9" s="27" t="s">
        <v>167</v>
      </c>
      <c r="H9" s="27"/>
      <c r="I9" s="5"/>
      <c r="J9" s="5"/>
      <c r="K9" s="5" t="s">
        <v>185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5">
        <v>9.0</v>
      </c>
      <c r="B10" s="30">
        <v>45141.0</v>
      </c>
      <c r="C10" s="27" t="s">
        <v>186</v>
      </c>
      <c r="D10" s="27" t="s">
        <v>180</v>
      </c>
      <c r="E10" s="5" t="s">
        <v>187</v>
      </c>
      <c r="F10" s="28">
        <v>50.0</v>
      </c>
      <c r="G10" s="27" t="s">
        <v>167</v>
      </c>
      <c r="H10" s="27" t="s">
        <v>181</v>
      </c>
      <c r="I10" s="5" t="s">
        <v>182</v>
      </c>
      <c r="J10" s="5"/>
      <c r="K10" s="5" t="s">
        <v>188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5">
        <v>10.0</v>
      </c>
      <c r="B11" s="30">
        <v>45142.0</v>
      </c>
      <c r="C11" s="5" t="s">
        <v>186</v>
      </c>
      <c r="D11" s="5" t="s">
        <v>180</v>
      </c>
      <c r="E11" s="5"/>
      <c r="F11" s="5">
        <v>10.0</v>
      </c>
      <c r="G11" s="27" t="s">
        <v>167</v>
      </c>
      <c r="H11" s="5"/>
      <c r="I11" s="5"/>
      <c r="J11" s="5"/>
      <c r="K11" s="5" t="s">
        <v>189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5">
        <v>11.0</v>
      </c>
      <c r="B12" s="30">
        <v>45152.0</v>
      </c>
      <c r="C12" s="5" t="s">
        <v>190</v>
      </c>
      <c r="D12" s="5" t="s">
        <v>180</v>
      </c>
      <c r="E12" s="5" t="s">
        <v>191</v>
      </c>
      <c r="F12" s="5">
        <v>1.0</v>
      </c>
      <c r="G12" s="5" t="s">
        <v>167</v>
      </c>
      <c r="H12" s="5" t="s">
        <v>192</v>
      </c>
      <c r="I12" s="5"/>
      <c r="J12" s="5"/>
      <c r="K12" s="31" t="s">
        <v>193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5">
        <v>12.0</v>
      </c>
      <c r="B13" s="30">
        <v>45155.0</v>
      </c>
      <c r="C13" s="5" t="s">
        <v>194</v>
      </c>
      <c r="D13" s="5" t="s">
        <v>195</v>
      </c>
      <c r="E13" s="5" t="s">
        <v>196</v>
      </c>
      <c r="F13" s="5">
        <v>1.0</v>
      </c>
      <c r="G13" s="5" t="s">
        <v>197</v>
      </c>
      <c r="H13" s="5" t="s">
        <v>192</v>
      </c>
      <c r="I13" s="5"/>
      <c r="J13" s="5"/>
      <c r="K13" s="5" t="s">
        <v>198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5">
        <v>13.0</v>
      </c>
      <c r="B14" s="30">
        <v>45163.0</v>
      </c>
      <c r="C14" s="5" t="s">
        <v>186</v>
      </c>
      <c r="D14" s="5" t="s">
        <v>180</v>
      </c>
      <c r="E14" s="5"/>
      <c r="F14" s="5">
        <v>50.0</v>
      </c>
      <c r="G14" s="27" t="s">
        <v>167</v>
      </c>
      <c r="H14" s="27" t="s">
        <v>181</v>
      </c>
      <c r="I14" s="5" t="s">
        <v>182</v>
      </c>
      <c r="J14" s="5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5">
        <v>14.0</v>
      </c>
      <c r="B15" s="30">
        <v>45164.0</v>
      </c>
      <c r="C15" s="5" t="s">
        <v>194</v>
      </c>
      <c r="D15" s="5" t="s">
        <v>195</v>
      </c>
      <c r="E15" s="5" t="s">
        <v>199</v>
      </c>
      <c r="F15" s="5">
        <v>1.0</v>
      </c>
      <c r="G15" s="5" t="s">
        <v>167</v>
      </c>
      <c r="H15" s="5" t="s">
        <v>192</v>
      </c>
      <c r="I15" s="5" t="s">
        <v>200</v>
      </c>
      <c r="J15" s="5"/>
      <c r="K15" s="3" t="s">
        <v>201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5">
        <v>15.0</v>
      </c>
      <c r="B16" s="30">
        <v>45164.0</v>
      </c>
      <c r="C16" s="5" t="s">
        <v>194</v>
      </c>
      <c r="D16" s="5" t="s">
        <v>195</v>
      </c>
      <c r="E16" s="5" t="s">
        <v>202</v>
      </c>
      <c r="F16" s="5">
        <v>1.0</v>
      </c>
      <c r="G16" s="5" t="s">
        <v>203</v>
      </c>
      <c r="H16" s="5" t="s">
        <v>192</v>
      </c>
      <c r="I16" s="5" t="s">
        <v>200</v>
      </c>
      <c r="J16" s="5"/>
      <c r="K16" s="32" t="s">
        <v>201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5">
        <v>16.0</v>
      </c>
      <c r="B17" s="30">
        <v>45166.0</v>
      </c>
      <c r="C17" s="5" t="s">
        <v>204</v>
      </c>
      <c r="D17" s="5"/>
      <c r="E17" s="5"/>
      <c r="F17" s="5">
        <v>2.0</v>
      </c>
      <c r="G17" s="5" t="s">
        <v>167</v>
      </c>
      <c r="H17" s="5" t="s">
        <v>205</v>
      </c>
      <c r="I17" s="5" t="s">
        <v>195</v>
      </c>
      <c r="J17" s="5"/>
      <c r="K17" s="5" t="s">
        <v>206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5">
        <v>17.0</v>
      </c>
      <c r="B18" s="33"/>
      <c r="C18" s="5"/>
      <c r="D18" s="5"/>
      <c r="E18" s="5"/>
      <c r="F18" s="5"/>
      <c r="G18" s="5"/>
      <c r="H18" s="5"/>
      <c r="I18" s="5"/>
      <c r="J18" s="5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5">
        <v>18.0</v>
      </c>
      <c r="B19" s="33"/>
      <c r="C19" s="5"/>
      <c r="D19" s="5"/>
      <c r="E19" s="5"/>
      <c r="F19" s="5"/>
      <c r="G19" s="5"/>
      <c r="H19" s="5"/>
      <c r="I19" s="5"/>
      <c r="J19" s="5"/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5">
        <v>19.0</v>
      </c>
      <c r="B20" s="33"/>
      <c r="C20" s="5"/>
      <c r="D20" s="5"/>
      <c r="E20" s="5"/>
      <c r="F20" s="5"/>
      <c r="G20" s="5"/>
      <c r="H20" s="5"/>
      <c r="I20" s="5"/>
      <c r="J20" s="5"/>
      <c r="K20" s="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5">
        <v>20.0</v>
      </c>
      <c r="B21" s="33"/>
      <c r="C21" s="5"/>
      <c r="D21" s="5"/>
      <c r="E21" s="5"/>
      <c r="F21" s="5"/>
      <c r="G21" s="5"/>
      <c r="H21" s="5"/>
      <c r="I21" s="5"/>
      <c r="J21" s="5"/>
      <c r="K21" s="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5">
        <v>21.0</v>
      </c>
      <c r="B22" s="33"/>
      <c r="C22" s="5"/>
      <c r="D22" s="5"/>
      <c r="E22" s="5"/>
      <c r="F22" s="5"/>
      <c r="G22" s="5"/>
      <c r="H22" s="5"/>
      <c r="I22" s="5"/>
      <c r="J22" s="5"/>
      <c r="K22" s="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5">
        <v>22.0</v>
      </c>
      <c r="B23" s="33"/>
      <c r="C23" s="5"/>
      <c r="D23" s="5"/>
      <c r="E23" s="5"/>
      <c r="F23" s="5"/>
      <c r="G23" s="5"/>
      <c r="H23" s="5"/>
      <c r="I23" s="5"/>
      <c r="J23" s="5"/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/>
      <c r="B24" s="33"/>
      <c r="C24" s="5"/>
      <c r="D24" s="5"/>
      <c r="E24" s="5"/>
      <c r="F24" s="5"/>
      <c r="G24" s="5"/>
      <c r="H24" s="5"/>
      <c r="I24" s="5"/>
      <c r="J24" s="5"/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mergeCells count="1">
    <mergeCell ref="K2:K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25"/>
    <col customWidth="1" min="7" max="7" width="22.0"/>
    <col customWidth="1" min="9" max="9" width="13.38"/>
    <col customWidth="1" min="10" max="10" width="25.5"/>
    <col customWidth="1" min="11" max="11" width="23.5"/>
  </cols>
  <sheetData>
    <row r="1">
      <c r="A1" s="35" t="s">
        <v>143</v>
      </c>
      <c r="B1" s="36" t="s">
        <v>1</v>
      </c>
      <c r="C1" s="36" t="s">
        <v>2</v>
      </c>
      <c r="D1" s="36" t="s">
        <v>9</v>
      </c>
      <c r="E1" s="36" t="s">
        <v>3</v>
      </c>
      <c r="F1" s="36" t="s">
        <v>207</v>
      </c>
      <c r="G1" s="36" t="s">
        <v>208</v>
      </c>
      <c r="H1" s="37" t="s">
        <v>209</v>
      </c>
      <c r="I1" s="38" t="s">
        <v>7</v>
      </c>
      <c r="J1" s="36" t="s">
        <v>8</v>
      </c>
      <c r="K1" s="39" t="s">
        <v>210</v>
      </c>
      <c r="L1" s="39" t="s">
        <v>150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>
      <c r="A2" s="41">
        <v>1.0</v>
      </c>
      <c r="B2" s="42" t="s">
        <v>211</v>
      </c>
      <c r="C2" s="42" t="s">
        <v>11</v>
      </c>
      <c r="D2" s="42" t="s">
        <v>18</v>
      </c>
      <c r="E2" s="42" t="s">
        <v>212</v>
      </c>
      <c r="F2" s="42" t="s">
        <v>14</v>
      </c>
      <c r="G2" s="42" t="s">
        <v>213</v>
      </c>
      <c r="H2" s="43" t="s">
        <v>214</v>
      </c>
      <c r="I2" s="44">
        <v>1.0</v>
      </c>
      <c r="J2" s="44" t="str">
        <f t="shared" ref="J2:J47" si="1">"DD/"&amp;$B$2&amp;"/"&amp;D2&amp;"/"&amp;0&amp;0&amp;0&amp;I2&amp;"/"&amp; RIGHT(G2,3)</f>
        <v>DD/IT/LPTP/0001/ZH3</v>
      </c>
      <c r="K2" s="43" t="s">
        <v>215</v>
      </c>
      <c r="L2" s="45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>
      <c r="A3" s="41">
        <v>2.0</v>
      </c>
      <c r="B3" s="47"/>
      <c r="C3" s="42"/>
      <c r="D3" s="42" t="s">
        <v>18</v>
      </c>
      <c r="E3" s="42" t="s">
        <v>12</v>
      </c>
      <c r="F3" s="42" t="s">
        <v>216</v>
      </c>
      <c r="G3" s="42" t="s">
        <v>217</v>
      </c>
      <c r="H3" s="43" t="s">
        <v>218</v>
      </c>
      <c r="I3" s="44">
        <v>1.0</v>
      </c>
      <c r="J3" s="44" t="str">
        <f t="shared" si="1"/>
        <v>DD/IT/LPTP/0001/VRV</v>
      </c>
      <c r="K3" s="43" t="s">
        <v>219</v>
      </c>
      <c r="L3" s="45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>
      <c r="A4" s="41">
        <v>3.0</v>
      </c>
      <c r="B4" s="47"/>
      <c r="C4" s="42"/>
      <c r="D4" s="42" t="s">
        <v>18</v>
      </c>
      <c r="E4" s="42" t="s">
        <v>212</v>
      </c>
      <c r="F4" s="42" t="s">
        <v>220</v>
      </c>
      <c r="G4" s="42" t="s">
        <v>221</v>
      </c>
      <c r="H4" s="43" t="s">
        <v>222</v>
      </c>
      <c r="I4" s="44">
        <v>1.0</v>
      </c>
      <c r="J4" s="44" t="str">
        <f t="shared" si="1"/>
        <v>DD/IT/LPTP/0001/LC2</v>
      </c>
      <c r="K4" s="43" t="s">
        <v>223</v>
      </c>
      <c r="L4" s="45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>
      <c r="A5" s="41">
        <v>4.0</v>
      </c>
      <c r="B5" s="47"/>
      <c r="C5" s="42"/>
      <c r="D5" s="42" t="s">
        <v>18</v>
      </c>
      <c r="E5" s="42" t="s">
        <v>12</v>
      </c>
      <c r="F5" s="42" t="s">
        <v>216</v>
      </c>
      <c r="G5" s="42" t="s">
        <v>224</v>
      </c>
      <c r="H5" s="43" t="s">
        <v>225</v>
      </c>
      <c r="I5" s="44">
        <v>1.0</v>
      </c>
      <c r="J5" s="44" t="str">
        <f t="shared" si="1"/>
        <v>DD/IT/LPTP/0001/X11</v>
      </c>
      <c r="K5" s="43" t="s">
        <v>226</v>
      </c>
      <c r="L5" s="45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1">
        <v>5.0</v>
      </c>
      <c r="B6" s="42"/>
      <c r="C6" s="42"/>
      <c r="D6" s="42" t="s">
        <v>18</v>
      </c>
      <c r="E6" s="42" t="s">
        <v>12</v>
      </c>
      <c r="F6" s="42" t="s">
        <v>216</v>
      </c>
      <c r="G6" s="42" t="s">
        <v>227</v>
      </c>
      <c r="H6" s="43" t="s">
        <v>225</v>
      </c>
      <c r="I6" s="44">
        <v>1.0</v>
      </c>
      <c r="J6" s="44" t="str">
        <f t="shared" si="1"/>
        <v>DD/IT/LPTP/0001/VPS</v>
      </c>
      <c r="K6" s="43" t="s">
        <v>228</v>
      </c>
      <c r="L6" s="45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>
      <c r="A7" s="41">
        <v>6.0</v>
      </c>
      <c r="B7" s="42"/>
      <c r="C7" s="42"/>
      <c r="D7" s="42" t="s">
        <v>18</v>
      </c>
      <c r="E7" s="42" t="s">
        <v>12</v>
      </c>
      <c r="F7" s="42" t="s">
        <v>229</v>
      </c>
      <c r="G7" s="42" t="s">
        <v>230</v>
      </c>
      <c r="H7" s="43" t="s">
        <v>222</v>
      </c>
      <c r="I7" s="44">
        <v>1.0</v>
      </c>
      <c r="J7" s="44" t="str">
        <f t="shared" si="1"/>
        <v>DD/IT/LPTP/0001/29T</v>
      </c>
      <c r="K7" s="43" t="s">
        <v>231</v>
      </c>
      <c r="L7" s="45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>
      <c r="A8" s="41">
        <v>7.0</v>
      </c>
      <c r="B8" s="42"/>
      <c r="C8" s="42"/>
      <c r="D8" s="42" t="s">
        <v>18</v>
      </c>
      <c r="E8" s="42" t="s">
        <v>12</v>
      </c>
      <c r="F8" s="42" t="s">
        <v>229</v>
      </c>
      <c r="G8" s="42" t="s">
        <v>232</v>
      </c>
      <c r="H8" s="43" t="s">
        <v>233</v>
      </c>
      <c r="I8" s="44">
        <v>1.0</v>
      </c>
      <c r="J8" s="44" t="str">
        <f t="shared" si="1"/>
        <v>DD/IT/LPTP/0001/Z1D</v>
      </c>
      <c r="K8" s="43" t="s">
        <v>234</v>
      </c>
      <c r="L8" s="45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>
      <c r="A9" s="41">
        <v>8.0</v>
      </c>
      <c r="B9" s="42"/>
      <c r="C9" s="42"/>
      <c r="D9" s="42" t="s">
        <v>18</v>
      </c>
      <c r="E9" s="42" t="s">
        <v>235</v>
      </c>
      <c r="F9" s="42" t="s">
        <v>236</v>
      </c>
      <c r="G9" s="42" t="s">
        <v>237</v>
      </c>
      <c r="H9" s="43" t="s">
        <v>222</v>
      </c>
      <c r="I9" s="44">
        <v>1.0</v>
      </c>
      <c r="J9" s="44" t="str">
        <f t="shared" si="1"/>
        <v>DD/IT/LPTP/0001/JM7</v>
      </c>
      <c r="K9" s="43" t="s">
        <v>238</v>
      </c>
      <c r="L9" s="45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>
      <c r="A10" s="41">
        <v>9.0</v>
      </c>
      <c r="B10" s="42"/>
      <c r="C10" s="42"/>
      <c r="D10" s="42" t="s">
        <v>18</v>
      </c>
      <c r="E10" s="42" t="s">
        <v>12</v>
      </c>
      <c r="F10" s="42" t="s">
        <v>229</v>
      </c>
      <c r="G10" s="42" t="s">
        <v>239</v>
      </c>
      <c r="H10" s="43" t="s">
        <v>240</v>
      </c>
      <c r="I10" s="44">
        <v>1.0</v>
      </c>
      <c r="J10" s="44" t="str">
        <f t="shared" si="1"/>
        <v>DD/IT/LPTP/0001/K9R</v>
      </c>
      <c r="K10" s="43" t="s">
        <v>241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>
      <c r="A11" s="41">
        <v>10.0</v>
      </c>
      <c r="B11" s="42"/>
      <c r="C11" s="42"/>
      <c r="D11" s="42" t="s">
        <v>18</v>
      </c>
      <c r="E11" s="42" t="s">
        <v>12</v>
      </c>
      <c r="F11" s="42" t="s">
        <v>229</v>
      </c>
      <c r="G11" s="42" t="s">
        <v>242</v>
      </c>
      <c r="H11" s="42" t="s">
        <v>243</v>
      </c>
      <c r="I11" s="44">
        <v>1.0</v>
      </c>
      <c r="J11" s="44" t="str">
        <f t="shared" si="1"/>
        <v>DD/IT/LPTP/0001/N9S</v>
      </c>
      <c r="K11" s="43"/>
      <c r="L11" s="4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>
      <c r="A12" s="41">
        <v>11.0</v>
      </c>
      <c r="B12" s="42"/>
      <c r="C12" s="42"/>
      <c r="D12" s="42" t="s">
        <v>18</v>
      </c>
      <c r="E12" s="42" t="s">
        <v>12</v>
      </c>
      <c r="F12" s="42" t="s">
        <v>229</v>
      </c>
      <c r="G12" s="42" t="s">
        <v>244</v>
      </c>
      <c r="H12" s="42" t="s">
        <v>243</v>
      </c>
      <c r="I12" s="44">
        <v>1.0</v>
      </c>
      <c r="J12" s="44" t="str">
        <f t="shared" si="1"/>
        <v>DD/IT/LPTP/0001/NSX</v>
      </c>
      <c r="K12" s="43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>
      <c r="A13" s="41">
        <v>12.0</v>
      </c>
      <c r="B13" s="42"/>
      <c r="C13" s="42"/>
      <c r="D13" s="42" t="s">
        <v>18</v>
      </c>
      <c r="E13" s="42" t="s">
        <v>12</v>
      </c>
      <c r="F13" s="42" t="s">
        <v>229</v>
      </c>
      <c r="G13" s="42" t="s">
        <v>245</v>
      </c>
      <c r="H13" s="42" t="s">
        <v>243</v>
      </c>
      <c r="I13" s="44">
        <v>1.0</v>
      </c>
      <c r="J13" s="44" t="str">
        <f t="shared" si="1"/>
        <v>DD/IT/LPTP/0001/NN1</v>
      </c>
      <c r="K13" s="43"/>
      <c r="L13" s="4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>
      <c r="A14" s="41">
        <v>13.0</v>
      </c>
      <c r="B14" s="42"/>
      <c r="C14" s="42"/>
      <c r="D14" s="42" t="s">
        <v>18</v>
      </c>
      <c r="E14" s="42" t="s">
        <v>12</v>
      </c>
      <c r="F14" s="42" t="s">
        <v>229</v>
      </c>
      <c r="G14" s="42" t="s">
        <v>246</v>
      </c>
      <c r="H14" s="42" t="s">
        <v>243</v>
      </c>
      <c r="I14" s="44">
        <v>1.0</v>
      </c>
      <c r="J14" s="44" t="str">
        <f t="shared" si="1"/>
        <v>DD/IT/LPTP/0001/F91</v>
      </c>
      <c r="K14" s="43"/>
      <c r="L14" s="45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>
      <c r="A15" s="41">
        <v>14.0</v>
      </c>
      <c r="B15" s="42"/>
      <c r="C15" s="42"/>
      <c r="D15" s="42" t="s">
        <v>18</v>
      </c>
      <c r="E15" s="42" t="s">
        <v>12</v>
      </c>
      <c r="F15" s="42" t="s">
        <v>229</v>
      </c>
      <c r="G15" s="42" t="s">
        <v>247</v>
      </c>
      <c r="H15" s="42" t="s">
        <v>243</v>
      </c>
      <c r="I15" s="44">
        <v>1.0</v>
      </c>
      <c r="J15" s="44" t="str">
        <f t="shared" si="1"/>
        <v>DD/IT/LPTP/0001/NGK</v>
      </c>
      <c r="K15" s="43"/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>
      <c r="A16" s="41">
        <v>15.0</v>
      </c>
      <c r="B16" s="42"/>
      <c r="C16" s="42"/>
      <c r="D16" s="42" t="s">
        <v>18</v>
      </c>
      <c r="E16" s="42"/>
      <c r="F16" s="48" t="s">
        <v>248</v>
      </c>
      <c r="G16" s="48" t="s">
        <v>249</v>
      </c>
      <c r="H16" s="43"/>
      <c r="I16" s="44">
        <v>1.0</v>
      </c>
      <c r="J16" s="44" t="str">
        <f t="shared" si="1"/>
        <v>DD/IT/LPTP/0001/W43</v>
      </c>
      <c r="K16" s="49" t="s">
        <v>250</v>
      </c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>
      <c r="A17" s="41">
        <v>16.0</v>
      </c>
      <c r="B17" s="42"/>
      <c r="C17" s="42"/>
      <c r="D17" s="42" t="s">
        <v>18</v>
      </c>
      <c r="E17" s="42"/>
      <c r="F17" s="48" t="s">
        <v>251</v>
      </c>
      <c r="G17" s="48" t="s">
        <v>252</v>
      </c>
      <c r="H17" s="43"/>
      <c r="I17" s="44">
        <v>1.0</v>
      </c>
      <c r="J17" s="44" t="str">
        <f t="shared" si="1"/>
        <v>DD/IT/LPTP/0001/JF3</v>
      </c>
      <c r="K17" s="49" t="s">
        <v>253</v>
      </c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>
      <c r="A18" s="41">
        <v>17.0</v>
      </c>
      <c r="B18" s="42"/>
      <c r="C18" s="42"/>
      <c r="D18" s="42" t="s">
        <v>18</v>
      </c>
      <c r="E18" s="42"/>
      <c r="F18" s="48" t="s">
        <v>251</v>
      </c>
      <c r="G18" s="48" t="s">
        <v>254</v>
      </c>
      <c r="H18" s="43"/>
      <c r="I18" s="44">
        <v>1.0</v>
      </c>
      <c r="J18" s="44" t="str">
        <f t="shared" si="1"/>
        <v>DD/IT/LPTP/0001/WDJ</v>
      </c>
      <c r="K18" s="49" t="s">
        <v>255</v>
      </c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>
      <c r="A19" s="41">
        <v>18.0</v>
      </c>
      <c r="B19" s="42"/>
      <c r="C19" s="42"/>
      <c r="D19" s="42" t="s">
        <v>18</v>
      </c>
      <c r="E19" s="42"/>
      <c r="F19" s="48" t="s">
        <v>251</v>
      </c>
      <c r="G19" s="48" t="s">
        <v>256</v>
      </c>
      <c r="H19" s="43"/>
      <c r="I19" s="44">
        <v>1.0</v>
      </c>
      <c r="J19" s="44" t="str">
        <f t="shared" si="1"/>
        <v>DD/IT/LPTP/0001/W56</v>
      </c>
      <c r="K19" s="49" t="s">
        <v>257</v>
      </c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>
      <c r="A20" s="41">
        <v>19.0</v>
      </c>
      <c r="B20" s="42"/>
      <c r="C20" s="42"/>
      <c r="D20" s="42" t="s">
        <v>18</v>
      </c>
      <c r="E20" s="42"/>
      <c r="F20" s="48" t="s">
        <v>258</v>
      </c>
      <c r="G20" s="48">
        <v>5.0</v>
      </c>
      <c r="H20" s="43"/>
      <c r="I20" s="44">
        <v>1.0</v>
      </c>
      <c r="J20" s="44" t="str">
        <f t="shared" si="1"/>
        <v>DD/IT/LPTP/0001/5</v>
      </c>
      <c r="K20" s="49" t="s">
        <v>259</v>
      </c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>
      <c r="A21" s="41">
        <v>20.0</v>
      </c>
      <c r="B21" s="42"/>
      <c r="C21" s="42"/>
      <c r="D21" s="42" t="s">
        <v>18</v>
      </c>
      <c r="E21" s="42"/>
      <c r="F21" s="48" t="s">
        <v>260</v>
      </c>
      <c r="G21" s="48" t="s">
        <v>261</v>
      </c>
      <c r="H21" s="43" t="s">
        <v>262</v>
      </c>
      <c r="I21" s="44">
        <v>1.0</v>
      </c>
      <c r="J21" s="44" t="str">
        <f t="shared" si="1"/>
        <v>DD/IT/LPTP/0001/JG1</v>
      </c>
      <c r="K21" s="49" t="s">
        <v>263</v>
      </c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>
      <c r="A22" s="41">
        <v>21.0</v>
      </c>
      <c r="B22" s="42"/>
      <c r="C22" s="42"/>
      <c r="D22" s="42" t="s">
        <v>18</v>
      </c>
      <c r="E22" s="42"/>
      <c r="F22" s="45"/>
      <c r="G22" s="48" t="s">
        <v>264</v>
      </c>
      <c r="H22" s="43"/>
      <c r="I22" s="44">
        <v>1.0</v>
      </c>
      <c r="J22" s="44" t="str">
        <f t="shared" si="1"/>
        <v>DD/IT/LPTP/0001/HH6</v>
      </c>
      <c r="K22" s="49" t="s">
        <v>265</v>
      </c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>
      <c r="A23" s="41">
        <v>22.0</v>
      </c>
      <c r="B23" s="42"/>
      <c r="C23" s="42"/>
      <c r="D23" s="42" t="s">
        <v>18</v>
      </c>
      <c r="E23" s="42"/>
      <c r="F23" s="45"/>
      <c r="G23" s="48" t="s">
        <v>266</v>
      </c>
      <c r="H23" s="43"/>
      <c r="I23" s="44">
        <v>1.0</v>
      </c>
      <c r="J23" s="44" t="str">
        <f t="shared" si="1"/>
        <v>DD/IT/LPTP/0001/WX6</v>
      </c>
      <c r="K23" s="49" t="s">
        <v>267</v>
      </c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>
      <c r="A24" s="41">
        <v>23.0</v>
      </c>
      <c r="B24" s="42"/>
      <c r="C24" s="42"/>
      <c r="D24" s="42" t="s">
        <v>18</v>
      </c>
      <c r="E24" s="42"/>
      <c r="F24" s="45"/>
      <c r="G24" s="48" t="s">
        <v>268</v>
      </c>
      <c r="H24" s="43"/>
      <c r="I24" s="44">
        <v>1.0</v>
      </c>
      <c r="J24" s="44" t="str">
        <f t="shared" si="1"/>
        <v>DD/IT/LPTP/0001/512</v>
      </c>
      <c r="K24" s="49" t="s">
        <v>269</v>
      </c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>
      <c r="A25" s="41">
        <v>24.0</v>
      </c>
      <c r="B25" s="42"/>
      <c r="C25" s="42"/>
      <c r="D25" s="42" t="s">
        <v>18</v>
      </c>
      <c r="E25" s="42"/>
      <c r="F25" s="48" t="s">
        <v>248</v>
      </c>
      <c r="G25" s="48" t="s">
        <v>270</v>
      </c>
      <c r="H25" s="43"/>
      <c r="I25" s="44">
        <v>1.0</v>
      </c>
      <c r="J25" s="44" t="str">
        <f t="shared" si="1"/>
        <v>DD/IT/LPTP/0001/SXQ</v>
      </c>
      <c r="K25" s="49" t="s">
        <v>271</v>
      </c>
      <c r="L25" s="45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>
      <c r="A26" s="41">
        <v>25.0</v>
      </c>
      <c r="B26" s="42"/>
      <c r="C26" s="42"/>
      <c r="D26" s="42" t="s">
        <v>18</v>
      </c>
      <c r="E26" s="42"/>
      <c r="F26" s="48" t="s">
        <v>272</v>
      </c>
      <c r="G26" s="48">
        <v>3.3123799767E10</v>
      </c>
      <c r="H26" s="43"/>
      <c r="I26" s="44">
        <v>1.0</v>
      </c>
      <c r="J26" s="44" t="str">
        <f t="shared" si="1"/>
        <v>DD/IT/LPTP/0001/767</v>
      </c>
      <c r="K26" s="49" t="s">
        <v>273</v>
      </c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>
      <c r="A27" s="41">
        <v>26.0</v>
      </c>
      <c r="B27" s="42"/>
      <c r="C27" s="42"/>
      <c r="D27" s="42" t="s">
        <v>18</v>
      </c>
      <c r="E27" s="42"/>
      <c r="F27" s="48" t="s">
        <v>274</v>
      </c>
      <c r="G27" s="48" t="s">
        <v>275</v>
      </c>
      <c r="H27" s="43"/>
      <c r="I27" s="44">
        <v>1.0</v>
      </c>
      <c r="J27" s="44" t="str">
        <f t="shared" si="1"/>
        <v>DD/IT/LPTP/0001/T8C</v>
      </c>
      <c r="K27" s="49" t="s">
        <v>276</v>
      </c>
      <c r="L27" s="45" t="s">
        <v>277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>
      <c r="A28" s="41">
        <v>27.0</v>
      </c>
      <c r="B28" s="42"/>
      <c r="C28" s="42"/>
      <c r="D28" s="42" t="s">
        <v>18</v>
      </c>
      <c r="E28" s="42"/>
      <c r="F28" s="48" t="s">
        <v>274</v>
      </c>
      <c r="G28" s="48" t="s">
        <v>278</v>
      </c>
      <c r="H28" s="43"/>
      <c r="I28" s="44">
        <v>1.0</v>
      </c>
      <c r="J28" s="44" t="str">
        <f t="shared" si="1"/>
        <v>DD/IT/LPTP/0001/VJ3</v>
      </c>
      <c r="K28" s="49" t="s">
        <v>279</v>
      </c>
      <c r="L28" s="45" t="s">
        <v>277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>
      <c r="A29" s="41">
        <v>28.0</v>
      </c>
      <c r="B29" s="42"/>
      <c r="C29" s="42"/>
      <c r="D29" s="42" t="s">
        <v>18</v>
      </c>
      <c r="E29" s="42"/>
      <c r="F29" s="48" t="s">
        <v>274</v>
      </c>
      <c r="G29" s="48" t="s">
        <v>280</v>
      </c>
      <c r="H29" s="43"/>
      <c r="I29" s="44">
        <v>1.0</v>
      </c>
      <c r="J29" s="44" t="str">
        <f t="shared" si="1"/>
        <v>DD/IT/LPTP/0001/4C3</v>
      </c>
      <c r="K29" s="49" t="s">
        <v>281</v>
      </c>
      <c r="L29" s="45" t="s">
        <v>277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>
      <c r="A30" s="41">
        <v>29.0</v>
      </c>
      <c r="B30" s="42"/>
      <c r="C30" s="42"/>
      <c r="D30" s="42" t="s">
        <v>18</v>
      </c>
      <c r="E30" s="42"/>
      <c r="F30" s="48" t="s">
        <v>274</v>
      </c>
      <c r="G30" s="48" t="s">
        <v>282</v>
      </c>
      <c r="H30" s="43"/>
      <c r="I30" s="44">
        <v>1.0</v>
      </c>
      <c r="J30" s="44" t="str">
        <f t="shared" si="1"/>
        <v>DD/IT/LPTP/0001/DHW</v>
      </c>
      <c r="K30" s="49" t="s">
        <v>283</v>
      </c>
      <c r="L30" s="45" t="s">
        <v>277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>
      <c r="A31" s="41">
        <v>30.0</v>
      </c>
      <c r="B31" s="42"/>
      <c r="C31" s="42"/>
      <c r="D31" s="42" t="s">
        <v>18</v>
      </c>
      <c r="E31" s="42"/>
      <c r="F31" s="48" t="s">
        <v>274</v>
      </c>
      <c r="G31" s="48" t="s">
        <v>284</v>
      </c>
      <c r="H31" s="43"/>
      <c r="I31" s="44">
        <v>1.0</v>
      </c>
      <c r="J31" s="44" t="str">
        <f t="shared" si="1"/>
        <v>DD/IT/LPTP/0001/S98</v>
      </c>
      <c r="K31" s="49" t="s">
        <v>285</v>
      </c>
      <c r="L31" s="45" t="s">
        <v>277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>
      <c r="A32" s="41">
        <v>31.0</v>
      </c>
      <c r="B32" s="42"/>
      <c r="C32" s="42"/>
      <c r="D32" s="42" t="s">
        <v>18</v>
      </c>
      <c r="E32" s="42"/>
      <c r="F32" s="48" t="s">
        <v>274</v>
      </c>
      <c r="G32" s="48" t="s">
        <v>286</v>
      </c>
      <c r="H32" s="43"/>
      <c r="I32" s="44">
        <v>1.0</v>
      </c>
      <c r="J32" s="44" t="str">
        <f t="shared" si="1"/>
        <v>DD/IT/LPTP/0001/SCG</v>
      </c>
      <c r="K32" s="49" t="s">
        <v>287</v>
      </c>
      <c r="L32" s="45" t="s">
        <v>277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>
      <c r="A33" s="41">
        <v>32.0</v>
      </c>
      <c r="B33" s="42"/>
      <c r="C33" s="42"/>
      <c r="D33" s="42" t="s">
        <v>18</v>
      </c>
      <c r="E33" s="42"/>
      <c r="F33" s="48" t="s">
        <v>274</v>
      </c>
      <c r="G33" s="48" t="s">
        <v>288</v>
      </c>
      <c r="H33" s="43"/>
      <c r="I33" s="44">
        <v>1.0</v>
      </c>
      <c r="J33" s="44" t="str">
        <f t="shared" si="1"/>
        <v>DD/IT/LPTP/0001/WBJ</v>
      </c>
      <c r="K33" s="49" t="s">
        <v>289</v>
      </c>
      <c r="L33" s="45" t="s">
        <v>277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>
      <c r="A34" s="41">
        <v>33.0</v>
      </c>
      <c r="B34" s="42"/>
      <c r="C34" s="42"/>
      <c r="D34" s="42" t="s">
        <v>18</v>
      </c>
      <c r="E34" s="42"/>
      <c r="F34" s="48" t="s">
        <v>290</v>
      </c>
      <c r="G34" s="48" t="s">
        <v>291</v>
      </c>
      <c r="H34" s="43" t="s">
        <v>292</v>
      </c>
      <c r="I34" s="44">
        <v>1.0</v>
      </c>
      <c r="J34" s="44" t="str">
        <f t="shared" si="1"/>
        <v>DD/IT/LPTP/0001/WZP</v>
      </c>
      <c r="K34" s="49" t="s">
        <v>293</v>
      </c>
      <c r="L34" s="45" t="s">
        <v>294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>
      <c r="A35" s="41">
        <v>34.0</v>
      </c>
      <c r="B35" s="42"/>
      <c r="C35" s="42"/>
      <c r="D35" s="42" t="s">
        <v>18</v>
      </c>
      <c r="E35" s="42"/>
      <c r="F35" s="48" t="s">
        <v>290</v>
      </c>
      <c r="G35" s="48" t="s">
        <v>295</v>
      </c>
      <c r="H35" s="43" t="s">
        <v>292</v>
      </c>
      <c r="I35" s="44">
        <v>1.0</v>
      </c>
      <c r="J35" s="44" t="str">
        <f t="shared" si="1"/>
        <v>DD/IT/LPTP/0001/RGL</v>
      </c>
      <c r="K35" s="49" t="s">
        <v>296</v>
      </c>
      <c r="L35" s="45" t="s">
        <v>294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>
      <c r="A36" s="41">
        <v>35.0</v>
      </c>
      <c r="B36" s="42"/>
      <c r="C36" s="42"/>
      <c r="D36" s="42" t="s">
        <v>18</v>
      </c>
      <c r="E36" s="42"/>
      <c r="F36" s="48" t="s">
        <v>290</v>
      </c>
      <c r="G36" s="48" t="s">
        <v>297</v>
      </c>
      <c r="H36" s="43" t="s">
        <v>292</v>
      </c>
      <c r="I36" s="44">
        <v>1.0</v>
      </c>
      <c r="J36" s="44" t="str">
        <f t="shared" si="1"/>
        <v>DD/IT/LPTP/0001/R97</v>
      </c>
      <c r="K36" s="49" t="s">
        <v>298</v>
      </c>
      <c r="L36" s="45" t="s">
        <v>294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>
      <c r="A37" s="41">
        <v>36.0</v>
      </c>
      <c r="B37" s="42"/>
      <c r="C37" s="42"/>
      <c r="D37" s="42" t="s">
        <v>18</v>
      </c>
      <c r="E37" s="42"/>
      <c r="F37" s="48" t="s">
        <v>290</v>
      </c>
      <c r="G37" s="48" t="s">
        <v>299</v>
      </c>
      <c r="H37" s="43" t="s">
        <v>292</v>
      </c>
      <c r="I37" s="44">
        <v>1.0</v>
      </c>
      <c r="J37" s="44" t="str">
        <f t="shared" si="1"/>
        <v>DD/IT/LPTP/0001/YSG</v>
      </c>
      <c r="K37" s="49" t="s">
        <v>298</v>
      </c>
      <c r="L37" s="45" t="s">
        <v>294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>
      <c r="A38" s="41">
        <v>37.0</v>
      </c>
      <c r="B38" s="42"/>
      <c r="C38" s="42"/>
      <c r="D38" s="42" t="s">
        <v>18</v>
      </c>
      <c r="E38" s="42"/>
      <c r="F38" s="48" t="s">
        <v>290</v>
      </c>
      <c r="G38" s="48" t="s">
        <v>300</v>
      </c>
      <c r="H38" s="43" t="s">
        <v>292</v>
      </c>
      <c r="I38" s="44">
        <v>1.0</v>
      </c>
      <c r="J38" s="44" t="str">
        <f t="shared" si="1"/>
        <v>DD/IT/LPTP/0001/SMG</v>
      </c>
      <c r="K38" s="49" t="s">
        <v>301</v>
      </c>
      <c r="L38" s="45" t="s">
        <v>294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>
      <c r="A39" s="41">
        <v>38.0</v>
      </c>
      <c r="B39" s="42"/>
      <c r="C39" s="42"/>
      <c r="D39" s="42" t="s">
        <v>18</v>
      </c>
      <c r="E39" s="42"/>
      <c r="F39" s="48" t="s">
        <v>302</v>
      </c>
      <c r="G39" s="48" t="s">
        <v>303</v>
      </c>
      <c r="H39" s="43" t="s">
        <v>304</v>
      </c>
      <c r="I39" s="44">
        <v>1.0</v>
      </c>
      <c r="J39" s="44" t="str">
        <f t="shared" si="1"/>
        <v>DD/IT/LPTP/0001/LLL</v>
      </c>
      <c r="K39" s="43" t="s">
        <v>305</v>
      </c>
      <c r="L39" s="45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>
      <c r="A40" s="41">
        <v>39.0</v>
      </c>
      <c r="B40" s="42"/>
      <c r="C40" s="42"/>
      <c r="D40" s="42" t="s">
        <v>18</v>
      </c>
      <c r="E40" s="42"/>
      <c r="F40" s="48" t="s">
        <v>306</v>
      </c>
      <c r="G40" s="48" t="s">
        <v>307</v>
      </c>
      <c r="H40" s="43" t="s">
        <v>308</v>
      </c>
      <c r="I40" s="44">
        <v>1.0</v>
      </c>
      <c r="J40" s="44" t="str">
        <f t="shared" si="1"/>
        <v>DD/IT/LPTP/0001/5XQ</v>
      </c>
      <c r="K40" s="49" t="s">
        <v>309</v>
      </c>
      <c r="L40" s="45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>
      <c r="A41" s="41">
        <v>40.0</v>
      </c>
      <c r="B41" s="42"/>
      <c r="C41" s="42"/>
      <c r="D41" s="42" t="s">
        <v>18</v>
      </c>
      <c r="E41" s="42"/>
      <c r="F41" s="48" t="s">
        <v>290</v>
      </c>
      <c r="G41" s="48" t="s">
        <v>310</v>
      </c>
      <c r="H41" s="43" t="s">
        <v>308</v>
      </c>
      <c r="I41" s="44">
        <v>1.0</v>
      </c>
      <c r="J41" s="44" t="str">
        <f t="shared" si="1"/>
        <v>DD/IT/LPTP/0001/RDQ</v>
      </c>
      <c r="K41" s="49" t="s">
        <v>309</v>
      </c>
      <c r="L41" s="45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>
      <c r="A42" s="41">
        <v>41.0</v>
      </c>
      <c r="B42" s="42"/>
      <c r="C42" s="42"/>
      <c r="D42" s="42" t="s">
        <v>18</v>
      </c>
      <c r="E42" s="42"/>
      <c r="F42" s="48" t="s">
        <v>290</v>
      </c>
      <c r="G42" s="48" t="s">
        <v>311</v>
      </c>
      <c r="H42" s="43" t="s">
        <v>308</v>
      </c>
      <c r="I42" s="44">
        <v>1.0</v>
      </c>
      <c r="J42" s="44" t="str">
        <f t="shared" si="1"/>
        <v>DD/IT/LPTP/0001/YP4</v>
      </c>
      <c r="K42" s="48" t="s">
        <v>312</v>
      </c>
      <c r="L42" s="45" t="s">
        <v>313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>
      <c r="A43" s="41">
        <v>42.0</v>
      </c>
      <c r="B43" s="42"/>
      <c r="C43" s="42"/>
      <c r="D43" s="42" t="s">
        <v>18</v>
      </c>
      <c r="E43" s="42"/>
      <c r="F43" s="48" t="s">
        <v>290</v>
      </c>
      <c r="G43" s="48" t="s">
        <v>314</v>
      </c>
      <c r="H43" s="43" t="s">
        <v>308</v>
      </c>
      <c r="I43" s="44">
        <v>1.0</v>
      </c>
      <c r="J43" s="44" t="str">
        <f t="shared" si="1"/>
        <v>DD/IT/LPTP/0001/T1X</v>
      </c>
      <c r="K43" s="48" t="s">
        <v>315</v>
      </c>
      <c r="L43" s="45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>
      <c r="A44" s="41">
        <v>43.0</v>
      </c>
      <c r="B44" s="42"/>
      <c r="C44" s="42"/>
      <c r="D44" s="42" t="s">
        <v>18</v>
      </c>
      <c r="E44" s="42"/>
      <c r="F44" s="48" t="s">
        <v>290</v>
      </c>
      <c r="G44" s="48" t="s">
        <v>316</v>
      </c>
      <c r="H44" s="43" t="s">
        <v>308</v>
      </c>
      <c r="I44" s="44">
        <v>1.0</v>
      </c>
      <c r="J44" s="44" t="str">
        <f t="shared" si="1"/>
        <v>DD/IT/LPTP/0001/RHF</v>
      </c>
      <c r="K44" s="48" t="s">
        <v>317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>
      <c r="A45" s="41">
        <v>44.0</v>
      </c>
      <c r="B45" s="42"/>
      <c r="C45" s="42"/>
      <c r="D45" s="42" t="s">
        <v>18</v>
      </c>
      <c r="E45" s="42"/>
      <c r="F45" s="48" t="s">
        <v>290</v>
      </c>
      <c r="G45" s="48" t="s">
        <v>318</v>
      </c>
      <c r="H45" s="43" t="s">
        <v>308</v>
      </c>
      <c r="I45" s="44">
        <v>1.0</v>
      </c>
      <c r="J45" s="44" t="str">
        <f t="shared" si="1"/>
        <v>DD/IT/LPTP/0001/X16</v>
      </c>
      <c r="K45" s="48" t="s">
        <v>319</v>
      </c>
      <c r="L45" s="45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>
      <c r="A46" s="41">
        <v>45.0</v>
      </c>
      <c r="B46" s="42"/>
      <c r="C46" s="42"/>
      <c r="D46" s="42" t="s">
        <v>18</v>
      </c>
      <c r="E46" s="42"/>
      <c r="F46" s="48" t="s">
        <v>290</v>
      </c>
      <c r="G46" s="48" t="s">
        <v>320</v>
      </c>
      <c r="H46" s="43"/>
      <c r="I46" s="44">
        <v>1.0</v>
      </c>
      <c r="J46" s="44" t="str">
        <f t="shared" si="1"/>
        <v>DD/IT/LPTP/0001/YLK</v>
      </c>
      <c r="K46" s="48" t="s">
        <v>321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>
      <c r="A47" s="41">
        <v>46.0</v>
      </c>
      <c r="B47" s="42"/>
      <c r="C47" s="42"/>
      <c r="D47" s="42" t="s">
        <v>18</v>
      </c>
      <c r="E47" s="42"/>
      <c r="F47" s="48" t="s">
        <v>322</v>
      </c>
      <c r="G47" s="48" t="s">
        <v>323</v>
      </c>
      <c r="H47" s="43"/>
      <c r="I47" s="44">
        <v>1.0</v>
      </c>
      <c r="J47" s="44" t="str">
        <f t="shared" si="1"/>
        <v>DD/IT/LPTP/0001/Q1S</v>
      </c>
      <c r="K47" s="48" t="s">
        <v>324</v>
      </c>
      <c r="L47" s="45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>
      <c r="A48" s="41">
        <v>47.0</v>
      </c>
      <c r="B48" s="42"/>
      <c r="C48" s="42"/>
      <c r="D48" s="42" t="s">
        <v>18</v>
      </c>
      <c r="E48" s="42"/>
      <c r="F48" s="48" t="s">
        <v>325</v>
      </c>
      <c r="G48" s="48" t="s">
        <v>326</v>
      </c>
      <c r="H48" s="43"/>
      <c r="I48" s="44">
        <v>1.0</v>
      </c>
      <c r="J48" s="44" t="str">
        <f>"DD/"&amp;$B$2&amp;"/"&amp;D48&amp;"/"&amp;0&amp;0&amp;0&amp;I48&amp;"/"&amp; RIGHT(G48,4)</f>
        <v>DD/IT/LPTP/0001/2ZH3</v>
      </c>
      <c r="K48" s="48" t="s">
        <v>327</v>
      </c>
      <c r="L48" s="45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>
      <c r="A49" s="41">
        <v>48.0</v>
      </c>
      <c r="B49" s="42"/>
      <c r="C49" s="42"/>
      <c r="D49" s="42" t="s">
        <v>18</v>
      </c>
      <c r="E49" s="42"/>
      <c r="F49" s="48" t="s">
        <v>322</v>
      </c>
      <c r="G49" s="48" t="s">
        <v>328</v>
      </c>
      <c r="H49" s="43"/>
      <c r="I49" s="44">
        <v>1.0</v>
      </c>
      <c r="J49" s="44" t="str">
        <f t="shared" ref="J49:J66" si="2">"DD/"&amp;$B$2&amp;"/"&amp;D49&amp;"/"&amp;0&amp;0&amp;0&amp;I49&amp;"/"&amp; RIGHT(G49,3)</f>
        <v>DD/IT/LPTP/0001/RCS</v>
      </c>
      <c r="K49" s="48" t="s">
        <v>329</v>
      </c>
      <c r="L49" s="45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>
      <c r="A50" s="41">
        <v>49.0</v>
      </c>
      <c r="B50" s="42"/>
      <c r="C50" s="42"/>
      <c r="D50" s="42" t="s">
        <v>18</v>
      </c>
      <c r="E50" s="48" t="s">
        <v>212</v>
      </c>
      <c r="F50" s="48" t="s">
        <v>14</v>
      </c>
      <c r="G50" s="48" t="s">
        <v>330</v>
      </c>
      <c r="H50" s="43"/>
      <c r="I50" s="44">
        <v>1.0</v>
      </c>
      <c r="J50" s="44" t="str">
        <f t="shared" si="2"/>
        <v>DD/IT/LPTP/0001/0H3</v>
      </c>
      <c r="K50" s="48" t="s">
        <v>331</v>
      </c>
      <c r="L50" s="45"/>
      <c r="M50" s="46"/>
      <c r="N50" s="50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>
      <c r="A51" s="41"/>
      <c r="B51" s="42"/>
      <c r="C51" s="42"/>
      <c r="D51" s="42" t="s">
        <v>18</v>
      </c>
      <c r="E51" s="48" t="s">
        <v>12</v>
      </c>
      <c r="F51" s="48" t="s">
        <v>322</v>
      </c>
      <c r="G51" s="48" t="s">
        <v>332</v>
      </c>
      <c r="H51" s="43" t="s">
        <v>333</v>
      </c>
      <c r="I51" s="44">
        <v>1.0</v>
      </c>
      <c r="J51" s="44" t="str">
        <f t="shared" si="2"/>
        <v>DD/IT/LPTP/0001/CL3</v>
      </c>
      <c r="K51" s="48" t="s">
        <v>334</v>
      </c>
      <c r="L51" s="45" t="s">
        <v>335</v>
      </c>
      <c r="M51" s="51"/>
      <c r="N51" s="52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>
      <c r="A52" s="41"/>
      <c r="B52" s="42"/>
      <c r="C52" s="42"/>
      <c r="D52" s="42" t="s">
        <v>18</v>
      </c>
      <c r="E52" s="48" t="s">
        <v>12</v>
      </c>
      <c r="F52" s="48" t="s">
        <v>322</v>
      </c>
      <c r="G52" s="48" t="s">
        <v>336</v>
      </c>
      <c r="H52" s="43" t="s">
        <v>214</v>
      </c>
      <c r="I52" s="44">
        <v>1.0</v>
      </c>
      <c r="J52" s="44" t="str">
        <f t="shared" si="2"/>
        <v>DD/IT/LPTP/0001/DVX</v>
      </c>
      <c r="K52" s="48" t="s">
        <v>337</v>
      </c>
      <c r="L52" s="45"/>
      <c r="M52" s="51"/>
      <c r="N52" s="52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>
      <c r="A53" s="41"/>
      <c r="B53" s="42"/>
      <c r="C53" s="42"/>
      <c r="D53" s="42" t="s">
        <v>18</v>
      </c>
      <c r="E53" s="48" t="s">
        <v>12</v>
      </c>
      <c r="F53" s="48" t="s">
        <v>322</v>
      </c>
      <c r="G53" s="48" t="s">
        <v>338</v>
      </c>
      <c r="H53" s="43"/>
      <c r="I53" s="44">
        <v>1.0</v>
      </c>
      <c r="J53" s="44" t="str">
        <f t="shared" si="2"/>
        <v>DD/IT/LPTP/0001/DWM</v>
      </c>
      <c r="K53" s="48" t="s">
        <v>339</v>
      </c>
      <c r="L53" s="45"/>
      <c r="M53" s="46"/>
      <c r="N53" s="53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>
      <c r="A54" s="41"/>
      <c r="B54" s="42"/>
      <c r="C54" s="42"/>
      <c r="D54" s="42" t="s">
        <v>18</v>
      </c>
      <c r="E54" s="48" t="s">
        <v>340</v>
      </c>
      <c r="F54" s="48" t="s">
        <v>341</v>
      </c>
      <c r="G54" s="48" t="s">
        <v>342</v>
      </c>
      <c r="H54" s="43" t="s">
        <v>343</v>
      </c>
      <c r="I54" s="44">
        <v>1.0</v>
      </c>
      <c r="J54" s="44" t="str">
        <f t="shared" si="2"/>
        <v>DD/IT/LPTP/0001/8LW</v>
      </c>
      <c r="K54" s="48" t="s">
        <v>344</v>
      </c>
      <c r="L54" s="45"/>
      <c r="M54" s="46"/>
      <c r="N54" s="53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>
      <c r="A55" s="41">
        <v>50.0</v>
      </c>
      <c r="B55" s="47" t="s">
        <v>16</v>
      </c>
      <c r="C55" s="42" t="s">
        <v>345</v>
      </c>
      <c r="D55" s="42" t="s">
        <v>346</v>
      </c>
      <c r="E55" s="42" t="s">
        <v>347</v>
      </c>
      <c r="F55" s="42" t="s">
        <v>348</v>
      </c>
      <c r="G55" s="42" t="s">
        <v>349</v>
      </c>
      <c r="H55" s="43" t="s">
        <v>240</v>
      </c>
      <c r="I55" s="44">
        <v>2.0</v>
      </c>
      <c r="J55" s="44" t="str">
        <f t="shared" si="2"/>
        <v>DD/IT/UPS/0002/203</v>
      </c>
      <c r="K55" s="48"/>
      <c r="L55" s="45" t="s">
        <v>350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>
      <c r="A56" s="41">
        <v>51.0</v>
      </c>
      <c r="B56" s="47" t="s">
        <v>16</v>
      </c>
      <c r="C56" s="42" t="s">
        <v>176</v>
      </c>
      <c r="D56" s="42" t="s">
        <v>176</v>
      </c>
      <c r="E56" s="42" t="s">
        <v>12</v>
      </c>
      <c r="F56" s="42" t="s">
        <v>351</v>
      </c>
      <c r="G56" s="42" t="s">
        <v>177</v>
      </c>
      <c r="H56" s="43" t="s">
        <v>352</v>
      </c>
      <c r="I56" s="44">
        <v>3.0</v>
      </c>
      <c r="J56" s="44" t="str">
        <f t="shared" si="2"/>
        <v>DD/IT/LED/0003/RRX</v>
      </c>
      <c r="K56" s="48" t="s">
        <v>353</v>
      </c>
      <c r="L56" s="45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>
      <c r="A57" s="41">
        <v>52.0</v>
      </c>
      <c r="B57" s="47"/>
      <c r="C57" s="42"/>
      <c r="D57" s="42" t="s">
        <v>176</v>
      </c>
      <c r="E57" s="42" t="s">
        <v>12</v>
      </c>
      <c r="F57" s="42" t="s">
        <v>351</v>
      </c>
      <c r="G57" s="42" t="s">
        <v>178</v>
      </c>
      <c r="H57" s="43" t="s">
        <v>352</v>
      </c>
      <c r="I57" s="44">
        <v>3.0</v>
      </c>
      <c r="J57" s="44" t="str">
        <f t="shared" si="2"/>
        <v>DD/IT/LED/0003/RST</v>
      </c>
      <c r="K57" s="43"/>
      <c r="L57" s="45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>
      <c r="A58" s="41">
        <v>53.0</v>
      </c>
      <c r="B58" s="47"/>
      <c r="C58" s="42"/>
      <c r="D58" s="42" t="s">
        <v>176</v>
      </c>
      <c r="E58" s="42" t="s">
        <v>12</v>
      </c>
      <c r="F58" s="42" t="s">
        <v>351</v>
      </c>
      <c r="G58" s="42" t="s">
        <v>354</v>
      </c>
      <c r="H58" s="43" t="s">
        <v>355</v>
      </c>
      <c r="I58" s="44">
        <v>3.0</v>
      </c>
      <c r="J58" s="44" t="str">
        <f t="shared" si="2"/>
        <v>DD/IT/LED/0003/RTY</v>
      </c>
      <c r="K58" s="43"/>
      <c r="L58" s="45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>
      <c r="A59" s="41">
        <v>54.0</v>
      </c>
      <c r="B59" s="47"/>
      <c r="C59" s="42"/>
      <c r="D59" s="42" t="s">
        <v>176</v>
      </c>
      <c r="E59" s="42" t="s">
        <v>12</v>
      </c>
      <c r="F59" s="42" t="s">
        <v>356</v>
      </c>
      <c r="G59" s="42" t="s">
        <v>357</v>
      </c>
      <c r="H59" s="43" t="s">
        <v>240</v>
      </c>
      <c r="I59" s="44">
        <v>3.0</v>
      </c>
      <c r="J59" s="44" t="str">
        <f t="shared" si="2"/>
        <v>DD/IT/LED/0003/348</v>
      </c>
      <c r="K59" s="43"/>
      <c r="L59" s="45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>
      <c r="A60" s="41">
        <v>55.0</v>
      </c>
      <c r="B60" s="47"/>
      <c r="C60" s="42"/>
      <c r="D60" s="42" t="s">
        <v>176</v>
      </c>
      <c r="E60" s="42" t="s">
        <v>12</v>
      </c>
      <c r="F60" s="42" t="s">
        <v>356</v>
      </c>
      <c r="G60" s="42" t="s">
        <v>358</v>
      </c>
      <c r="H60" s="43" t="s">
        <v>240</v>
      </c>
      <c r="I60" s="44">
        <v>3.0</v>
      </c>
      <c r="J60" s="44" t="str">
        <f t="shared" si="2"/>
        <v>DD/IT/LED/0003/663</v>
      </c>
      <c r="K60" s="43"/>
      <c r="L60" s="45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>
      <c r="A61" s="41">
        <v>56.0</v>
      </c>
      <c r="B61" s="47"/>
      <c r="C61" s="42"/>
      <c r="D61" s="42" t="s">
        <v>176</v>
      </c>
      <c r="E61" s="42" t="s">
        <v>12</v>
      </c>
      <c r="F61" s="42"/>
      <c r="G61" s="42" t="s">
        <v>359</v>
      </c>
      <c r="H61" s="43" t="s">
        <v>240</v>
      </c>
      <c r="I61" s="44">
        <v>3.0</v>
      </c>
      <c r="J61" s="44" t="str">
        <f t="shared" si="2"/>
        <v>DD/IT/LED/0003/089</v>
      </c>
      <c r="K61" s="43"/>
      <c r="L61" s="45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>
      <c r="A62" s="41">
        <v>57.0</v>
      </c>
      <c r="B62" s="47"/>
      <c r="C62" s="42"/>
      <c r="D62" s="42" t="s">
        <v>176</v>
      </c>
      <c r="E62" s="42" t="s">
        <v>12</v>
      </c>
      <c r="F62" s="42" t="s">
        <v>360</v>
      </c>
      <c r="G62" s="42" t="s">
        <v>361</v>
      </c>
      <c r="H62" s="43" t="s">
        <v>240</v>
      </c>
      <c r="I62" s="44">
        <v>3.0</v>
      </c>
      <c r="J62" s="44" t="str">
        <f t="shared" si="2"/>
        <v>DD/IT/LED/0003/112</v>
      </c>
      <c r="K62" s="43"/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>
      <c r="A63" s="41">
        <v>58.0</v>
      </c>
      <c r="B63" s="47"/>
      <c r="C63" s="42"/>
      <c r="D63" s="42" t="s">
        <v>176</v>
      </c>
      <c r="E63" s="42" t="s">
        <v>362</v>
      </c>
      <c r="F63" s="42"/>
      <c r="G63" s="42" t="s">
        <v>363</v>
      </c>
      <c r="H63" s="43" t="s">
        <v>364</v>
      </c>
      <c r="I63" s="44">
        <v>3.0</v>
      </c>
      <c r="J63" s="44" t="str">
        <f t="shared" si="2"/>
        <v>DD/IT/LED/0003/D01</v>
      </c>
      <c r="K63" s="43"/>
      <c r="L63" s="45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>
      <c r="A64" s="41">
        <v>59.0</v>
      </c>
      <c r="B64" s="47"/>
      <c r="C64" s="42"/>
      <c r="D64" s="42" t="s">
        <v>176</v>
      </c>
      <c r="E64" s="42" t="s">
        <v>212</v>
      </c>
      <c r="F64" s="42" t="s">
        <v>365</v>
      </c>
      <c r="G64" s="42" t="s">
        <v>366</v>
      </c>
      <c r="H64" s="43" t="s">
        <v>304</v>
      </c>
      <c r="I64" s="44">
        <v>3.0</v>
      </c>
      <c r="J64" s="44" t="str">
        <f t="shared" si="2"/>
        <v>DD/IT/LED/0003/AWX</v>
      </c>
      <c r="K64" s="43" t="s">
        <v>305</v>
      </c>
      <c r="L64" s="45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>
      <c r="A65" s="41">
        <v>60.0</v>
      </c>
      <c r="B65" s="47"/>
      <c r="C65" s="42"/>
      <c r="D65" s="42" t="s">
        <v>176</v>
      </c>
      <c r="E65" s="42" t="s">
        <v>212</v>
      </c>
      <c r="F65" s="42" t="s">
        <v>365</v>
      </c>
      <c r="G65" s="42" t="s">
        <v>367</v>
      </c>
      <c r="H65" s="43" t="s">
        <v>308</v>
      </c>
      <c r="I65" s="44">
        <v>3.0</v>
      </c>
      <c r="J65" s="44" t="str">
        <f t="shared" si="2"/>
        <v>DD/IT/LED/0003/51X</v>
      </c>
      <c r="K65" s="43" t="s">
        <v>368</v>
      </c>
      <c r="L65" s="45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>
      <c r="A66" s="41">
        <v>61.0</v>
      </c>
      <c r="B66" s="47"/>
      <c r="C66" s="42"/>
      <c r="D66" s="42" t="s">
        <v>176</v>
      </c>
      <c r="E66" s="42" t="s">
        <v>212</v>
      </c>
      <c r="F66" s="42" t="s">
        <v>369</v>
      </c>
      <c r="G66" s="42" t="s">
        <v>370</v>
      </c>
      <c r="H66" s="43" t="s">
        <v>308</v>
      </c>
      <c r="I66" s="44">
        <v>3.0</v>
      </c>
      <c r="J66" s="44" t="str">
        <f t="shared" si="2"/>
        <v>DD/IT/LED/0003/Y5I</v>
      </c>
      <c r="K66" s="43" t="s">
        <v>371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>
      <c r="A67" s="41">
        <v>62.0</v>
      </c>
      <c r="B67" s="47"/>
      <c r="C67" s="42"/>
      <c r="D67" s="42" t="s">
        <v>176</v>
      </c>
      <c r="E67" s="42" t="s">
        <v>212</v>
      </c>
      <c r="F67" s="42" t="s">
        <v>369</v>
      </c>
      <c r="G67" s="42" t="s">
        <v>372</v>
      </c>
      <c r="H67" s="43" t="s">
        <v>308</v>
      </c>
      <c r="I67" s="44">
        <v>3.0</v>
      </c>
      <c r="J67" s="44" t="str">
        <f>"DD/"&amp;$B$2&amp;"/"&amp;D67&amp;"/"&amp;0&amp;0&amp;0&amp;I67&amp;"/"&amp; RIGHT(G67,4)</f>
        <v>DD/IT/LED/0003/LED1</v>
      </c>
      <c r="K67" s="43" t="s">
        <v>373</v>
      </c>
      <c r="L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>
      <c r="A68" s="41">
        <v>63.0</v>
      </c>
      <c r="B68" s="47"/>
      <c r="C68" s="42"/>
      <c r="D68" s="42" t="s">
        <v>176</v>
      </c>
      <c r="E68" s="42" t="s">
        <v>212</v>
      </c>
      <c r="F68" s="42" t="s">
        <v>369</v>
      </c>
      <c r="G68" s="42" t="s">
        <v>374</v>
      </c>
      <c r="H68" s="43" t="s">
        <v>308</v>
      </c>
      <c r="I68" s="44">
        <v>3.0</v>
      </c>
      <c r="J68" s="44" t="str">
        <f t="shared" ref="J68:J77" si="3">"DD/"&amp;$B$2&amp;"/"&amp;D68&amp;"/"&amp;0&amp;0&amp;0&amp;I68&amp;"/"&amp; RIGHT(G68,3)</f>
        <v>DD/IT/LED/0003/K3B</v>
      </c>
      <c r="K68" s="43" t="s">
        <v>375</v>
      </c>
      <c r="L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>
      <c r="A69" s="41">
        <v>64.0</v>
      </c>
      <c r="B69" s="47"/>
      <c r="C69" s="42"/>
      <c r="D69" s="42" t="s">
        <v>176</v>
      </c>
      <c r="E69" s="42" t="s">
        <v>212</v>
      </c>
      <c r="F69" s="42" t="s">
        <v>376</v>
      </c>
      <c r="G69" s="42" t="s">
        <v>377</v>
      </c>
      <c r="H69" s="43" t="s">
        <v>308</v>
      </c>
      <c r="I69" s="44">
        <v>3.0</v>
      </c>
      <c r="J69" s="44" t="str">
        <f t="shared" si="3"/>
        <v>DD/IT/LED/0003/NEB</v>
      </c>
      <c r="K69" s="43" t="s">
        <v>378</v>
      </c>
      <c r="L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>
      <c r="A70" s="41">
        <v>65.0</v>
      </c>
      <c r="B70" s="47"/>
      <c r="C70" s="42"/>
      <c r="D70" s="42" t="s">
        <v>176</v>
      </c>
      <c r="E70" s="42" t="s">
        <v>379</v>
      </c>
      <c r="F70" s="42" t="s">
        <v>380</v>
      </c>
      <c r="G70" s="42">
        <v>2427382.0</v>
      </c>
      <c r="H70" s="43" t="s">
        <v>308</v>
      </c>
      <c r="I70" s="44">
        <v>3.0</v>
      </c>
      <c r="J70" s="44" t="str">
        <f t="shared" si="3"/>
        <v>DD/IT/LED/0003/382</v>
      </c>
      <c r="K70" s="43" t="s">
        <v>381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>
      <c r="A71" s="41">
        <v>66.0</v>
      </c>
      <c r="B71" s="47"/>
      <c r="C71" s="42"/>
      <c r="D71" s="42" t="s">
        <v>176</v>
      </c>
      <c r="E71" s="42" t="s">
        <v>212</v>
      </c>
      <c r="F71" s="42"/>
      <c r="G71" s="42" t="s">
        <v>382</v>
      </c>
      <c r="H71" s="43" t="s">
        <v>308</v>
      </c>
      <c r="I71" s="44">
        <v>3.0</v>
      </c>
      <c r="J71" s="44" t="str">
        <f t="shared" si="3"/>
        <v>DD/IT/LED/0003/6JS</v>
      </c>
      <c r="K71" s="43"/>
      <c r="L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>
      <c r="A72" s="41">
        <v>67.0</v>
      </c>
      <c r="B72" s="47"/>
      <c r="C72" s="42"/>
      <c r="D72" s="42" t="s">
        <v>176</v>
      </c>
      <c r="E72" s="42" t="s">
        <v>212</v>
      </c>
      <c r="F72" s="42" t="s">
        <v>365</v>
      </c>
      <c r="G72" s="42" t="s">
        <v>383</v>
      </c>
      <c r="H72" s="43" t="s">
        <v>308</v>
      </c>
      <c r="I72" s="44">
        <v>3.0</v>
      </c>
      <c r="J72" s="44" t="str">
        <f t="shared" si="3"/>
        <v>DD/IT/LED/0003/X4X</v>
      </c>
      <c r="K72" s="43"/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>
      <c r="A73" s="41">
        <v>68.0</v>
      </c>
      <c r="B73" s="47"/>
      <c r="C73" s="42"/>
      <c r="D73" s="42" t="s">
        <v>176</v>
      </c>
      <c r="E73" s="42" t="s">
        <v>212</v>
      </c>
      <c r="F73" s="42" t="s">
        <v>365</v>
      </c>
      <c r="G73" s="42" t="s">
        <v>384</v>
      </c>
      <c r="H73" s="43" t="s">
        <v>308</v>
      </c>
      <c r="I73" s="44">
        <v>3.0</v>
      </c>
      <c r="J73" s="44" t="str">
        <f t="shared" si="3"/>
        <v>DD/IT/LED/0003/C6X</v>
      </c>
      <c r="K73" s="43"/>
      <c r="L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>
      <c r="A74" s="41">
        <v>69.0</v>
      </c>
      <c r="B74" s="47"/>
      <c r="C74" s="42"/>
      <c r="D74" s="42" t="s">
        <v>176</v>
      </c>
      <c r="E74" s="42" t="s">
        <v>212</v>
      </c>
      <c r="F74" s="42"/>
      <c r="G74" s="42" t="s">
        <v>385</v>
      </c>
      <c r="H74" s="43" t="s">
        <v>308</v>
      </c>
      <c r="I74" s="44">
        <v>3.0</v>
      </c>
      <c r="J74" s="44" t="str">
        <f t="shared" si="3"/>
        <v>DD/IT/LED/0003/KLM</v>
      </c>
      <c r="K74" s="43"/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>
      <c r="A75" s="41">
        <v>70.0</v>
      </c>
      <c r="B75" s="47"/>
      <c r="C75" s="42"/>
      <c r="D75" s="42" t="s">
        <v>176</v>
      </c>
      <c r="E75" s="42" t="s">
        <v>212</v>
      </c>
      <c r="F75" s="42"/>
      <c r="G75" s="42" t="s">
        <v>386</v>
      </c>
      <c r="H75" s="43" t="s">
        <v>308</v>
      </c>
      <c r="I75" s="44">
        <v>3.0</v>
      </c>
      <c r="J75" s="44" t="str">
        <f t="shared" si="3"/>
        <v>DD/IT/LED/0003/5KM</v>
      </c>
      <c r="K75" s="43"/>
      <c r="L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>
      <c r="A76" s="41">
        <v>71.0</v>
      </c>
      <c r="B76" s="47"/>
      <c r="C76" s="42"/>
      <c r="D76" s="42" t="s">
        <v>176</v>
      </c>
      <c r="E76" s="42" t="s">
        <v>212</v>
      </c>
      <c r="F76" s="42"/>
      <c r="G76" s="42" t="s">
        <v>387</v>
      </c>
      <c r="H76" s="43" t="s">
        <v>308</v>
      </c>
      <c r="I76" s="44">
        <v>3.0</v>
      </c>
      <c r="J76" s="44" t="str">
        <f t="shared" si="3"/>
        <v>DD/IT/LED/0003/OWX</v>
      </c>
      <c r="K76" s="43"/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>
      <c r="A77" s="41">
        <v>72.0</v>
      </c>
      <c r="B77" s="47"/>
      <c r="C77" s="42"/>
      <c r="D77" s="42" t="s">
        <v>176</v>
      </c>
      <c r="E77" s="42" t="s">
        <v>212</v>
      </c>
      <c r="F77" s="42"/>
      <c r="G77" s="42" t="s">
        <v>388</v>
      </c>
      <c r="H77" s="43" t="s">
        <v>308</v>
      </c>
      <c r="I77" s="44">
        <v>3.0</v>
      </c>
      <c r="J77" s="44" t="str">
        <f t="shared" si="3"/>
        <v>DD/IT/LED/0003/XWB</v>
      </c>
      <c r="K77" s="43"/>
      <c r="L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>
      <c r="A78" s="41">
        <v>73.0</v>
      </c>
      <c r="B78" s="47"/>
      <c r="C78" s="42"/>
      <c r="D78" s="42" t="s">
        <v>176</v>
      </c>
      <c r="E78" s="42" t="s">
        <v>379</v>
      </c>
      <c r="F78" s="42"/>
      <c r="G78" s="42" t="s">
        <v>389</v>
      </c>
      <c r="H78" s="43" t="s">
        <v>308</v>
      </c>
      <c r="I78" s="44">
        <v>3.0</v>
      </c>
      <c r="J78" s="44" t="str">
        <f t="shared" ref="J78:J79" si="4">"DD/"&amp;$B$2&amp;"/"&amp;D78&amp;"/"&amp;0&amp;0&amp;0&amp;I78&amp;"/"&amp; RIGHT(G78,4)</f>
        <v>DD/IT/LED/0003/LED2</v>
      </c>
      <c r="K78" s="43" t="s">
        <v>390</v>
      </c>
      <c r="L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>
      <c r="A79" s="41">
        <v>74.0</v>
      </c>
      <c r="B79" s="47"/>
      <c r="C79" s="42"/>
      <c r="D79" s="42" t="s">
        <v>176</v>
      </c>
      <c r="E79" s="42" t="s">
        <v>391</v>
      </c>
      <c r="F79" s="42"/>
      <c r="G79" s="42" t="s">
        <v>392</v>
      </c>
      <c r="H79" s="43" t="s">
        <v>308</v>
      </c>
      <c r="I79" s="44">
        <v>3.0</v>
      </c>
      <c r="J79" s="44" t="str">
        <f t="shared" si="4"/>
        <v>DD/IT/LED/0003/LED3</v>
      </c>
      <c r="K79" s="43"/>
      <c r="L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>
      <c r="A80" s="41">
        <v>75.0</v>
      </c>
      <c r="B80" s="47"/>
      <c r="C80" s="42"/>
      <c r="D80" s="42" t="s">
        <v>176</v>
      </c>
      <c r="E80" s="42"/>
      <c r="F80" s="42"/>
      <c r="G80" s="42" t="s">
        <v>393</v>
      </c>
      <c r="H80" s="43"/>
      <c r="I80" s="44">
        <v>3.0</v>
      </c>
      <c r="J80" s="44" t="str">
        <f t="shared" ref="J80:J81" si="5">"DD/"&amp;$B$2&amp;"/"&amp;D80&amp;"/"&amp;0&amp;0&amp;0&amp;I80&amp;"/"&amp; RIGHT(G80,3)</f>
        <v>DD/IT/LED/0003/9QB</v>
      </c>
      <c r="K80" s="43"/>
      <c r="L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>
      <c r="A81" s="41">
        <v>76.0</v>
      </c>
      <c r="B81" s="47"/>
      <c r="C81" s="42"/>
      <c r="D81" s="42" t="s">
        <v>176</v>
      </c>
      <c r="E81" s="42"/>
      <c r="F81" s="42"/>
      <c r="G81" s="42" t="s">
        <v>394</v>
      </c>
      <c r="H81" s="43"/>
      <c r="I81" s="44">
        <v>3.0</v>
      </c>
      <c r="J81" s="44" t="str">
        <f t="shared" si="5"/>
        <v>DD/IT/LED/0003/410</v>
      </c>
      <c r="K81" s="43"/>
      <c r="L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>
      <c r="A82" s="41">
        <v>77.0</v>
      </c>
      <c r="B82" s="47"/>
      <c r="C82" s="42"/>
      <c r="D82" s="42" t="s">
        <v>176</v>
      </c>
      <c r="E82" s="42" t="s">
        <v>12</v>
      </c>
      <c r="F82" s="42" t="s">
        <v>356</v>
      </c>
      <c r="G82" s="42" t="s">
        <v>395</v>
      </c>
      <c r="H82" s="43" t="s">
        <v>396</v>
      </c>
      <c r="I82" s="44">
        <v>3.0</v>
      </c>
      <c r="J82" s="44" t="str">
        <f t="shared" ref="J82:J83" si="6">"DD/"&amp;$B$2&amp;"/"&amp;D82&amp;"/"&amp;0&amp;0&amp;0&amp;I82&amp;"/"&amp; RIGHT(G82,4)</f>
        <v>DD/IT/LED/0003/LED4</v>
      </c>
      <c r="K82" s="43"/>
      <c r="L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>
      <c r="A83" s="41">
        <v>78.0</v>
      </c>
      <c r="B83" s="47"/>
      <c r="C83" s="42"/>
      <c r="D83" s="42" t="s">
        <v>176</v>
      </c>
      <c r="E83" s="42" t="s">
        <v>12</v>
      </c>
      <c r="F83" s="42" t="s">
        <v>356</v>
      </c>
      <c r="G83" s="42" t="s">
        <v>397</v>
      </c>
      <c r="H83" s="43" t="s">
        <v>396</v>
      </c>
      <c r="I83" s="44">
        <v>3.0</v>
      </c>
      <c r="J83" s="44" t="str">
        <f t="shared" si="6"/>
        <v>DD/IT/LED/0003/LED5</v>
      </c>
      <c r="K83" s="43"/>
      <c r="L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>
      <c r="A84" s="41">
        <v>79.0</v>
      </c>
      <c r="B84" s="47"/>
      <c r="C84" s="42"/>
      <c r="D84" s="42" t="s">
        <v>176</v>
      </c>
      <c r="E84" s="42"/>
      <c r="F84" s="42" t="s">
        <v>398</v>
      </c>
      <c r="G84" s="42" t="s">
        <v>399</v>
      </c>
      <c r="H84" s="43" t="s">
        <v>396</v>
      </c>
      <c r="I84" s="44">
        <v>3.0</v>
      </c>
      <c r="J84" s="44" t="str">
        <f t="shared" ref="J84:J94" si="7">"DD/"&amp;$B$2&amp;"/"&amp;D84&amp;"/"&amp;0&amp;0&amp;0&amp;I84&amp;"/"&amp; RIGHT(G84,3)</f>
        <v>DD/IT/LED/0003/4TS</v>
      </c>
      <c r="K84" s="43" t="s">
        <v>400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>
      <c r="A85" s="41">
        <v>80.0</v>
      </c>
      <c r="B85" s="47"/>
      <c r="C85" s="42"/>
      <c r="D85" s="42" t="s">
        <v>176</v>
      </c>
      <c r="E85" s="42"/>
      <c r="F85" s="42"/>
      <c r="G85" s="42" t="s">
        <v>401</v>
      </c>
      <c r="H85" s="43" t="s">
        <v>402</v>
      </c>
      <c r="I85" s="44">
        <v>3.0</v>
      </c>
      <c r="J85" s="44" t="str">
        <f t="shared" si="7"/>
        <v>DD/IT/LED/0003/SRO</v>
      </c>
      <c r="K85" s="43"/>
      <c r="L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>
      <c r="A86" s="41">
        <v>81.0</v>
      </c>
      <c r="B86" s="47"/>
      <c r="C86" s="42"/>
      <c r="D86" s="42" t="s">
        <v>176</v>
      </c>
      <c r="E86" s="42"/>
      <c r="F86" s="42"/>
      <c r="G86" s="42" t="s">
        <v>403</v>
      </c>
      <c r="H86" s="43" t="s">
        <v>402</v>
      </c>
      <c r="I86" s="44">
        <v>3.0</v>
      </c>
      <c r="J86" s="44" t="str">
        <f t="shared" si="7"/>
        <v>DD/IT/LED/0003/SRM</v>
      </c>
      <c r="K86" s="43"/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>
      <c r="A87" s="41">
        <v>82.0</v>
      </c>
      <c r="B87" s="47"/>
      <c r="C87" s="42"/>
      <c r="D87" s="42" t="s">
        <v>176</v>
      </c>
      <c r="E87" s="42"/>
      <c r="F87" s="42"/>
      <c r="G87" s="42" t="s">
        <v>404</v>
      </c>
      <c r="H87" s="43" t="s">
        <v>402</v>
      </c>
      <c r="I87" s="44">
        <v>3.0</v>
      </c>
      <c r="J87" s="44" t="str">
        <f t="shared" si="7"/>
        <v>DD/IT/LED/0003/2AI</v>
      </c>
      <c r="K87" s="43"/>
      <c r="L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>
      <c r="A88" s="41">
        <v>83.0</v>
      </c>
      <c r="B88" s="47"/>
      <c r="C88" s="42"/>
      <c r="D88" s="42" t="s">
        <v>405</v>
      </c>
      <c r="E88" s="42" t="s">
        <v>12</v>
      </c>
      <c r="F88" s="42"/>
      <c r="G88" s="42" t="s">
        <v>406</v>
      </c>
      <c r="H88" s="43" t="s">
        <v>214</v>
      </c>
      <c r="I88" s="44">
        <v>3.0</v>
      </c>
      <c r="J88" s="44" t="str">
        <f t="shared" si="7"/>
        <v>DD/IT/LCD/0003/2DI</v>
      </c>
      <c r="K88" s="43"/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>
      <c r="A89" s="41">
        <v>84.0</v>
      </c>
      <c r="B89" s="47"/>
      <c r="C89" s="42"/>
      <c r="D89" s="42" t="s">
        <v>405</v>
      </c>
      <c r="E89" s="42" t="s">
        <v>12</v>
      </c>
      <c r="F89" s="42" t="s">
        <v>407</v>
      </c>
      <c r="G89" s="42" t="s">
        <v>408</v>
      </c>
      <c r="H89" s="43" t="s">
        <v>409</v>
      </c>
      <c r="I89" s="44">
        <v>3.0</v>
      </c>
      <c r="J89" s="44" t="str">
        <f t="shared" si="7"/>
        <v>DD/IT/LCD/0003/0MF</v>
      </c>
      <c r="K89" s="43" t="s">
        <v>410</v>
      </c>
      <c r="L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>
      <c r="A90" s="41">
        <v>85.0</v>
      </c>
      <c r="B90" s="47"/>
      <c r="C90" s="42"/>
      <c r="D90" s="42" t="s">
        <v>405</v>
      </c>
      <c r="E90" s="42"/>
      <c r="F90" s="42"/>
      <c r="G90" s="42" t="s">
        <v>411</v>
      </c>
      <c r="H90" s="43" t="s">
        <v>402</v>
      </c>
      <c r="I90" s="44">
        <v>3.0</v>
      </c>
      <c r="J90" s="44" t="str">
        <f t="shared" si="7"/>
        <v>DD/IT/LCD/0003/0Z8</v>
      </c>
      <c r="K90" s="43"/>
      <c r="L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>
      <c r="A91" s="41">
        <v>86.0</v>
      </c>
      <c r="B91" s="47"/>
      <c r="C91" s="42"/>
      <c r="D91" s="42" t="s">
        <v>405</v>
      </c>
      <c r="E91" s="42"/>
      <c r="F91" s="42"/>
      <c r="G91" s="42" t="s">
        <v>412</v>
      </c>
      <c r="H91" s="43" t="s">
        <v>402</v>
      </c>
      <c r="I91" s="44">
        <v>3.0</v>
      </c>
      <c r="J91" s="44" t="str">
        <f t="shared" si="7"/>
        <v>DD/IT/LCD/0003/HSK</v>
      </c>
      <c r="K91" s="43"/>
      <c r="L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>
      <c r="A92" s="41">
        <v>87.0</v>
      </c>
      <c r="B92" s="47"/>
      <c r="C92" s="42"/>
      <c r="D92" s="42" t="s">
        <v>405</v>
      </c>
      <c r="E92" s="42"/>
      <c r="F92" s="42"/>
      <c r="G92" s="42" t="s">
        <v>413</v>
      </c>
      <c r="H92" s="43" t="s">
        <v>402</v>
      </c>
      <c r="I92" s="44">
        <v>3.0</v>
      </c>
      <c r="J92" s="44" t="str">
        <f t="shared" si="7"/>
        <v>DD/IT/LCD/0003/GDJ</v>
      </c>
      <c r="K92" s="43"/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>
      <c r="A93" s="41">
        <v>88.0</v>
      </c>
      <c r="B93" s="47" t="s">
        <v>16</v>
      </c>
      <c r="C93" s="42" t="s">
        <v>414</v>
      </c>
      <c r="D93" s="42" t="s">
        <v>164</v>
      </c>
      <c r="E93" s="42" t="s">
        <v>165</v>
      </c>
      <c r="F93" s="42" t="s">
        <v>415</v>
      </c>
      <c r="G93" s="42" t="s">
        <v>166</v>
      </c>
      <c r="H93" s="42" t="s">
        <v>416</v>
      </c>
      <c r="I93" s="44">
        <v>4.0</v>
      </c>
      <c r="J93" s="44" t="str">
        <f t="shared" si="7"/>
        <v>DD/IT/CPU/0004/014</v>
      </c>
      <c r="K93" s="43"/>
      <c r="L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>
      <c r="A94" s="41">
        <v>89.0</v>
      </c>
      <c r="B94" s="47"/>
      <c r="C94" s="42"/>
      <c r="D94" s="42" t="s">
        <v>164</v>
      </c>
      <c r="E94" s="42" t="s">
        <v>165</v>
      </c>
      <c r="F94" s="42" t="s">
        <v>415</v>
      </c>
      <c r="G94" s="42" t="s">
        <v>171</v>
      </c>
      <c r="H94" s="42" t="s">
        <v>416</v>
      </c>
      <c r="I94" s="44">
        <v>4.0</v>
      </c>
      <c r="J94" s="44" t="str">
        <f t="shared" si="7"/>
        <v>DD/IT/CPU/0004/029</v>
      </c>
      <c r="K94" s="43"/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>
      <c r="A95" s="41">
        <v>90.0</v>
      </c>
      <c r="B95" s="47"/>
      <c r="C95" s="42"/>
      <c r="D95" s="42" t="s">
        <v>164</v>
      </c>
      <c r="E95" s="42" t="s">
        <v>417</v>
      </c>
      <c r="F95" s="42" t="s">
        <v>187</v>
      </c>
      <c r="G95" s="42" t="s">
        <v>418</v>
      </c>
      <c r="H95" s="43" t="s">
        <v>240</v>
      </c>
      <c r="I95" s="44">
        <v>4.0</v>
      </c>
      <c r="J95" s="44" t="str">
        <f t="shared" ref="J95:J110" si="8">"DD/"&amp;$B$2&amp;"/"&amp;D95&amp;"/"&amp;0&amp;0&amp;0&amp;I95&amp;"/"&amp; RIGHT(G95,4)</f>
        <v>DD/IT/CPU/0004/CUS1</v>
      </c>
      <c r="K95" s="43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>
      <c r="A96" s="41">
        <v>91.0</v>
      </c>
      <c r="B96" s="47"/>
      <c r="C96" s="42"/>
      <c r="D96" s="42" t="s">
        <v>164</v>
      </c>
      <c r="E96" s="42" t="s">
        <v>417</v>
      </c>
      <c r="F96" s="42"/>
      <c r="G96" s="42" t="s">
        <v>419</v>
      </c>
      <c r="H96" s="43" t="s">
        <v>240</v>
      </c>
      <c r="I96" s="44">
        <v>4.0</v>
      </c>
      <c r="J96" s="44" t="str">
        <f t="shared" si="8"/>
        <v>DD/IT/CPU/0004/CUS2</v>
      </c>
      <c r="K96" s="43"/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>
      <c r="A97" s="41">
        <v>92.0</v>
      </c>
      <c r="B97" s="47"/>
      <c r="C97" s="42"/>
      <c r="D97" s="42" t="s">
        <v>164</v>
      </c>
      <c r="E97" s="42" t="s">
        <v>417</v>
      </c>
      <c r="F97" s="42"/>
      <c r="G97" s="42" t="s">
        <v>420</v>
      </c>
      <c r="H97" s="43" t="s">
        <v>240</v>
      </c>
      <c r="I97" s="44">
        <v>4.0</v>
      </c>
      <c r="J97" s="44" t="str">
        <f t="shared" si="8"/>
        <v>DD/IT/CPU/0004/CUS3</v>
      </c>
      <c r="K97" s="43"/>
      <c r="L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>
      <c r="A98" s="41">
        <v>93.0</v>
      </c>
      <c r="B98" s="47"/>
      <c r="C98" s="42"/>
      <c r="D98" s="42" t="s">
        <v>164</v>
      </c>
      <c r="E98" s="42" t="s">
        <v>212</v>
      </c>
      <c r="F98" s="42"/>
      <c r="G98" s="42" t="s">
        <v>421</v>
      </c>
      <c r="H98" s="43" t="s">
        <v>214</v>
      </c>
      <c r="I98" s="44">
        <v>4.0</v>
      </c>
      <c r="J98" s="44" t="str">
        <f t="shared" si="8"/>
        <v>DD/IT/CPU/0004/CUS4</v>
      </c>
      <c r="K98" s="42" t="s">
        <v>422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>
      <c r="A99" s="41">
        <v>94.0</v>
      </c>
      <c r="B99" s="47"/>
      <c r="C99" s="42"/>
      <c r="D99" s="42" t="s">
        <v>164</v>
      </c>
      <c r="E99" s="42" t="s">
        <v>417</v>
      </c>
      <c r="F99" s="42"/>
      <c r="G99" s="42" t="s">
        <v>423</v>
      </c>
      <c r="H99" s="43" t="s">
        <v>240</v>
      </c>
      <c r="I99" s="44">
        <v>4.0</v>
      </c>
      <c r="J99" s="44" t="str">
        <f t="shared" si="8"/>
        <v>DD/IT/CPU/0004/CUS5</v>
      </c>
      <c r="K99" s="42"/>
      <c r="L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>
      <c r="A100" s="41">
        <v>95.0</v>
      </c>
      <c r="B100" s="47"/>
      <c r="C100" s="42"/>
      <c r="D100" s="42" t="s">
        <v>164</v>
      </c>
      <c r="E100" s="42" t="s">
        <v>424</v>
      </c>
      <c r="F100" s="42"/>
      <c r="G100" s="42" t="s">
        <v>425</v>
      </c>
      <c r="H100" s="43" t="s">
        <v>364</v>
      </c>
      <c r="I100" s="44">
        <v>4.0</v>
      </c>
      <c r="J100" s="44" t="str">
        <f t="shared" si="8"/>
        <v>DD/IT/CPU/0004/A633</v>
      </c>
      <c r="K100" s="42"/>
      <c r="L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>
      <c r="A101" s="41">
        <v>96.0</v>
      </c>
      <c r="B101" s="47"/>
      <c r="C101" s="42"/>
      <c r="D101" s="42" t="s">
        <v>164</v>
      </c>
      <c r="E101" s="42" t="s">
        <v>424</v>
      </c>
      <c r="F101" s="42"/>
      <c r="G101" s="42" t="s">
        <v>426</v>
      </c>
      <c r="H101" s="43" t="s">
        <v>364</v>
      </c>
      <c r="I101" s="44">
        <v>4.0</v>
      </c>
      <c r="J101" s="44" t="str">
        <f t="shared" si="8"/>
        <v>DD/IT/CPU/0004/A530</v>
      </c>
      <c r="K101" s="42"/>
      <c r="L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>
      <c r="A102" s="41">
        <v>97.0</v>
      </c>
      <c r="B102" s="47"/>
      <c r="C102" s="42"/>
      <c r="D102" s="42" t="s">
        <v>164</v>
      </c>
      <c r="E102" s="42" t="s">
        <v>424</v>
      </c>
      <c r="F102" s="42"/>
      <c r="G102" s="42" t="s">
        <v>427</v>
      </c>
      <c r="H102" s="43" t="s">
        <v>364</v>
      </c>
      <c r="I102" s="44">
        <v>4.0</v>
      </c>
      <c r="J102" s="44" t="str">
        <f t="shared" si="8"/>
        <v>DD/IT/CPU/0004/A147</v>
      </c>
      <c r="K102" s="42"/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>
      <c r="A103" s="41">
        <v>98.0</v>
      </c>
      <c r="B103" s="47"/>
      <c r="C103" s="42"/>
      <c r="D103" s="42" t="s">
        <v>164</v>
      </c>
      <c r="E103" s="42" t="s">
        <v>424</v>
      </c>
      <c r="F103" s="42"/>
      <c r="G103" s="42" t="s">
        <v>428</v>
      </c>
      <c r="H103" s="43" t="s">
        <v>364</v>
      </c>
      <c r="I103" s="44">
        <v>4.0</v>
      </c>
      <c r="J103" s="44" t="str">
        <f t="shared" si="8"/>
        <v>DD/IT/CPU/0004/A904</v>
      </c>
      <c r="K103" s="42"/>
      <c r="L103" s="45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>
      <c r="A104" s="41">
        <v>99.0</v>
      </c>
      <c r="B104" s="47"/>
      <c r="C104" s="42"/>
      <c r="D104" s="42" t="s">
        <v>164</v>
      </c>
      <c r="E104" s="42" t="s">
        <v>424</v>
      </c>
      <c r="F104" s="42"/>
      <c r="G104" s="42" t="s">
        <v>429</v>
      </c>
      <c r="H104" s="43" t="s">
        <v>364</v>
      </c>
      <c r="I104" s="44">
        <v>4.0</v>
      </c>
      <c r="J104" s="44" t="str">
        <f t="shared" si="8"/>
        <v>DD/IT/CPU/0004/A503</v>
      </c>
      <c r="K104" s="42"/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>
      <c r="A105" s="41">
        <v>100.0</v>
      </c>
      <c r="B105" s="47"/>
      <c r="C105" s="42"/>
      <c r="D105" s="42" t="s">
        <v>164</v>
      </c>
      <c r="E105" s="42" t="s">
        <v>424</v>
      </c>
      <c r="F105" s="42" t="s">
        <v>430</v>
      </c>
      <c r="G105" s="42" t="s">
        <v>431</v>
      </c>
      <c r="H105" s="43" t="s">
        <v>364</v>
      </c>
      <c r="I105" s="44">
        <v>4.0</v>
      </c>
      <c r="J105" s="44" t="str">
        <f t="shared" si="8"/>
        <v>DD/IT/CPU/0004/PU01</v>
      </c>
      <c r="K105" s="42"/>
      <c r="L105" s="45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>
      <c r="A106" s="41">
        <v>101.0</v>
      </c>
      <c r="B106" s="47"/>
      <c r="C106" s="42"/>
      <c r="D106" s="42" t="s">
        <v>164</v>
      </c>
      <c r="E106" s="42" t="s">
        <v>432</v>
      </c>
      <c r="F106" s="42" t="s">
        <v>433</v>
      </c>
      <c r="G106" s="42" t="s">
        <v>434</v>
      </c>
      <c r="H106" s="43" t="s">
        <v>304</v>
      </c>
      <c r="I106" s="44">
        <v>4.0</v>
      </c>
      <c r="J106" s="44" t="str">
        <f t="shared" si="8"/>
        <v>DD/IT/CPU/0004/KG32</v>
      </c>
      <c r="K106" s="43" t="s">
        <v>305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>
      <c r="A107" s="41">
        <v>102.0</v>
      </c>
      <c r="B107" s="47"/>
      <c r="C107" s="42"/>
      <c r="D107" s="42" t="s">
        <v>164</v>
      </c>
      <c r="E107" s="42" t="s">
        <v>435</v>
      </c>
      <c r="F107" s="42"/>
      <c r="G107" s="42" t="s">
        <v>436</v>
      </c>
      <c r="H107" s="43" t="s">
        <v>308</v>
      </c>
      <c r="I107" s="44">
        <v>4.0</v>
      </c>
      <c r="J107" s="44" t="str">
        <f t="shared" si="8"/>
        <v>DD/IT/CPU/0004/CPU6</v>
      </c>
      <c r="K107" s="43" t="s">
        <v>368</v>
      </c>
      <c r="L107" s="45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>
      <c r="A108" s="41">
        <v>103.0</v>
      </c>
      <c r="B108" s="47"/>
      <c r="C108" s="42"/>
      <c r="D108" s="42" t="s">
        <v>164</v>
      </c>
      <c r="E108" s="42"/>
      <c r="F108" s="42"/>
      <c r="G108" s="42" t="s">
        <v>437</v>
      </c>
      <c r="H108" s="43" t="s">
        <v>308</v>
      </c>
      <c r="I108" s="44">
        <v>4.0</v>
      </c>
      <c r="J108" s="44" t="str">
        <f t="shared" si="8"/>
        <v>DD/IT/CPU/0004/CPU7</v>
      </c>
      <c r="K108" s="43" t="s">
        <v>371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>
      <c r="A109" s="41">
        <v>104.0</v>
      </c>
      <c r="B109" s="47"/>
      <c r="C109" s="42"/>
      <c r="D109" s="42" t="s">
        <v>164</v>
      </c>
      <c r="E109" s="42" t="s">
        <v>212</v>
      </c>
      <c r="F109" s="42"/>
      <c r="G109" s="42" t="s">
        <v>438</v>
      </c>
      <c r="H109" s="43" t="s">
        <v>308</v>
      </c>
      <c r="I109" s="44">
        <v>4.0</v>
      </c>
      <c r="J109" s="44" t="str">
        <f t="shared" si="8"/>
        <v>DD/IT/CPU/0004/CPU8</v>
      </c>
      <c r="K109" s="43" t="s">
        <v>373</v>
      </c>
      <c r="L109" s="45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>
      <c r="A110" s="41">
        <v>105.0</v>
      </c>
      <c r="B110" s="47"/>
      <c r="C110" s="42"/>
      <c r="D110" s="42" t="s">
        <v>164</v>
      </c>
      <c r="E110" s="42"/>
      <c r="F110" s="42"/>
      <c r="G110" s="42" t="s">
        <v>439</v>
      </c>
      <c r="H110" s="43" t="s">
        <v>308</v>
      </c>
      <c r="I110" s="44">
        <v>4.0</v>
      </c>
      <c r="J110" s="44" t="str">
        <f t="shared" si="8"/>
        <v>DD/IT/CPU/0004/CPU9</v>
      </c>
      <c r="K110" s="43" t="s">
        <v>375</v>
      </c>
      <c r="L110" s="45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>
      <c r="A111" s="41">
        <v>106.0</v>
      </c>
      <c r="B111" s="47"/>
      <c r="C111" s="42"/>
      <c r="D111" s="42" t="s">
        <v>164</v>
      </c>
      <c r="E111" s="42" t="s">
        <v>435</v>
      </c>
      <c r="F111" s="42"/>
      <c r="G111" s="42" t="s">
        <v>440</v>
      </c>
      <c r="H111" s="43" t="s">
        <v>308</v>
      </c>
      <c r="I111" s="44">
        <v>4.0</v>
      </c>
      <c r="J111" s="44" t="str">
        <f t="shared" ref="J111:J121" si="9">"DD/"&amp;$B$2&amp;"/"&amp;D111&amp;"/"&amp;0&amp;0&amp;0&amp;I111&amp;"/"&amp; RIGHT(G111,5)</f>
        <v>DD/IT/CPU/0004/CPU10</v>
      </c>
      <c r="K111" s="43"/>
      <c r="L111" s="45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>
      <c r="A112" s="41">
        <v>107.0</v>
      </c>
      <c r="B112" s="47"/>
      <c r="C112" s="42"/>
      <c r="D112" s="42" t="s">
        <v>164</v>
      </c>
      <c r="E112" s="42" t="s">
        <v>435</v>
      </c>
      <c r="F112" s="42"/>
      <c r="G112" s="42" t="s">
        <v>441</v>
      </c>
      <c r="H112" s="43" t="s">
        <v>308</v>
      </c>
      <c r="I112" s="44">
        <v>4.0</v>
      </c>
      <c r="J112" s="44" t="str">
        <f t="shared" si="9"/>
        <v>DD/IT/CPU/0004/CPU11</v>
      </c>
      <c r="K112" s="43"/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>
      <c r="A113" s="41">
        <v>108.0</v>
      </c>
      <c r="B113" s="47"/>
      <c r="C113" s="42"/>
      <c r="D113" s="42" t="s">
        <v>164</v>
      </c>
      <c r="E113" s="42" t="s">
        <v>435</v>
      </c>
      <c r="F113" s="42"/>
      <c r="G113" s="42" t="s">
        <v>442</v>
      </c>
      <c r="H113" s="43" t="s">
        <v>308</v>
      </c>
      <c r="I113" s="44">
        <v>4.0</v>
      </c>
      <c r="J113" s="44" t="str">
        <f t="shared" si="9"/>
        <v>DD/IT/CPU/0004/CPU12</v>
      </c>
      <c r="K113" s="43"/>
      <c r="L113" s="45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>
      <c r="A114" s="41">
        <v>109.0</v>
      </c>
      <c r="B114" s="47"/>
      <c r="C114" s="42"/>
      <c r="D114" s="42" t="s">
        <v>164</v>
      </c>
      <c r="E114" s="42" t="s">
        <v>443</v>
      </c>
      <c r="F114" s="42" t="s">
        <v>444</v>
      </c>
      <c r="G114" s="42" t="s">
        <v>445</v>
      </c>
      <c r="H114" s="43" t="s">
        <v>409</v>
      </c>
      <c r="I114" s="44">
        <v>4.0</v>
      </c>
      <c r="J114" s="44" t="str">
        <f t="shared" si="9"/>
        <v>DD/IT/CPU/0004/CPU13</v>
      </c>
      <c r="K114" s="43" t="s">
        <v>410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>
      <c r="A115" s="41">
        <v>110.0</v>
      </c>
      <c r="B115" s="47"/>
      <c r="C115" s="42"/>
      <c r="D115" s="42" t="s">
        <v>164</v>
      </c>
      <c r="E115" s="42" t="s">
        <v>435</v>
      </c>
      <c r="F115" s="42"/>
      <c r="G115" s="42" t="s">
        <v>446</v>
      </c>
      <c r="H115" s="43" t="s">
        <v>308</v>
      </c>
      <c r="I115" s="44">
        <v>4.0</v>
      </c>
      <c r="J115" s="44" t="str">
        <f t="shared" si="9"/>
        <v>DD/IT/CPU/0004/CPU14</v>
      </c>
      <c r="K115" s="43"/>
      <c r="L115" s="45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>
      <c r="A116" s="41">
        <v>111.0</v>
      </c>
      <c r="B116" s="47"/>
      <c r="C116" s="42"/>
      <c r="D116" s="42" t="s">
        <v>164</v>
      </c>
      <c r="E116" s="42" t="s">
        <v>435</v>
      </c>
      <c r="F116" s="42"/>
      <c r="G116" s="42" t="s">
        <v>447</v>
      </c>
      <c r="H116" s="43" t="s">
        <v>308</v>
      </c>
      <c r="I116" s="44">
        <v>4.0</v>
      </c>
      <c r="J116" s="44" t="str">
        <f t="shared" si="9"/>
        <v>DD/IT/CPU/0004/CPU15</v>
      </c>
      <c r="K116" s="43"/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>
      <c r="A117" s="41">
        <v>112.0</v>
      </c>
      <c r="B117" s="47"/>
      <c r="C117" s="42"/>
      <c r="D117" s="42" t="s">
        <v>164</v>
      </c>
      <c r="E117" s="42" t="s">
        <v>448</v>
      </c>
      <c r="F117" s="42"/>
      <c r="G117" s="42" t="s">
        <v>449</v>
      </c>
      <c r="H117" s="43" t="s">
        <v>308</v>
      </c>
      <c r="I117" s="44">
        <v>4.0</v>
      </c>
      <c r="J117" s="44" t="str">
        <f t="shared" si="9"/>
        <v>DD/IT/CPU/0004/CPU16</v>
      </c>
      <c r="K117" s="43"/>
      <c r="L117" s="45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>
      <c r="A118" s="41">
        <v>113.0</v>
      </c>
      <c r="B118" s="47"/>
      <c r="C118" s="42"/>
      <c r="D118" s="42" t="s">
        <v>164</v>
      </c>
      <c r="E118" s="42" t="s">
        <v>212</v>
      </c>
      <c r="F118" s="42"/>
      <c r="G118" s="42" t="s">
        <v>450</v>
      </c>
      <c r="H118" s="43" t="s">
        <v>308</v>
      </c>
      <c r="I118" s="44">
        <v>4.0</v>
      </c>
      <c r="J118" s="44" t="str">
        <f t="shared" si="9"/>
        <v>DD/IT/CPU/0004/CPU17</v>
      </c>
      <c r="K118" s="43"/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>
      <c r="A119" s="41">
        <v>114.0</v>
      </c>
      <c r="B119" s="47"/>
      <c r="C119" s="42"/>
      <c r="D119" s="42" t="s">
        <v>164</v>
      </c>
      <c r="E119" s="42" t="s">
        <v>435</v>
      </c>
      <c r="F119" s="42"/>
      <c r="G119" s="42" t="s">
        <v>451</v>
      </c>
      <c r="H119" s="43" t="s">
        <v>308</v>
      </c>
      <c r="I119" s="44">
        <v>4.0</v>
      </c>
      <c r="J119" s="44" t="str">
        <f t="shared" si="9"/>
        <v>DD/IT/CPU/0004/CPU18</v>
      </c>
      <c r="K119" s="43"/>
      <c r="L119" s="45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>
      <c r="A120" s="41">
        <v>115.0</v>
      </c>
      <c r="B120" s="47"/>
      <c r="C120" s="42"/>
      <c r="D120" s="42" t="s">
        <v>164</v>
      </c>
      <c r="E120" s="42" t="s">
        <v>452</v>
      </c>
      <c r="F120" s="42"/>
      <c r="G120" s="42" t="s">
        <v>453</v>
      </c>
      <c r="H120" s="43" t="s">
        <v>308</v>
      </c>
      <c r="I120" s="44">
        <v>4.0</v>
      </c>
      <c r="J120" s="44" t="str">
        <f t="shared" si="9"/>
        <v>DD/IT/CPU/0004/CPU19</v>
      </c>
      <c r="K120" s="43"/>
      <c r="L120" s="45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>
      <c r="A121" s="41">
        <v>116.0</v>
      </c>
      <c r="B121" s="47"/>
      <c r="C121" s="42"/>
      <c r="D121" s="42" t="s">
        <v>164</v>
      </c>
      <c r="E121" s="42" t="s">
        <v>435</v>
      </c>
      <c r="F121" s="42"/>
      <c r="G121" s="42" t="s">
        <v>454</v>
      </c>
      <c r="H121" s="43" t="s">
        <v>308</v>
      </c>
      <c r="I121" s="44">
        <v>4.0</v>
      </c>
      <c r="J121" s="44" t="str">
        <f t="shared" si="9"/>
        <v>DD/IT/CPU/0004/CPU20</v>
      </c>
      <c r="K121" s="43"/>
      <c r="L121" s="45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>
      <c r="A122" s="41">
        <v>117.0</v>
      </c>
      <c r="B122" s="47"/>
      <c r="C122" s="42"/>
      <c r="D122" s="42" t="s">
        <v>455</v>
      </c>
      <c r="E122" s="42"/>
      <c r="F122" s="42"/>
      <c r="G122" s="42" t="s">
        <v>456</v>
      </c>
      <c r="H122" s="43" t="s">
        <v>240</v>
      </c>
      <c r="I122" s="44">
        <v>4.0</v>
      </c>
      <c r="J122" s="44" t="str">
        <f>"DD/"&amp;$B$2&amp;"/"&amp;D122&amp;"/"&amp;0&amp;0&amp;0&amp;I122&amp;"/"&amp; RIGHT(G122,3)</f>
        <v>DD/IT/CPU /0004/MQ3</v>
      </c>
      <c r="K122" s="43"/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>
      <c r="A123" s="41">
        <v>118.0</v>
      </c>
      <c r="B123" s="47"/>
      <c r="C123" s="42"/>
      <c r="D123" s="42" t="s">
        <v>455</v>
      </c>
      <c r="E123" s="42"/>
      <c r="F123" s="42"/>
      <c r="G123" s="42" t="s">
        <v>457</v>
      </c>
      <c r="H123" s="43" t="s">
        <v>396</v>
      </c>
      <c r="I123" s="44">
        <v>4.0</v>
      </c>
      <c r="J123" s="44" t="str">
        <f t="shared" ref="J123:J129" si="10">"DD/"&amp;$B$2&amp;"/"&amp;D123&amp;"/"&amp;0&amp;0&amp;0&amp;I123&amp;"/"&amp; RIGHT(G123,5)</f>
        <v>DD/IT/CPU /0004/CPU21</v>
      </c>
      <c r="K123" s="43"/>
      <c r="L123" s="45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>
      <c r="A124" s="41">
        <v>119.0</v>
      </c>
      <c r="B124" s="47"/>
      <c r="C124" s="42"/>
      <c r="D124" s="42" t="s">
        <v>455</v>
      </c>
      <c r="E124" s="42"/>
      <c r="F124" s="42"/>
      <c r="G124" s="42" t="s">
        <v>458</v>
      </c>
      <c r="H124" s="43" t="s">
        <v>396</v>
      </c>
      <c r="I124" s="44">
        <v>4.0</v>
      </c>
      <c r="J124" s="44" t="str">
        <f t="shared" si="10"/>
        <v>DD/IT/CPU /0004/CPU22</v>
      </c>
      <c r="K124" s="43"/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>
      <c r="A125" s="41">
        <v>120.0</v>
      </c>
      <c r="B125" s="47"/>
      <c r="C125" s="42"/>
      <c r="D125" s="42" t="s">
        <v>455</v>
      </c>
      <c r="E125" s="42"/>
      <c r="F125" s="42"/>
      <c r="G125" s="42" t="s">
        <v>459</v>
      </c>
      <c r="H125" s="43" t="s">
        <v>396</v>
      </c>
      <c r="I125" s="44">
        <v>4.0</v>
      </c>
      <c r="J125" s="44" t="str">
        <f t="shared" si="10"/>
        <v>DD/IT/CPU /0004/CPU23</v>
      </c>
      <c r="K125" s="43" t="s">
        <v>400</v>
      </c>
      <c r="L125" s="45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>
      <c r="A126" s="41">
        <v>121.0</v>
      </c>
      <c r="B126" s="47"/>
      <c r="C126" s="42"/>
      <c r="D126" s="42" t="s">
        <v>455</v>
      </c>
      <c r="E126" s="42"/>
      <c r="F126" s="42"/>
      <c r="G126" s="42" t="s">
        <v>460</v>
      </c>
      <c r="H126" s="43" t="s">
        <v>461</v>
      </c>
      <c r="I126" s="44">
        <v>4.0</v>
      </c>
      <c r="J126" s="44" t="str">
        <f t="shared" si="10"/>
        <v>DD/IT/CPU /0004/CPU24</v>
      </c>
      <c r="K126" s="43"/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>
      <c r="A127" s="41">
        <v>122.0</v>
      </c>
      <c r="B127" s="47"/>
      <c r="C127" s="42"/>
      <c r="D127" s="42" t="s">
        <v>455</v>
      </c>
      <c r="E127" s="42"/>
      <c r="F127" s="42"/>
      <c r="G127" s="42" t="s">
        <v>462</v>
      </c>
      <c r="H127" s="43" t="s">
        <v>461</v>
      </c>
      <c r="I127" s="44">
        <v>4.0</v>
      </c>
      <c r="J127" s="44" t="str">
        <f t="shared" si="10"/>
        <v>DD/IT/CPU /0004/CPU25</v>
      </c>
      <c r="K127" s="43"/>
      <c r="L127" s="45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>
      <c r="A128" s="41">
        <v>123.0</v>
      </c>
      <c r="B128" s="47"/>
      <c r="C128" s="42"/>
      <c r="D128" s="42" t="s">
        <v>164</v>
      </c>
      <c r="E128" s="42"/>
      <c r="F128" s="42"/>
      <c r="G128" s="42" t="s">
        <v>463</v>
      </c>
      <c r="H128" s="43" t="s">
        <v>461</v>
      </c>
      <c r="I128" s="44">
        <v>4.0</v>
      </c>
      <c r="J128" s="44" t="str">
        <f t="shared" si="10"/>
        <v>DD/IT/CPU/0004/CPU26</v>
      </c>
      <c r="K128" s="43"/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>
      <c r="A129" s="41">
        <v>124.0</v>
      </c>
      <c r="B129" s="47"/>
      <c r="C129" s="42"/>
      <c r="D129" s="42" t="s">
        <v>164</v>
      </c>
      <c r="E129" s="42"/>
      <c r="F129" s="42"/>
      <c r="G129" s="42" t="s">
        <v>464</v>
      </c>
      <c r="H129" s="43" t="s">
        <v>461</v>
      </c>
      <c r="I129" s="44">
        <v>4.0</v>
      </c>
      <c r="J129" s="44" t="str">
        <f t="shared" si="10"/>
        <v>DD/IT/CPU/0004/CPU27</v>
      </c>
      <c r="K129" s="43"/>
      <c r="L129" s="45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>
      <c r="A130" s="41">
        <v>125.0</v>
      </c>
      <c r="B130" s="47"/>
      <c r="C130" s="42"/>
      <c r="D130" s="42" t="s">
        <v>164</v>
      </c>
      <c r="E130" s="42"/>
      <c r="F130" s="42" t="s">
        <v>465</v>
      </c>
      <c r="G130" s="42" t="s">
        <v>466</v>
      </c>
      <c r="H130" s="43" t="s">
        <v>402</v>
      </c>
      <c r="I130" s="44">
        <v>4.0</v>
      </c>
      <c r="J130" s="44" t="str">
        <f t="shared" ref="J130:J144" si="11">"DD/"&amp;$B$2&amp;"/"&amp;D130&amp;"/"&amp;0&amp;0&amp;0&amp;I130&amp;"/"&amp; RIGHT(G130,3)</f>
        <v>DD/IT/CPU/0004/BZP</v>
      </c>
      <c r="K130" s="43"/>
      <c r="L130" s="45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>
      <c r="A131" s="41">
        <v>126.0</v>
      </c>
      <c r="B131" s="47"/>
      <c r="C131" s="42"/>
      <c r="D131" s="42" t="s">
        <v>164</v>
      </c>
      <c r="E131" s="42"/>
      <c r="F131" s="42" t="s">
        <v>465</v>
      </c>
      <c r="G131" s="42" t="s">
        <v>467</v>
      </c>
      <c r="H131" s="43" t="s">
        <v>402</v>
      </c>
      <c r="I131" s="44">
        <v>4.0</v>
      </c>
      <c r="J131" s="44" t="str">
        <f t="shared" si="11"/>
        <v>DD/IT/CPU/0004/CQ3</v>
      </c>
      <c r="K131" s="43"/>
      <c r="L131" s="45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>
      <c r="A132" s="41">
        <v>127.0</v>
      </c>
      <c r="B132" s="47"/>
      <c r="C132" s="42"/>
      <c r="D132" s="42" t="s">
        <v>164</v>
      </c>
      <c r="E132" s="42"/>
      <c r="F132" s="42" t="s">
        <v>465</v>
      </c>
      <c r="G132" s="42" t="s">
        <v>468</v>
      </c>
      <c r="H132" s="43" t="s">
        <v>402</v>
      </c>
      <c r="I132" s="44">
        <v>4.0</v>
      </c>
      <c r="J132" s="44" t="str">
        <f t="shared" si="11"/>
        <v>DD/IT/CPU/0004/C0S</v>
      </c>
      <c r="K132" s="43"/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>
      <c r="A133" s="41">
        <v>128.0</v>
      </c>
      <c r="B133" s="47"/>
      <c r="C133" s="42"/>
      <c r="D133" s="42" t="s">
        <v>164</v>
      </c>
      <c r="E133" s="42"/>
      <c r="F133" s="42" t="s">
        <v>465</v>
      </c>
      <c r="G133" s="42" t="s">
        <v>469</v>
      </c>
      <c r="H133" s="43" t="s">
        <v>402</v>
      </c>
      <c r="I133" s="44">
        <v>4.0</v>
      </c>
      <c r="J133" s="44" t="str">
        <f t="shared" si="11"/>
        <v>DD/IT/CPU/0004/BZR</v>
      </c>
      <c r="K133" s="43"/>
      <c r="L133" s="45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>
      <c r="A134" s="41">
        <v>129.0</v>
      </c>
      <c r="B134" s="47"/>
      <c r="C134" s="42"/>
      <c r="D134" s="42" t="s">
        <v>164</v>
      </c>
      <c r="E134" s="42"/>
      <c r="F134" s="42" t="s">
        <v>470</v>
      </c>
      <c r="G134" s="42" t="s">
        <v>471</v>
      </c>
      <c r="H134" s="43" t="s">
        <v>402</v>
      </c>
      <c r="I134" s="44">
        <v>4.0</v>
      </c>
      <c r="J134" s="44" t="str">
        <f t="shared" si="11"/>
        <v>DD/IT/CPU/0004/T5J</v>
      </c>
      <c r="K134" s="43"/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>
      <c r="A135" s="41">
        <v>130.0</v>
      </c>
      <c r="B135" s="47"/>
      <c r="C135" s="42"/>
      <c r="D135" s="42" t="s">
        <v>164</v>
      </c>
      <c r="E135" s="42"/>
      <c r="F135" s="42" t="s">
        <v>465</v>
      </c>
      <c r="G135" s="42" t="s">
        <v>472</v>
      </c>
      <c r="H135" s="43" t="s">
        <v>402</v>
      </c>
      <c r="I135" s="44">
        <v>4.0</v>
      </c>
      <c r="J135" s="44" t="str">
        <f t="shared" si="11"/>
        <v>DD/IT/CPU/0004/C0N</v>
      </c>
      <c r="K135" s="43"/>
      <c r="L135" s="45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>
      <c r="A136" s="41">
        <v>131.0</v>
      </c>
      <c r="B136" s="47" t="s">
        <v>16</v>
      </c>
      <c r="C136" s="42" t="s">
        <v>23</v>
      </c>
      <c r="D136" s="42" t="s">
        <v>24</v>
      </c>
      <c r="E136" s="42" t="s">
        <v>12</v>
      </c>
      <c r="F136" s="42" t="s">
        <v>473</v>
      </c>
      <c r="G136" s="42" t="s">
        <v>474</v>
      </c>
      <c r="H136" s="43" t="s">
        <v>218</v>
      </c>
      <c r="I136" s="44">
        <v>5.0</v>
      </c>
      <c r="J136" s="44" t="str">
        <f t="shared" si="11"/>
        <v>DD/IT/PRNTR/0005/955</v>
      </c>
      <c r="K136" s="43"/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>
      <c r="A137" s="41">
        <v>132.0</v>
      </c>
      <c r="B137" s="47"/>
      <c r="C137" s="42"/>
      <c r="D137" s="42" t="s">
        <v>24</v>
      </c>
      <c r="E137" s="42" t="s">
        <v>12</v>
      </c>
      <c r="F137" s="42" t="s">
        <v>475</v>
      </c>
      <c r="G137" s="42" t="s">
        <v>476</v>
      </c>
      <c r="H137" s="43" t="s">
        <v>214</v>
      </c>
      <c r="I137" s="44">
        <v>5.0</v>
      </c>
      <c r="J137" s="44" t="str">
        <f t="shared" si="11"/>
        <v>DD/IT/PRNTR/0005/00B</v>
      </c>
      <c r="K137" s="43"/>
      <c r="L137" s="45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>
      <c r="A138" s="41">
        <v>133.0</v>
      </c>
      <c r="B138" s="47"/>
      <c r="C138" s="42"/>
      <c r="D138" s="42" t="s">
        <v>24</v>
      </c>
      <c r="E138" s="42" t="s">
        <v>12</v>
      </c>
      <c r="F138" s="42" t="s">
        <v>477</v>
      </c>
      <c r="G138" s="42" t="s">
        <v>478</v>
      </c>
      <c r="H138" s="43" t="s">
        <v>240</v>
      </c>
      <c r="I138" s="44">
        <v>5.0</v>
      </c>
      <c r="J138" s="44" t="str">
        <f t="shared" si="11"/>
        <v>DD/IT/PRNTR/0005/BLH</v>
      </c>
      <c r="K138" s="43"/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>
      <c r="A139" s="41">
        <v>134.0</v>
      </c>
      <c r="B139" s="47"/>
      <c r="C139" s="42"/>
      <c r="D139" s="42" t="s">
        <v>24</v>
      </c>
      <c r="E139" s="42" t="s">
        <v>479</v>
      </c>
      <c r="F139" s="42" t="s">
        <v>480</v>
      </c>
      <c r="G139" s="42" t="s">
        <v>481</v>
      </c>
      <c r="H139" s="43" t="s">
        <v>482</v>
      </c>
      <c r="I139" s="44">
        <v>5.0</v>
      </c>
      <c r="J139" s="44" t="str">
        <f t="shared" si="11"/>
        <v>DD/IT/PRNTR/0005/290</v>
      </c>
      <c r="K139" s="43"/>
      <c r="L139" s="45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>
      <c r="A140" s="41">
        <v>135.0</v>
      </c>
      <c r="B140" s="47"/>
      <c r="C140" s="42"/>
      <c r="D140" s="42" t="s">
        <v>24</v>
      </c>
      <c r="E140" s="42" t="s">
        <v>12</v>
      </c>
      <c r="F140" s="42" t="s">
        <v>483</v>
      </c>
      <c r="G140" s="42" t="s">
        <v>484</v>
      </c>
      <c r="H140" s="43" t="s">
        <v>482</v>
      </c>
      <c r="I140" s="44">
        <v>5.0</v>
      </c>
      <c r="J140" s="44" t="str">
        <f t="shared" si="11"/>
        <v>DD/IT/PRNTR/0005/MG1</v>
      </c>
      <c r="K140" s="43"/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>
      <c r="A141" s="41">
        <v>136.0</v>
      </c>
      <c r="B141" s="47"/>
      <c r="C141" s="42"/>
      <c r="D141" s="42" t="s">
        <v>24</v>
      </c>
      <c r="E141" s="42" t="s">
        <v>12</v>
      </c>
      <c r="F141" s="42" t="s">
        <v>485</v>
      </c>
      <c r="G141" s="42" t="s">
        <v>486</v>
      </c>
      <c r="H141" s="43" t="s">
        <v>409</v>
      </c>
      <c r="I141" s="44">
        <v>5.0</v>
      </c>
      <c r="J141" s="44" t="str">
        <f t="shared" si="11"/>
        <v>DD/IT/PRNTR/0005/2MZ</v>
      </c>
      <c r="K141" s="43" t="s">
        <v>410</v>
      </c>
      <c r="L141" s="45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>
      <c r="A142" s="41">
        <v>137.0</v>
      </c>
      <c r="B142" s="47"/>
      <c r="C142" s="42"/>
      <c r="D142" s="42" t="s">
        <v>24</v>
      </c>
      <c r="E142" s="42" t="s">
        <v>12</v>
      </c>
      <c r="F142" s="42" t="s">
        <v>487</v>
      </c>
      <c r="G142" s="42" t="s">
        <v>488</v>
      </c>
      <c r="H142" s="43" t="s">
        <v>489</v>
      </c>
      <c r="I142" s="44">
        <v>5.0</v>
      </c>
      <c r="J142" s="44" t="str">
        <f t="shared" si="11"/>
        <v>DD/IT/PRNTR/0005/1L4</v>
      </c>
      <c r="K142" s="43" t="s">
        <v>490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>
      <c r="A143" s="41">
        <v>138.0</v>
      </c>
      <c r="B143" s="47"/>
      <c r="C143" s="42"/>
      <c r="D143" s="42" t="s">
        <v>24</v>
      </c>
      <c r="E143" s="42" t="s">
        <v>12</v>
      </c>
      <c r="F143" s="42" t="s">
        <v>491</v>
      </c>
      <c r="G143" s="42" t="s">
        <v>492</v>
      </c>
      <c r="H143" s="43" t="s">
        <v>364</v>
      </c>
      <c r="I143" s="44">
        <v>5.0</v>
      </c>
      <c r="J143" s="44" t="str">
        <f t="shared" si="11"/>
        <v>DD/IT/PRNTR/0005/636</v>
      </c>
      <c r="K143" s="43"/>
      <c r="L143" s="45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>
      <c r="A144" s="41">
        <v>139.0</v>
      </c>
      <c r="B144" s="47"/>
      <c r="C144" s="42"/>
      <c r="D144" s="42" t="s">
        <v>24</v>
      </c>
      <c r="E144" s="42" t="s">
        <v>12</v>
      </c>
      <c r="F144" s="42" t="s">
        <v>485</v>
      </c>
      <c r="G144" s="42" t="s">
        <v>493</v>
      </c>
      <c r="H144" s="42" t="s">
        <v>494</v>
      </c>
      <c r="I144" s="44">
        <v>5.0</v>
      </c>
      <c r="J144" s="44" t="str">
        <f t="shared" si="11"/>
        <v>DD/IT/PRNTR/0005/9QV</v>
      </c>
      <c r="K144" s="43"/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>
      <c r="A145" s="41">
        <v>140.0</v>
      </c>
      <c r="B145" s="47"/>
      <c r="C145" s="42"/>
      <c r="D145" s="48" t="s">
        <v>495</v>
      </c>
      <c r="E145" s="48" t="s">
        <v>496</v>
      </c>
      <c r="F145" s="48" t="s">
        <v>497</v>
      </c>
      <c r="G145" s="48" t="s">
        <v>498</v>
      </c>
      <c r="H145" s="48" t="s">
        <v>409</v>
      </c>
      <c r="I145" s="44">
        <v>5.0</v>
      </c>
      <c r="J145" s="44" t="str">
        <f t="shared" ref="J145:J147" si="12">"DD/"&amp;$B$2&amp;"/"&amp;D145&amp;"/"&amp;0&amp;0&amp;0&amp;I145&amp;"/"&amp; RIGHT(G145,4)</f>
        <v>DD/IT/3DPRNTR/0005/M3D1</v>
      </c>
      <c r="K145" s="43" t="s">
        <v>410</v>
      </c>
      <c r="L145" s="45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>
      <c r="A146" s="41">
        <v>141.0</v>
      </c>
      <c r="B146" s="47"/>
      <c r="C146" s="42"/>
      <c r="D146" s="48" t="s">
        <v>495</v>
      </c>
      <c r="E146" s="48" t="s">
        <v>496</v>
      </c>
      <c r="F146" s="48" t="s">
        <v>499</v>
      </c>
      <c r="G146" s="48" t="s">
        <v>500</v>
      </c>
      <c r="H146" s="48" t="s">
        <v>409</v>
      </c>
      <c r="I146" s="44">
        <v>5.0</v>
      </c>
      <c r="J146" s="44" t="str">
        <f t="shared" si="12"/>
        <v>DD/IT/3DPRNTR/0005/M3D2</v>
      </c>
      <c r="K146" s="43" t="s">
        <v>410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>
      <c r="A147" s="41">
        <v>142.0</v>
      </c>
      <c r="B147" s="47"/>
      <c r="C147" s="42"/>
      <c r="D147" s="48" t="s">
        <v>495</v>
      </c>
      <c r="E147" s="48" t="s">
        <v>496</v>
      </c>
      <c r="F147" s="48" t="s">
        <v>499</v>
      </c>
      <c r="G147" s="48" t="s">
        <v>501</v>
      </c>
      <c r="H147" s="48" t="s">
        <v>409</v>
      </c>
      <c r="I147" s="44">
        <v>5.0</v>
      </c>
      <c r="J147" s="44" t="str">
        <f t="shared" si="12"/>
        <v>DD/IT/3DPRNTR/0005/M3D3</v>
      </c>
      <c r="K147" s="43" t="s">
        <v>410</v>
      </c>
      <c r="L147" s="45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>
      <c r="A148" s="41">
        <v>143.0</v>
      </c>
      <c r="B148" s="47" t="s">
        <v>16</v>
      </c>
      <c r="C148" s="42" t="s">
        <v>346</v>
      </c>
      <c r="D148" s="42" t="s">
        <v>346</v>
      </c>
      <c r="E148" s="42" t="s">
        <v>12</v>
      </c>
      <c r="F148" s="42" t="s">
        <v>502</v>
      </c>
      <c r="G148" s="42" t="s">
        <v>503</v>
      </c>
      <c r="H148" s="43" t="s">
        <v>225</v>
      </c>
      <c r="I148" s="44">
        <v>6.0</v>
      </c>
      <c r="J148" s="44" t="str">
        <f t="shared" ref="J148:J156" si="13">"DD/"&amp;$B$2&amp;"/"&amp;D148&amp;"/"&amp;0&amp;0&amp;0&amp;I148&amp;"/"&amp; RIGHT(G148,3)</f>
        <v>DD/IT/UPS/0006/XZP</v>
      </c>
      <c r="K148" s="43"/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>
      <c r="A149" s="41">
        <v>144.0</v>
      </c>
      <c r="B149" s="47"/>
      <c r="C149" s="42"/>
      <c r="D149" s="42" t="s">
        <v>346</v>
      </c>
      <c r="E149" s="42" t="s">
        <v>504</v>
      </c>
      <c r="F149" s="42" t="s">
        <v>505</v>
      </c>
      <c r="G149" s="42" t="s">
        <v>506</v>
      </c>
      <c r="H149" s="43" t="s">
        <v>304</v>
      </c>
      <c r="I149" s="44">
        <v>6.0</v>
      </c>
      <c r="J149" s="44" t="str">
        <f t="shared" si="13"/>
        <v>DD/IT/UPS/0006/616</v>
      </c>
      <c r="K149" s="43" t="s">
        <v>305</v>
      </c>
      <c r="L149" s="45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>
      <c r="A150" s="41">
        <v>145.0</v>
      </c>
      <c r="B150" s="47"/>
      <c r="C150" s="42"/>
      <c r="D150" s="42" t="s">
        <v>346</v>
      </c>
      <c r="E150" s="42" t="s">
        <v>504</v>
      </c>
      <c r="F150" s="42" t="s">
        <v>505</v>
      </c>
      <c r="G150" s="42">
        <v>2.420045110291E12</v>
      </c>
      <c r="H150" s="43" t="s">
        <v>308</v>
      </c>
      <c r="I150" s="44">
        <v>6.0</v>
      </c>
      <c r="J150" s="44" t="str">
        <f t="shared" si="13"/>
        <v>DD/IT/UPS/0006/291</v>
      </c>
      <c r="K150" s="43" t="s">
        <v>368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>
      <c r="A151" s="41">
        <v>146.0</v>
      </c>
      <c r="B151" s="47"/>
      <c r="C151" s="42"/>
      <c r="D151" s="42" t="s">
        <v>346</v>
      </c>
      <c r="E151" s="42" t="s">
        <v>507</v>
      </c>
      <c r="F151" s="42" t="s">
        <v>508</v>
      </c>
      <c r="G151" s="42" t="s">
        <v>509</v>
      </c>
      <c r="H151" s="43" t="s">
        <v>308</v>
      </c>
      <c r="I151" s="44">
        <v>6.0</v>
      </c>
      <c r="J151" s="44" t="str">
        <f t="shared" si="13"/>
        <v>DD/IT/UPS/0006/022</v>
      </c>
      <c r="K151" s="43" t="s">
        <v>371</v>
      </c>
      <c r="L151" s="45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>
      <c r="A152" s="41">
        <v>147.0</v>
      </c>
      <c r="B152" s="47"/>
      <c r="C152" s="42"/>
      <c r="D152" s="42" t="s">
        <v>346</v>
      </c>
      <c r="E152" s="42" t="s">
        <v>510</v>
      </c>
      <c r="F152" s="42" t="s">
        <v>511</v>
      </c>
      <c r="G152" s="42" t="s">
        <v>512</v>
      </c>
      <c r="H152" s="43" t="s">
        <v>308</v>
      </c>
      <c r="I152" s="44">
        <v>6.0</v>
      </c>
      <c r="J152" s="44" t="str">
        <f t="shared" si="13"/>
        <v>DD/IT/UPS/0006/304</v>
      </c>
      <c r="K152" s="43" t="s">
        <v>373</v>
      </c>
      <c r="L152" s="45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>
      <c r="A153" s="41">
        <v>148.0</v>
      </c>
      <c r="B153" s="47"/>
      <c r="C153" s="42"/>
      <c r="D153" s="42" t="s">
        <v>346</v>
      </c>
      <c r="E153" s="42" t="s">
        <v>507</v>
      </c>
      <c r="F153" s="42" t="s">
        <v>508</v>
      </c>
      <c r="G153" s="42" t="s">
        <v>513</v>
      </c>
      <c r="H153" s="43" t="s">
        <v>308</v>
      </c>
      <c r="I153" s="44">
        <v>6.0</v>
      </c>
      <c r="J153" s="44" t="str">
        <f t="shared" si="13"/>
        <v>DD/IT/UPS/0006/005</v>
      </c>
      <c r="K153" s="43" t="s">
        <v>375</v>
      </c>
      <c r="L153" s="45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>
      <c r="A154" s="41">
        <v>149.0</v>
      </c>
      <c r="B154" s="45"/>
      <c r="C154" s="45"/>
      <c r="D154" s="42" t="s">
        <v>346</v>
      </c>
      <c r="E154" s="42" t="s">
        <v>504</v>
      </c>
      <c r="F154" s="42" t="s">
        <v>505</v>
      </c>
      <c r="G154" s="42" t="s">
        <v>514</v>
      </c>
      <c r="H154" s="43" t="s">
        <v>308</v>
      </c>
      <c r="I154" s="44">
        <v>6.0</v>
      </c>
      <c r="J154" s="44" t="str">
        <f t="shared" si="13"/>
        <v>DD/IT/UPS/0006/292</v>
      </c>
      <c r="K154" s="43" t="s">
        <v>378</v>
      </c>
      <c r="L154" s="45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>
      <c r="A155" s="41">
        <v>150.0</v>
      </c>
      <c r="B155" s="45"/>
      <c r="C155" s="45"/>
      <c r="D155" s="42" t="s">
        <v>346</v>
      </c>
      <c r="E155" s="42" t="s">
        <v>515</v>
      </c>
      <c r="F155" s="42" t="s">
        <v>505</v>
      </c>
      <c r="G155" s="42" t="s">
        <v>516</v>
      </c>
      <c r="H155" s="43" t="s">
        <v>308</v>
      </c>
      <c r="I155" s="44">
        <v>6.0</v>
      </c>
      <c r="J155" s="44" t="str">
        <f t="shared" si="13"/>
        <v>DD/IT/UPS/0006/289</v>
      </c>
      <c r="K155" s="43"/>
      <c r="L155" s="45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>
      <c r="A156" s="41">
        <v>151.0</v>
      </c>
      <c r="B156" s="45"/>
      <c r="C156" s="45"/>
      <c r="D156" s="42" t="s">
        <v>346</v>
      </c>
      <c r="E156" s="42" t="s">
        <v>515</v>
      </c>
      <c r="F156" s="42" t="s">
        <v>505</v>
      </c>
      <c r="G156" s="42" t="s">
        <v>517</v>
      </c>
      <c r="H156" s="43" t="s">
        <v>308</v>
      </c>
      <c r="I156" s="44">
        <v>6.0</v>
      </c>
      <c r="J156" s="44" t="str">
        <f t="shared" si="13"/>
        <v>DD/IT/UPS/0006/613</v>
      </c>
      <c r="K156" s="43"/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>
      <c r="A157" s="41">
        <v>152.0</v>
      </c>
      <c r="B157" s="45"/>
      <c r="C157" s="45"/>
      <c r="D157" s="42" t="s">
        <v>346</v>
      </c>
      <c r="E157" s="42" t="s">
        <v>507</v>
      </c>
      <c r="F157" s="42" t="s">
        <v>508</v>
      </c>
      <c r="G157" s="42" t="s">
        <v>518</v>
      </c>
      <c r="H157" s="43" t="s">
        <v>308</v>
      </c>
      <c r="I157" s="44">
        <v>6.0</v>
      </c>
      <c r="J157" s="44" t="str">
        <f>"DD/"&amp;$B$2&amp;"/"&amp;D157&amp;"/"&amp;0&amp;0&amp;0&amp;I157&amp;"/"&amp; RIGHT(G157,4)</f>
        <v>DD/IT/UPS/0006/5014</v>
      </c>
      <c r="K157" s="43"/>
      <c r="L157" s="45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>
      <c r="A158" s="41">
        <v>153.0</v>
      </c>
      <c r="B158" s="45"/>
      <c r="C158" s="45"/>
      <c r="D158" s="42" t="s">
        <v>346</v>
      </c>
      <c r="E158" s="42" t="s">
        <v>507</v>
      </c>
      <c r="F158" s="45"/>
      <c r="G158" s="42" t="s">
        <v>519</v>
      </c>
      <c r="H158" s="43" t="s">
        <v>308</v>
      </c>
      <c r="I158" s="44">
        <v>6.0</v>
      </c>
      <c r="J158" s="44" t="str">
        <f t="shared" ref="J158:J168" si="14">"DD/"&amp;$B$2&amp;"/"&amp;D158&amp;"/"&amp;0&amp;0&amp;0&amp;I158&amp;"/"&amp; RIGHT(G158,3)</f>
        <v>DD/IT/UPS/0006/634</v>
      </c>
      <c r="K158" s="43"/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>
      <c r="A159" s="41">
        <v>154.0</v>
      </c>
      <c r="B159" s="45"/>
      <c r="C159" s="45"/>
      <c r="D159" s="42" t="s">
        <v>346</v>
      </c>
      <c r="E159" s="42" t="s">
        <v>507</v>
      </c>
      <c r="F159" s="42"/>
      <c r="G159" s="42" t="s">
        <v>520</v>
      </c>
      <c r="H159" s="43" t="s">
        <v>308</v>
      </c>
      <c r="I159" s="44">
        <v>6.0</v>
      </c>
      <c r="J159" s="44" t="str">
        <f t="shared" si="14"/>
        <v>DD/IT/UPS/0006/U01</v>
      </c>
      <c r="K159" s="43"/>
      <c r="L159" s="45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>
      <c r="A160" s="41">
        <v>155.0</v>
      </c>
      <c r="B160" s="45"/>
      <c r="C160" s="45"/>
      <c r="D160" s="42" t="s">
        <v>346</v>
      </c>
      <c r="E160" s="42" t="s">
        <v>507</v>
      </c>
      <c r="F160" s="42"/>
      <c r="G160" s="42" t="s">
        <v>521</v>
      </c>
      <c r="H160" s="43" t="s">
        <v>308</v>
      </c>
      <c r="I160" s="44">
        <v>6.0</v>
      </c>
      <c r="J160" s="44" t="str">
        <f t="shared" si="14"/>
        <v>DD/IT/UPS/0006/U02</v>
      </c>
      <c r="K160" s="43"/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>
      <c r="A161" s="41">
        <v>156.0</v>
      </c>
      <c r="B161" s="45"/>
      <c r="C161" s="45"/>
      <c r="D161" s="42" t="s">
        <v>346</v>
      </c>
      <c r="E161" s="42" t="s">
        <v>507</v>
      </c>
      <c r="F161" s="42"/>
      <c r="G161" s="42" t="s">
        <v>522</v>
      </c>
      <c r="H161" s="43" t="s">
        <v>308</v>
      </c>
      <c r="I161" s="44">
        <v>6.0</v>
      </c>
      <c r="J161" s="44" t="str">
        <f t="shared" si="14"/>
        <v>DD/IT/UPS/0006/039</v>
      </c>
      <c r="K161" s="43"/>
      <c r="L161" s="45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>
      <c r="A162" s="41">
        <v>157.0</v>
      </c>
      <c r="B162" s="45"/>
      <c r="C162" s="45"/>
      <c r="D162" s="42" t="s">
        <v>346</v>
      </c>
      <c r="E162" s="42"/>
      <c r="F162" s="42"/>
      <c r="G162" s="42" t="s">
        <v>523</v>
      </c>
      <c r="H162" s="43" t="s">
        <v>308</v>
      </c>
      <c r="I162" s="44">
        <v>6.0</v>
      </c>
      <c r="J162" s="44" t="str">
        <f t="shared" si="14"/>
        <v>DD/IT/UPS/0006/U03</v>
      </c>
      <c r="K162" s="43"/>
      <c r="L162" s="45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>
      <c r="A163" s="41">
        <v>158.0</v>
      </c>
      <c r="B163" s="47" t="s">
        <v>16</v>
      </c>
      <c r="C163" s="42" t="s">
        <v>27</v>
      </c>
      <c r="D163" s="42" t="s">
        <v>28</v>
      </c>
      <c r="E163" s="42"/>
      <c r="F163" s="42"/>
      <c r="G163" s="42"/>
      <c r="H163" s="54"/>
      <c r="I163" s="44">
        <v>7.0</v>
      </c>
      <c r="J163" s="44" t="str">
        <f t="shared" si="14"/>
        <v>DD/IT/RTR/0007/</v>
      </c>
      <c r="K163" s="54"/>
      <c r="L163" s="45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>
      <c r="A164" s="41">
        <v>159.0</v>
      </c>
      <c r="B164" s="47"/>
      <c r="C164" s="42"/>
      <c r="D164" s="42"/>
      <c r="E164" s="42"/>
      <c r="F164" s="42"/>
      <c r="G164" s="42"/>
      <c r="H164" s="54"/>
      <c r="I164" s="44"/>
      <c r="J164" s="44" t="str">
        <f t="shared" si="14"/>
        <v>DD/IT//000/</v>
      </c>
      <c r="K164" s="54"/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>
      <c r="A165" s="41">
        <v>160.0</v>
      </c>
      <c r="B165" s="47" t="s">
        <v>16</v>
      </c>
      <c r="C165" s="42" t="s">
        <v>29</v>
      </c>
      <c r="D165" s="42" t="s">
        <v>29</v>
      </c>
      <c r="E165" s="42"/>
      <c r="F165" s="42"/>
      <c r="G165" s="42"/>
      <c r="H165" s="54"/>
      <c r="I165" s="44">
        <v>8.0</v>
      </c>
      <c r="J165" s="44" t="str">
        <f t="shared" si="14"/>
        <v>DD/IT/HUB/0008/</v>
      </c>
      <c r="K165" s="54"/>
      <c r="L165" s="45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>
      <c r="A166" s="41">
        <v>161.0</v>
      </c>
      <c r="B166" s="47"/>
      <c r="C166" s="42"/>
      <c r="D166" s="42"/>
      <c r="E166" s="42"/>
      <c r="F166" s="42"/>
      <c r="G166" s="42"/>
      <c r="H166" s="54"/>
      <c r="I166" s="44"/>
      <c r="J166" s="44" t="str">
        <f t="shared" si="14"/>
        <v>DD/IT//000/</v>
      </c>
      <c r="K166" s="54"/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>
      <c r="A167" s="41">
        <v>162.0</v>
      </c>
      <c r="B167" s="47" t="s">
        <v>16</v>
      </c>
      <c r="C167" s="42" t="s">
        <v>524</v>
      </c>
      <c r="D167" s="42" t="s">
        <v>524</v>
      </c>
      <c r="E167" s="42"/>
      <c r="F167" s="42"/>
      <c r="G167" s="42"/>
      <c r="H167" s="54"/>
      <c r="I167" s="44">
        <v>9.0</v>
      </c>
      <c r="J167" s="44" t="str">
        <f t="shared" si="14"/>
        <v>DD/IT/LAN/0009/</v>
      </c>
      <c r="K167" s="54"/>
      <c r="L167" s="45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>
      <c r="A168" s="41">
        <v>163.0</v>
      </c>
      <c r="B168" s="47"/>
      <c r="C168" s="42"/>
      <c r="D168" s="42"/>
      <c r="E168" s="42"/>
      <c r="F168" s="42"/>
      <c r="G168" s="42"/>
      <c r="H168" s="54"/>
      <c r="I168" s="44"/>
      <c r="J168" s="44" t="str">
        <f t="shared" si="14"/>
        <v>DD/IT//000/</v>
      </c>
      <c r="K168" s="54"/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>
      <c r="A169" s="41">
        <v>164.0</v>
      </c>
      <c r="B169" s="47" t="s">
        <v>16</v>
      </c>
      <c r="C169" s="42" t="s">
        <v>33</v>
      </c>
      <c r="D169" s="42" t="s">
        <v>34</v>
      </c>
      <c r="E169" s="42" t="s">
        <v>12</v>
      </c>
      <c r="F169" s="42"/>
      <c r="G169" s="42" t="s">
        <v>525</v>
      </c>
      <c r="H169" s="43" t="s">
        <v>240</v>
      </c>
      <c r="I169" s="44">
        <v>10.0</v>
      </c>
      <c r="J169" s="44" t="str">
        <f t="shared" ref="J169:J209" si="15">"DD/"&amp;$B$2&amp;"/"&amp;D169&amp;"/"&amp;0&amp;0&amp;I169&amp;"/"&amp; RIGHT(G169,3)</f>
        <v>DD/IT/MSE/0010/5P3</v>
      </c>
      <c r="K169" s="43"/>
      <c r="L169" s="45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>
      <c r="A170" s="41">
        <v>165.0</v>
      </c>
      <c r="B170" s="47"/>
      <c r="C170" s="42"/>
      <c r="D170" s="42" t="s">
        <v>34</v>
      </c>
      <c r="E170" s="42" t="s">
        <v>12</v>
      </c>
      <c r="F170" s="42"/>
      <c r="G170" s="42" t="s">
        <v>526</v>
      </c>
      <c r="H170" s="43" t="s">
        <v>240</v>
      </c>
      <c r="I170" s="44">
        <v>10.0</v>
      </c>
      <c r="J170" s="44" t="str">
        <f t="shared" si="15"/>
        <v>DD/IT/MSE/0010/181</v>
      </c>
      <c r="K170" s="43"/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>
      <c r="A171" s="41">
        <v>166.0</v>
      </c>
      <c r="B171" s="47"/>
      <c r="C171" s="42"/>
      <c r="D171" s="42" t="s">
        <v>34</v>
      </c>
      <c r="E171" s="42" t="s">
        <v>12</v>
      </c>
      <c r="F171" s="42"/>
      <c r="G171" s="42" t="s">
        <v>527</v>
      </c>
      <c r="H171" s="43" t="s">
        <v>240</v>
      </c>
      <c r="I171" s="44">
        <v>10.0</v>
      </c>
      <c r="J171" s="44" t="str">
        <f t="shared" si="15"/>
        <v>DD/IT/MSE/0010/ACJ</v>
      </c>
      <c r="K171" s="43"/>
      <c r="L171" s="45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>
      <c r="A172" s="41">
        <v>167.0</v>
      </c>
      <c r="B172" s="47"/>
      <c r="C172" s="42"/>
      <c r="D172" s="42" t="s">
        <v>34</v>
      </c>
      <c r="E172" s="42" t="s">
        <v>12</v>
      </c>
      <c r="F172" s="42"/>
      <c r="G172" s="42" t="s">
        <v>528</v>
      </c>
      <c r="H172" s="43"/>
      <c r="I172" s="44">
        <v>10.0</v>
      </c>
      <c r="J172" s="44" t="str">
        <f t="shared" si="15"/>
        <v>DD/IT/MSE/0010/3X8</v>
      </c>
      <c r="K172" s="43"/>
      <c r="L172" s="45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>
      <c r="A173" s="41">
        <v>168.0</v>
      </c>
      <c r="B173" s="47"/>
      <c r="C173" s="42"/>
      <c r="D173" s="42" t="s">
        <v>34</v>
      </c>
      <c r="E173" s="42" t="s">
        <v>529</v>
      </c>
      <c r="F173" s="42" t="s">
        <v>530</v>
      </c>
      <c r="G173" s="42" t="s">
        <v>531</v>
      </c>
      <c r="H173" s="43" t="s">
        <v>364</v>
      </c>
      <c r="I173" s="44">
        <v>10.0</v>
      </c>
      <c r="J173" s="44" t="str">
        <f t="shared" si="15"/>
        <v>DD/IT/MSE/0010/E01</v>
      </c>
      <c r="K173" s="43"/>
      <c r="L173" s="45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>
      <c r="A174" s="41">
        <v>169.0</v>
      </c>
      <c r="B174" s="47"/>
      <c r="C174" s="42"/>
      <c r="D174" s="42" t="s">
        <v>34</v>
      </c>
      <c r="E174" s="42" t="s">
        <v>529</v>
      </c>
      <c r="F174" s="42" t="s">
        <v>530</v>
      </c>
      <c r="G174" s="42" t="s">
        <v>532</v>
      </c>
      <c r="H174" s="43" t="s">
        <v>364</v>
      </c>
      <c r="I174" s="44">
        <v>10.0</v>
      </c>
      <c r="J174" s="44" t="str">
        <f t="shared" si="15"/>
        <v>DD/IT/MSE/0010/E02</v>
      </c>
      <c r="K174" s="43"/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>
      <c r="A175" s="41">
        <v>170.0</v>
      </c>
      <c r="B175" s="47"/>
      <c r="C175" s="42"/>
      <c r="D175" s="42" t="s">
        <v>34</v>
      </c>
      <c r="E175" s="42" t="s">
        <v>529</v>
      </c>
      <c r="F175" s="42" t="s">
        <v>530</v>
      </c>
      <c r="G175" s="42" t="s">
        <v>533</v>
      </c>
      <c r="H175" s="43" t="s">
        <v>364</v>
      </c>
      <c r="I175" s="44">
        <v>10.0</v>
      </c>
      <c r="J175" s="44" t="str">
        <f t="shared" si="15"/>
        <v>DD/IT/MSE/0010/E03</v>
      </c>
      <c r="K175" s="43"/>
      <c r="L175" s="45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>
      <c r="A176" s="41">
        <v>171.0</v>
      </c>
      <c r="B176" s="47"/>
      <c r="C176" s="42"/>
      <c r="D176" s="42" t="s">
        <v>34</v>
      </c>
      <c r="E176" s="42" t="s">
        <v>529</v>
      </c>
      <c r="F176" s="42" t="s">
        <v>530</v>
      </c>
      <c r="G176" s="42" t="s">
        <v>534</v>
      </c>
      <c r="H176" s="43" t="s">
        <v>364</v>
      </c>
      <c r="I176" s="44">
        <v>10.0</v>
      </c>
      <c r="J176" s="44" t="str">
        <f t="shared" si="15"/>
        <v>DD/IT/MSE/0010/E04</v>
      </c>
      <c r="K176" s="43"/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>
      <c r="A177" s="41">
        <v>172.0</v>
      </c>
      <c r="B177" s="47"/>
      <c r="C177" s="42"/>
      <c r="D177" s="42" t="s">
        <v>34</v>
      </c>
      <c r="E177" s="42" t="s">
        <v>529</v>
      </c>
      <c r="F177" s="42" t="s">
        <v>530</v>
      </c>
      <c r="G177" s="42" t="s">
        <v>535</v>
      </c>
      <c r="H177" s="43" t="s">
        <v>364</v>
      </c>
      <c r="I177" s="44">
        <v>10.0</v>
      </c>
      <c r="J177" s="44" t="str">
        <f t="shared" si="15"/>
        <v>DD/IT/MSE/0010/E05</v>
      </c>
      <c r="K177" s="43"/>
      <c r="L177" s="45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>
      <c r="A178" s="41">
        <v>173.0</v>
      </c>
      <c r="B178" s="47"/>
      <c r="C178" s="42"/>
      <c r="D178" s="42" t="s">
        <v>34</v>
      </c>
      <c r="E178" s="42" t="s">
        <v>529</v>
      </c>
      <c r="F178" s="42" t="s">
        <v>530</v>
      </c>
      <c r="G178" s="42" t="s">
        <v>536</v>
      </c>
      <c r="H178" s="43" t="s">
        <v>364</v>
      </c>
      <c r="I178" s="44">
        <v>10.0</v>
      </c>
      <c r="J178" s="44" t="str">
        <f t="shared" si="15"/>
        <v>DD/IT/MSE/0010/E06</v>
      </c>
      <c r="K178" s="43"/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>
      <c r="A179" s="41">
        <v>174.0</v>
      </c>
      <c r="B179" s="47"/>
      <c r="C179" s="42"/>
      <c r="D179" s="42" t="s">
        <v>34</v>
      </c>
      <c r="E179" s="42" t="s">
        <v>529</v>
      </c>
      <c r="F179" s="42" t="s">
        <v>530</v>
      </c>
      <c r="G179" s="42" t="s">
        <v>537</v>
      </c>
      <c r="H179" s="43" t="s">
        <v>304</v>
      </c>
      <c r="I179" s="44">
        <v>10.0</v>
      </c>
      <c r="J179" s="44" t="str">
        <f t="shared" si="15"/>
        <v>DD/IT/MSE/0010/E07</v>
      </c>
      <c r="K179" s="43" t="s">
        <v>305</v>
      </c>
      <c r="L179" s="45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>
      <c r="A180" s="41">
        <v>175.0</v>
      </c>
      <c r="B180" s="47"/>
      <c r="C180" s="42"/>
      <c r="D180" s="42" t="s">
        <v>34</v>
      </c>
      <c r="E180" s="42" t="s">
        <v>235</v>
      </c>
      <c r="F180" s="42"/>
      <c r="G180" s="42">
        <v>4442224.0</v>
      </c>
      <c r="H180" s="43" t="s">
        <v>308</v>
      </c>
      <c r="I180" s="44">
        <v>10.0</v>
      </c>
      <c r="J180" s="44" t="str">
        <f t="shared" si="15"/>
        <v>DD/IT/MSE/0010/224</v>
      </c>
      <c r="K180" s="43" t="s">
        <v>368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>
      <c r="A181" s="41">
        <v>176.0</v>
      </c>
      <c r="B181" s="47"/>
      <c r="C181" s="42"/>
      <c r="D181" s="42" t="s">
        <v>34</v>
      </c>
      <c r="E181" s="42" t="s">
        <v>538</v>
      </c>
      <c r="F181" s="42" t="s">
        <v>539</v>
      </c>
      <c r="G181" s="42" t="s">
        <v>540</v>
      </c>
      <c r="H181" s="43" t="s">
        <v>308</v>
      </c>
      <c r="I181" s="44">
        <v>10.0</v>
      </c>
      <c r="J181" s="44" t="str">
        <f t="shared" si="15"/>
        <v>DD/IT/MSE/0010/929</v>
      </c>
      <c r="K181" s="43" t="s">
        <v>371</v>
      </c>
      <c r="L181" s="45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>
      <c r="A182" s="41">
        <v>177.0</v>
      </c>
      <c r="B182" s="47"/>
      <c r="C182" s="42"/>
      <c r="D182" s="42" t="s">
        <v>34</v>
      </c>
      <c r="E182" s="42" t="s">
        <v>12</v>
      </c>
      <c r="F182" s="42" t="s">
        <v>541</v>
      </c>
      <c r="G182" s="42" t="s">
        <v>542</v>
      </c>
      <c r="H182" s="43" t="s">
        <v>308</v>
      </c>
      <c r="I182" s="44">
        <v>10.0</v>
      </c>
      <c r="J182" s="44" t="str">
        <f t="shared" si="15"/>
        <v>DD/IT/MSE/0010/Y9B</v>
      </c>
      <c r="K182" s="43" t="s">
        <v>373</v>
      </c>
      <c r="L182" s="45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>
      <c r="A183" s="41">
        <v>178.0</v>
      </c>
      <c r="B183" s="47"/>
      <c r="C183" s="42"/>
      <c r="D183" s="42" t="s">
        <v>34</v>
      </c>
      <c r="E183" s="42" t="s">
        <v>529</v>
      </c>
      <c r="F183" s="42" t="s">
        <v>543</v>
      </c>
      <c r="G183" s="42" t="s">
        <v>544</v>
      </c>
      <c r="H183" s="43" t="s">
        <v>308</v>
      </c>
      <c r="I183" s="44">
        <v>10.0</v>
      </c>
      <c r="J183" s="44" t="str">
        <f t="shared" si="15"/>
        <v>DD/IT/MSE/0010/E08</v>
      </c>
      <c r="K183" s="43"/>
      <c r="L183" s="45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>
      <c r="A184" s="41">
        <v>179.0</v>
      </c>
      <c r="B184" s="47"/>
      <c r="C184" s="42"/>
      <c r="D184" s="42" t="s">
        <v>34</v>
      </c>
      <c r="E184" s="42" t="s">
        <v>12</v>
      </c>
      <c r="F184" s="42" t="s">
        <v>545</v>
      </c>
      <c r="G184" s="42" t="s">
        <v>546</v>
      </c>
      <c r="H184" s="43" t="s">
        <v>308</v>
      </c>
      <c r="I184" s="44">
        <v>10.0</v>
      </c>
      <c r="J184" s="44" t="str">
        <f t="shared" si="15"/>
        <v>DD/IT/MSE/0010/E09</v>
      </c>
      <c r="K184" s="43"/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>
      <c r="A185" s="41">
        <v>180.0</v>
      </c>
      <c r="B185" s="47"/>
      <c r="C185" s="42"/>
      <c r="D185" s="42" t="s">
        <v>34</v>
      </c>
      <c r="E185" s="42" t="s">
        <v>538</v>
      </c>
      <c r="F185" s="42" t="s">
        <v>539</v>
      </c>
      <c r="G185" s="42" t="s">
        <v>547</v>
      </c>
      <c r="H185" s="43" t="s">
        <v>308</v>
      </c>
      <c r="I185" s="44">
        <v>10.0</v>
      </c>
      <c r="J185" s="44" t="str">
        <f t="shared" si="15"/>
        <v>DD/IT/MSE/0010/E10</v>
      </c>
      <c r="K185" s="43"/>
      <c r="L185" s="45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>
      <c r="A186" s="41">
        <v>181.0</v>
      </c>
      <c r="B186" s="47"/>
      <c r="C186" s="42"/>
      <c r="D186" s="42" t="s">
        <v>34</v>
      </c>
      <c r="E186" s="42" t="s">
        <v>212</v>
      </c>
      <c r="F186" s="42"/>
      <c r="G186" s="42" t="s">
        <v>548</v>
      </c>
      <c r="H186" s="43" t="s">
        <v>308</v>
      </c>
      <c r="I186" s="44">
        <v>10.0</v>
      </c>
      <c r="J186" s="44" t="str">
        <f t="shared" si="15"/>
        <v>DD/IT/MSE/0010/E11</v>
      </c>
      <c r="K186" s="43"/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>
      <c r="A187" s="41">
        <v>182.0</v>
      </c>
      <c r="B187" s="47"/>
      <c r="C187" s="42"/>
      <c r="D187" s="42" t="s">
        <v>34</v>
      </c>
      <c r="E187" s="42" t="s">
        <v>452</v>
      </c>
      <c r="F187" s="42" t="s">
        <v>549</v>
      </c>
      <c r="G187" s="42" t="s">
        <v>550</v>
      </c>
      <c r="H187" s="43" t="s">
        <v>308</v>
      </c>
      <c r="I187" s="44">
        <v>10.0</v>
      </c>
      <c r="J187" s="44" t="str">
        <f t="shared" si="15"/>
        <v>DD/IT/MSE/0010/E12</v>
      </c>
      <c r="K187" s="43"/>
      <c r="L187" s="45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>
      <c r="A188" s="41">
        <v>183.0</v>
      </c>
      <c r="B188" s="47"/>
      <c r="C188" s="42"/>
      <c r="D188" s="42" t="s">
        <v>34</v>
      </c>
      <c r="E188" s="42" t="s">
        <v>538</v>
      </c>
      <c r="F188" s="42" t="s">
        <v>539</v>
      </c>
      <c r="G188" s="42" t="s">
        <v>551</v>
      </c>
      <c r="H188" s="43" t="s">
        <v>308</v>
      </c>
      <c r="I188" s="44">
        <v>10.0</v>
      </c>
      <c r="J188" s="44" t="str">
        <f t="shared" si="15"/>
        <v>DD/IT/MSE/0010/E13</v>
      </c>
      <c r="K188" s="43"/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>
      <c r="A189" s="41">
        <v>184.0</v>
      </c>
      <c r="B189" s="47"/>
      <c r="C189" s="42"/>
      <c r="D189" s="42" t="s">
        <v>34</v>
      </c>
      <c r="E189" s="42" t="s">
        <v>538</v>
      </c>
      <c r="F189" s="42"/>
      <c r="G189" s="42" t="s">
        <v>552</v>
      </c>
      <c r="H189" s="43" t="s">
        <v>308</v>
      </c>
      <c r="I189" s="44">
        <v>10.0</v>
      </c>
      <c r="J189" s="44" t="str">
        <f t="shared" si="15"/>
        <v>DD/IT/MSE/0010/E14</v>
      </c>
      <c r="K189" s="43"/>
      <c r="L189" s="45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>
      <c r="A190" s="41">
        <v>185.0</v>
      </c>
      <c r="B190" s="47"/>
      <c r="C190" s="42"/>
      <c r="D190" s="42" t="s">
        <v>34</v>
      </c>
      <c r="E190" s="42"/>
      <c r="F190" s="42"/>
      <c r="G190" s="42" t="s">
        <v>553</v>
      </c>
      <c r="H190" s="43" t="s">
        <v>308</v>
      </c>
      <c r="I190" s="44">
        <v>10.0</v>
      </c>
      <c r="J190" s="44" t="str">
        <f t="shared" si="15"/>
        <v>DD/IT/MSE/0010/E15</v>
      </c>
      <c r="K190" s="43"/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>
      <c r="A191" s="41">
        <v>186.0</v>
      </c>
      <c r="B191" s="47"/>
      <c r="C191" s="42"/>
      <c r="D191" s="42" t="s">
        <v>34</v>
      </c>
      <c r="E191" s="42"/>
      <c r="F191" s="42"/>
      <c r="G191" s="42" t="s">
        <v>554</v>
      </c>
      <c r="H191" s="43" t="s">
        <v>308</v>
      </c>
      <c r="I191" s="44">
        <v>10.0</v>
      </c>
      <c r="J191" s="44" t="str">
        <f t="shared" si="15"/>
        <v>DD/IT/MSE/0010/E16</v>
      </c>
      <c r="K191" s="43"/>
      <c r="L191" s="45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>
      <c r="A192" s="41">
        <v>187.0</v>
      </c>
      <c r="B192" s="47"/>
      <c r="C192" s="42"/>
      <c r="D192" s="42" t="s">
        <v>34</v>
      </c>
      <c r="E192" s="42"/>
      <c r="F192" s="42"/>
      <c r="G192" s="42" t="s">
        <v>555</v>
      </c>
      <c r="H192" s="43" t="s">
        <v>240</v>
      </c>
      <c r="I192" s="44">
        <v>10.0</v>
      </c>
      <c r="J192" s="44" t="str">
        <f t="shared" si="15"/>
        <v>DD/IT/MSE/0010/E17</v>
      </c>
      <c r="K192" s="43"/>
      <c r="L192" s="45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>
      <c r="A193" s="41">
        <v>188.0</v>
      </c>
      <c r="B193" s="47"/>
      <c r="C193" s="42"/>
      <c r="D193" s="42" t="s">
        <v>34</v>
      </c>
      <c r="E193" s="42"/>
      <c r="F193" s="42"/>
      <c r="G193" s="42" t="s">
        <v>556</v>
      </c>
      <c r="H193" s="43" t="s">
        <v>396</v>
      </c>
      <c r="I193" s="44">
        <v>10.0</v>
      </c>
      <c r="J193" s="44" t="str">
        <f t="shared" si="15"/>
        <v>DD/IT/MSE/0010/E18</v>
      </c>
      <c r="K193" s="43"/>
      <c r="L193" s="45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>
      <c r="A194" s="41">
        <v>189.0</v>
      </c>
      <c r="B194" s="47"/>
      <c r="C194" s="42"/>
      <c r="D194" s="42" t="s">
        <v>34</v>
      </c>
      <c r="E194" s="42"/>
      <c r="F194" s="42"/>
      <c r="G194" s="42" t="s">
        <v>557</v>
      </c>
      <c r="H194" s="43" t="s">
        <v>396</v>
      </c>
      <c r="I194" s="44">
        <v>10.0</v>
      </c>
      <c r="J194" s="44" t="str">
        <f t="shared" si="15"/>
        <v>DD/IT/MSE/0010/E19</v>
      </c>
      <c r="K194" s="43"/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>
      <c r="A195" s="41">
        <v>190.0</v>
      </c>
      <c r="B195" s="47"/>
      <c r="C195" s="42"/>
      <c r="D195" s="42" t="s">
        <v>34</v>
      </c>
      <c r="E195" s="42"/>
      <c r="F195" s="42"/>
      <c r="G195" s="42" t="s">
        <v>558</v>
      </c>
      <c r="H195" s="43" t="s">
        <v>396</v>
      </c>
      <c r="I195" s="44">
        <v>10.0</v>
      </c>
      <c r="J195" s="44" t="str">
        <f t="shared" si="15"/>
        <v>DD/IT/MSE/0010/E20</v>
      </c>
      <c r="K195" s="43" t="s">
        <v>400</v>
      </c>
      <c r="L195" s="45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>
      <c r="A196" s="41">
        <v>191.0</v>
      </c>
      <c r="B196" s="47"/>
      <c r="C196" s="42"/>
      <c r="D196" s="42" t="s">
        <v>559</v>
      </c>
      <c r="E196" s="42"/>
      <c r="F196" s="42" t="s">
        <v>560</v>
      </c>
      <c r="G196" s="42" t="s">
        <v>561</v>
      </c>
      <c r="H196" s="43" t="s">
        <v>461</v>
      </c>
      <c r="I196" s="44">
        <v>10.0</v>
      </c>
      <c r="J196" s="44" t="str">
        <f t="shared" si="15"/>
        <v>DD/IT/MSE /0010/E21</v>
      </c>
      <c r="K196" s="43"/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>
      <c r="A197" s="41">
        <v>192.0</v>
      </c>
      <c r="B197" s="47"/>
      <c r="C197" s="42"/>
      <c r="D197" s="42" t="s">
        <v>34</v>
      </c>
      <c r="E197" s="42"/>
      <c r="F197" s="42"/>
      <c r="G197" s="42" t="s">
        <v>562</v>
      </c>
      <c r="H197" s="43" t="s">
        <v>461</v>
      </c>
      <c r="I197" s="44">
        <v>10.0</v>
      </c>
      <c r="J197" s="44" t="str">
        <f t="shared" si="15"/>
        <v>DD/IT/MSE/0010/1TE</v>
      </c>
      <c r="K197" s="43"/>
      <c r="L197" s="45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>
      <c r="A198" s="41">
        <v>193.0</v>
      </c>
      <c r="B198" s="47"/>
      <c r="C198" s="42"/>
      <c r="D198" s="42" t="s">
        <v>34</v>
      </c>
      <c r="E198" s="42"/>
      <c r="F198" s="42"/>
      <c r="G198" s="42" t="s">
        <v>563</v>
      </c>
      <c r="H198" s="43" t="s">
        <v>461</v>
      </c>
      <c r="I198" s="44">
        <v>10.0</v>
      </c>
      <c r="J198" s="44" t="str">
        <f t="shared" si="15"/>
        <v>DD/IT/MSE/0010/E22</v>
      </c>
      <c r="K198" s="43"/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>
      <c r="A199" s="41">
        <v>194.0</v>
      </c>
      <c r="B199" s="47"/>
      <c r="C199" s="42"/>
      <c r="D199" s="42" t="s">
        <v>34</v>
      </c>
      <c r="E199" s="42"/>
      <c r="F199" s="42"/>
      <c r="G199" s="42" t="s">
        <v>564</v>
      </c>
      <c r="H199" s="43" t="s">
        <v>461</v>
      </c>
      <c r="I199" s="44">
        <v>10.0</v>
      </c>
      <c r="J199" s="44" t="str">
        <f t="shared" si="15"/>
        <v>DD/IT/MSE/0010/9RS</v>
      </c>
      <c r="K199" s="43"/>
      <c r="L199" s="45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>
      <c r="A200" s="41">
        <v>195.0</v>
      </c>
      <c r="B200" s="47"/>
      <c r="C200" s="42"/>
      <c r="D200" s="42" t="s">
        <v>34</v>
      </c>
      <c r="E200" s="42"/>
      <c r="F200" s="42"/>
      <c r="G200" s="42" t="s">
        <v>565</v>
      </c>
      <c r="H200" s="48" t="s">
        <v>566</v>
      </c>
      <c r="I200" s="44">
        <v>10.0</v>
      </c>
      <c r="J200" s="44" t="str">
        <f t="shared" si="15"/>
        <v>DD/IT/MSE/0010/Y04</v>
      </c>
      <c r="K200" s="43"/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>
      <c r="A201" s="41">
        <v>196.0</v>
      </c>
      <c r="B201" s="47"/>
      <c r="C201" s="42"/>
      <c r="D201" s="42" t="s">
        <v>34</v>
      </c>
      <c r="E201" s="42"/>
      <c r="F201" s="42"/>
      <c r="G201" s="42" t="s">
        <v>567</v>
      </c>
      <c r="H201" s="48" t="s">
        <v>566</v>
      </c>
      <c r="I201" s="44">
        <v>10.0</v>
      </c>
      <c r="J201" s="44" t="str">
        <f t="shared" si="15"/>
        <v>DD/IT/MSE/0010/T62</v>
      </c>
      <c r="K201" s="43"/>
      <c r="L201" s="45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>
      <c r="A202" s="41">
        <v>197.0</v>
      </c>
      <c r="B202" s="47"/>
      <c r="C202" s="42"/>
      <c r="D202" s="42" t="s">
        <v>34</v>
      </c>
      <c r="E202" s="42"/>
      <c r="F202" s="42"/>
      <c r="G202" s="42" t="s">
        <v>568</v>
      </c>
      <c r="H202" s="48" t="s">
        <v>566</v>
      </c>
      <c r="I202" s="44">
        <v>10.0</v>
      </c>
      <c r="J202" s="44" t="str">
        <f t="shared" si="15"/>
        <v>DD/IT/MSE/0010/O07</v>
      </c>
      <c r="K202" s="43"/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>
      <c r="A203" s="41">
        <v>198.0</v>
      </c>
      <c r="B203" s="47"/>
      <c r="C203" s="42"/>
      <c r="D203" s="42" t="s">
        <v>34</v>
      </c>
      <c r="E203" s="42"/>
      <c r="F203" s="42" t="s">
        <v>569</v>
      </c>
      <c r="G203" s="42" t="s">
        <v>570</v>
      </c>
      <c r="H203" s="48" t="s">
        <v>566</v>
      </c>
      <c r="I203" s="44">
        <v>10.0</v>
      </c>
      <c r="J203" s="44" t="str">
        <f t="shared" si="15"/>
        <v>DD/IT/MSE/0010/E23</v>
      </c>
      <c r="K203" s="43"/>
      <c r="L203" s="45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>
      <c r="A204" s="41">
        <v>199.0</v>
      </c>
      <c r="B204" s="47"/>
      <c r="C204" s="42"/>
      <c r="D204" s="42" t="s">
        <v>34</v>
      </c>
      <c r="E204" s="42"/>
      <c r="F204" s="42"/>
      <c r="G204" s="42" t="s">
        <v>571</v>
      </c>
      <c r="H204" s="48" t="s">
        <v>566</v>
      </c>
      <c r="I204" s="44">
        <v>10.0</v>
      </c>
      <c r="J204" s="44" t="str">
        <f t="shared" si="15"/>
        <v>DD/IT/MSE/0010/0VC</v>
      </c>
      <c r="K204" s="43"/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>
      <c r="A205" s="41">
        <v>200.0</v>
      </c>
      <c r="B205" s="47"/>
      <c r="C205" s="42"/>
      <c r="D205" s="42" t="s">
        <v>34</v>
      </c>
      <c r="E205" s="42"/>
      <c r="F205" s="42"/>
      <c r="G205" s="42" t="s">
        <v>572</v>
      </c>
      <c r="H205" s="48" t="s">
        <v>566</v>
      </c>
      <c r="I205" s="44">
        <v>10.0</v>
      </c>
      <c r="J205" s="44" t="str">
        <f t="shared" si="15"/>
        <v>DD/IT/MSE/0010/E24</v>
      </c>
      <c r="K205" s="43"/>
      <c r="L205" s="45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>
      <c r="A206" s="41">
        <v>201.0</v>
      </c>
      <c r="B206" s="47" t="s">
        <v>16</v>
      </c>
      <c r="C206" s="42" t="s">
        <v>35</v>
      </c>
      <c r="D206" s="42" t="s">
        <v>36</v>
      </c>
      <c r="E206" s="42" t="s">
        <v>173</v>
      </c>
      <c r="F206" s="42" t="s">
        <v>573</v>
      </c>
      <c r="G206" s="42" t="s">
        <v>174</v>
      </c>
      <c r="H206" s="43" t="s">
        <v>355</v>
      </c>
      <c r="I206" s="44">
        <v>11.0</v>
      </c>
      <c r="J206" s="44" t="str">
        <f t="shared" si="15"/>
        <v>DD/IT/KYB/0011/8N9</v>
      </c>
      <c r="K206" s="43"/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>
      <c r="A207" s="41">
        <v>202.0</v>
      </c>
      <c r="B207" s="47"/>
      <c r="C207" s="42"/>
      <c r="D207" s="42" t="s">
        <v>36</v>
      </c>
      <c r="E207" s="42" t="s">
        <v>173</v>
      </c>
      <c r="F207" s="42" t="s">
        <v>573</v>
      </c>
      <c r="G207" s="42" t="s">
        <v>175</v>
      </c>
      <c r="H207" s="42" t="s">
        <v>416</v>
      </c>
      <c r="I207" s="44">
        <v>11.0</v>
      </c>
      <c r="J207" s="44" t="str">
        <f t="shared" si="15"/>
        <v>DD/IT/KYB/0011/ND9</v>
      </c>
      <c r="K207" s="43"/>
      <c r="L207" s="45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>
      <c r="A208" s="41">
        <v>203.0</v>
      </c>
      <c r="B208" s="47"/>
      <c r="C208" s="42"/>
      <c r="D208" s="42" t="s">
        <v>36</v>
      </c>
      <c r="E208" s="42" t="s">
        <v>173</v>
      </c>
      <c r="F208" s="42" t="s">
        <v>573</v>
      </c>
      <c r="G208" s="42" t="s">
        <v>574</v>
      </c>
      <c r="H208" s="43" t="s">
        <v>355</v>
      </c>
      <c r="I208" s="44">
        <v>11.0</v>
      </c>
      <c r="J208" s="44" t="str">
        <f t="shared" si="15"/>
        <v>DD/IT/KYB/0011/959</v>
      </c>
      <c r="K208" s="43"/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>
      <c r="A209" s="41">
        <v>204.0</v>
      </c>
      <c r="B209" s="47"/>
      <c r="C209" s="42"/>
      <c r="D209" s="42" t="s">
        <v>36</v>
      </c>
      <c r="E209" s="42" t="s">
        <v>173</v>
      </c>
      <c r="F209" s="42" t="s">
        <v>573</v>
      </c>
      <c r="G209" s="42" t="s">
        <v>528</v>
      </c>
      <c r="H209" s="43" t="s">
        <v>240</v>
      </c>
      <c r="I209" s="44">
        <v>11.0</v>
      </c>
      <c r="J209" s="44" t="str">
        <f t="shared" si="15"/>
        <v>DD/IT/KYB/0011/3X8</v>
      </c>
      <c r="K209" s="43"/>
      <c r="L209" s="45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>
      <c r="A210" s="41">
        <v>205.0</v>
      </c>
      <c r="B210" s="47"/>
      <c r="C210" s="42"/>
      <c r="D210" s="42" t="s">
        <v>36</v>
      </c>
      <c r="E210" s="42" t="s">
        <v>452</v>
      </c>
      <c r="F210" s="42" t="s">
        <v>575</v>
      </c>
      <c r="G210" s="42" t="s">
        <v>576</v>
      </c>
      <c r="H210" s="43" t="s">
        <v>240</v>
      </c>
      <c r="I210" s="44">
        <v>11.0</v>
      </c>
      <c r="J210" s="44" t="str">
        <f>"DD/"&amp;$B$2&amp;"/"&amp;D210&amp;"/"&amp;0&amp;0&amp;I210&amp;"/"&amp; RIGHT(G210,4)</f>
        <v>DD/IT/KYB/0011/KYB1</v>
      </c>
      <c r="K210" s="43"/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>
      <c r="A211" s="41">
        <v>206.0</v>
      </c>
      <c r="B211" s="47"/>
      <c r="C211" s="47"/>
      <c r="D211" s="47" t="s">
        <v>36</v>
      </c>
      <c r="E211" s="42" t="s">
        <v>173</v>
      </c>
      <c r="F211" s="42"/>
      <c r="G211" s="42" t="s">
        <v>577</v>
      </c>
      <c r="H211" s="43" t="s">
        <v>240</v>
      </c>
      <c r="I211" s="44">
        <v>11.0</v>
      </c>
      <c r="J211" s="44" t="str">
        <f>"DD/"&amp;$B$2&amp;"/"&amp;D211&amp;"/"&amp;0&amp;0&amp;I211&amp;"/"&amp; RIGHT(G211,3)</f>
        <v>DD/IT/KYB/0011/144</v>
      </c>
      <c r="K211" s="43"/>
      <c r="L211" s="45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>
      <c r="A212" s="41">
        <v>207.0</v>
      </c>
      <c r="B212" s="47"/>
      <c r="C212" s="42"/>
      <c r="D212" s="42" t="s">
        <v>36</v>
      </c>
      <c r="E212" s="42" t="s">
        <v>452</v>
      </c>
      <c r="F212" s="42" t="s">
        <v>578</v>
      </c>
      <c r="G212" s="42" t="s">
        <v>579</v>
      </c>
      <c r="H212" s="43" t="s">
        <v>240</v>
      </c>
      <c r="I212" s="44">
        <v>11.0</v>
      </c>
      <c r="J212" s="44" t="str">
        <f>"DD/"&amp;$B$2&amp;"/"&amp;D212&amp;"/"&amp;0&amp;0&amp;I212&amp;"/"&amp; RIGHT(G212,4)</f>
        <v>DD/IT/KYB/0011/KYB2</v>
      </c>
      <c r="K212" s="43"/>
      <c r="L212" s="45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>
      <c r="A213" s="41">
        <v>208.0</v>
      </c>
      <c r="B213" s="47"/>
      <c r="C213" s="42"/>
      <c r="D213" s="42" t="s">
        <v>36</v>
      </c>
      <c r="E213" s="42" t="s">
        <v>580</v>
      </c>
      <c r="F213" s="42"/>
      <c r="G213" s="42" t="s">
        <v>581</v>
      </c>
      <c r="H213" s="43" t="s">
        <v>364</v>
      </c>
      <c r="I213" s="44">
        <v>11.0</v>
      </c>
      <c r="J213" s="44" t="str">
        <f t="shared" ref="J213:J230" si="16">"DD/"&amp;$B$2&amp;"/"&amp;D213&amp;"/"&amp;0&amp;0&amp;I213&amp;"/"&amp; RIGHT(G213,3)</f>
        <v>DD/IT/KYB/0011/204</v>
      </c>
      <c r="K213" s="43"/>
      <c r="L213" s="45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>
      <c r="A214" s="41">
        <v>209.0</v>
      </c>
      <c r="B214" s="47"/>
      <c r="C214" s="42"/>
      <c r="D214" s="42" t="s">
        <v>36</v>
      </c>
      <c r="E214" s="42" t="s">
        <v>580</v>
      </c>
      <c r="F214" s="42"/>
      <c r="G214" s="42" t="s">
        <v>582</v>
      </c>
      <c r="H214" s="43" t="s">
        <v>364</v>
      </c>
      <c r="I214" s="44">
        <v>11.0</v>
      </c>
      <c r="J214" s="44" t="str">
        <f t="shared" si="16"/>
        <v>DD/IT/KYB/0011/220</v>
      </c>
      <c r="K214" s="43"/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>
      <c r="A215" s="41">
        <v>210.0</v>
      </c>
      <c r="B215" s="47"/>
      <c r="C215" s="42"/>
      <c r="D215" s="42" t="s">
        <v>36</v>
      </c>
      <c r="E215" s="42" t="s">
        <v>580</v>
      </c>
      <c r="F215" s="42"/>
      <c r="G215" s="42" t="s">
        <v>583</v>
      </c>
      <c r="H215" s="43" t="s">
        <v>364</v>
      </c>
      <c r="I215" s="44">
        <v>11.0</v>
      </c>
      <c r="J215" s="44" t="str">
        <f t="shared" si="16"/>
        <v>DD/IT/KYB/0011/209</v>
      </c>
      <c r="K215" s="43"/>
      <c r="L215" s="45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>
      <c r="A216" s="41">
        <v>211.0</v>
      </c>
      <c r="B216" s="47"/>
      <c r="C216" s="42"/>
      <c r="D216" s="42" t="s">
        <v>36</v>
      </c>
      <c r="E216" s="42" t="s">
        <v>580</v>
      </c>
      <c r="F216" s="42"/>
      <c r="G216" s="42" t="s">
        <v>584</v>
      </c>
      <c r="H216" s="43" t="s">
        <v>364</v>
      </c>
      <c r="I216" s="44">
        <v>11.0</v>
      </c>
      <c r="J216" s="44" t="str">
        <f t="shared" si="16"/>
        <v>DD/IT/KYB/0011/219</v>
      </c>
      <c r="K216" s="43"/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>
      <c r="A217" s="41">
        <v>212.0</v>
      </c>
      <c r="B217" s="47"/>
      <c r="C217" s="42"/>
      <c r="D217" s="42" t="s">
        <v>36</v>
      </c>
      <c r="E217" s="42" t="s">
        <v>580</v>
      </c>
      <c r="F217" s="42"/>
      <c r="G217" s="42" t="s">
        <v>585</v>
      </c>
      <c r="H217" s="43" t="s">
        <v>364</v>
      </c>
      <c r="I217" s="44">
        <v>11.0</v>
      </c>
      <c r="J217" s="44" t="str">
        <f t="shared" si="16"/>
        <v>DD/IT/KYB/0011/211</v>
      </c>
      <c r="K217" s="43"/>
      <c r="L217" s="45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>
      <c r="A218" s="41">
        <v>213.0</v>
      </c>
      <c r="B218" s="47"/>
      <c r="C218" s="42"/>
      <c r="D218" s="42" t="s">
        <v>36</v>
      </c>
      <c r="E218" s="42" t="s">
        <v>580</v>
      </c>
      <c r="F218" s="42"/>
      <c r="G218" s="42" t="s">
        <v>586</v>
      </c>
      <c r="H218" s="43" t="s">
        <v>364</v>
      </c>
      <c r="I218" s="44">
        <v>11.0</v>
      </c>
      <c r="J218" s="44" t="str">
        <f t="shared" si="16"/>
        <v>DD/IT/KYB/0011/214</v>
      </c>
      <c r="K218" s="43"/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>
      <c r="A219" s="41">
        <v>214.0</v>
      </c>
      <c r="B219" s="47"/>
      <c r="C219" s="42"/>
      <c r="D219" s="42" t="s">
        <v>36</v>
      </c>
      <c r="E219" s="42" t="s">
        <v>212</v>
      </c>
      <c r="F219" s="42" t="s">
        <v>587</v>
      </c>
      <c r="G219" s="42" t="s">
        <v>588</v>
      </c>
      <c r="H219" s="43" t="s">
        <v>304</v>
      </c>
      <c r="I219" s="44">
        <v>11.0</v>
      </c>
      <c r="J219" s="44" t="str">
        <f t="shared" si="16"/>
        <v>DD/IT/KYB/0011/5A5</v>
      </c>
      <c r="K219" s="43" t="s">
        <v>305</v>
      </c>
      <c r="L219" s="45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>
      <c r="A220" s="41">
        <v>215.0</v>
      </c>
      <c r="B220" s="47"/>
      <c r="C220" s="42"/>
      <c r="D220" s="42" t="s">
        <v>36</v>
      </c>
      <c r="E220" s="42" t="s">
        <v>589</v>
      </c>
      <c r="F220" s="42" t="s">
        <v>590</v>
      </c>
      <c r="G220" s="42" t="s">
        <v>591</v>
      </c>
      <c r="H220" s="43" t="s">
        <v>308</v>
      </c>
      <c r="I220" s="44">
        <v>11.0</v>
      </c>
      <c r="J220" s="44" t="str">
        <f t="shared" si="16"/>
        <v>DD/IT/KYB/0011/485</v>
      </c>
      <c r="K220" s="43" t="s">
        <v>368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>
      <c r="A221" s="41">
        <v>216.0</v>
      </c>
      <c r="B221" s="47"/>
      <c r="C221" s="42"/>
      <c r="D221" s="42" t="s">
        <v>36</v>
      </c>
      <c r="E221" s="42" t="s">
        <v>212</v>
      </c>
      <c r="F221" s="48" t="s">
        <v>592</v>
      </c>
      <c r="G221" s="42" t="s">
        <v>593</v>
      </c>
      <c r="H221" s="43" t="s">
        <v>308</v>
      </c>
      <c r="I221" s="44">
        <v>11.0</v>
      </c>
      <c r="J221" s="44" t="str">
        <f t="shared" si="16"/>
        <v>DD/IT/KYB/0011/KKQ</v>
      </c>
      <c r="K221" s="43" t="s">
        <v>371</v>
      </c>
      <c r="L221" s="45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</row>
    <row r="222">
      <c r="A222" s="41">
        <v>217.0</v>
      </c>
      <c r="B222" s="47"/>
      <c r="C222" s="42"/>
      <c r="D222" s="42" t="s">
        <v>36</v>
      </c>
      <c r="E222" s="42" t="s">
        <v>212</v>
      </c>
      <c r="F222" s="48" t="s">
        <v>594</v>
      </c>
      <c r="G222" s="42" t="s">
        <v>595</v>
      </c>
      <c r="H222" s="43" t="s">
        <v>308</v>
      </c>
      <c r="I222" s="44">
        <v>11.0</v>
      </c>
      <c r="J222" s="44" t="str">
        <f t="shared" si="16"/>
        <v>DD/IT/KYB/0011/YGU</v>
      </c>
      <c r="K222" s="43" t="s">
        <v>373</v>
      </c>
      <c r="L222" s="45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</row>
    <row r="223">
      <c r="A223" s="41">
        <v>218.0</v>
      </c>
      <c r="B223" s="47"/>
      <c r="C223" s="42"/>
      <c r="D223" s="42" t="s">
        <v>36</v>
      </c>
      <c r="E223" s="42" t="s">
        <v>212</v>
      </c>
      <c r="F223" s="48" t="s">
        <v>592</v>
      </c>
      <c r="G223" s="48" t="s">
        <v>596</v>
      </c>
      <c r="H223" s="43" t="s">
        <v>308</v>
      </c>
      <c r="I223" s="44">
        <v>11.0</v>
      </c>
      <c r="J223" s="44" t="str">
        <f t="shared" si="16"/>
        <v>DD/IT/KYB/0011/Z9C</v>
      </c>
      <c r="K223" s="43" t="s">
        <v>375</v>
      </c>
      <c r="L223" s="45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</row>
    <row r="224">
      <c r="A224" s="41">
        <v>219.0</v>
      </c>
      <c r="B224" s="47"/>
      <c r="C224" s="42"/>
      <c r="D224" s="42" t="s">
        <v>36</v>
      </c>
      <c r="E224" s="42" t="s">
        <v>212</v>
      </c>
      <c r="F224" s="48" t="s">
        <v>597</v>
      </c>
      <c r="G224" s="48" t="s">
        <v>598</v>
      </c>
      <c r="H224" s="43" t="s">
        <v>308</v>
      </c>
      <c r="I224" s="44">
        <v>11.0</v>
      </c>
      <c r="J224" s="44" t="str">
        <f t="shared" si="16"/>
        <v>DD/IT/KYB/0011/1VB</v>
      </c>
      <c r="K224" s="43" t="s">
        <v>378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</row>
    <row r="225">
      <c r="A225" s="41">
        <v>220.0</v>
      </c>
      <c r="B225" s="47"/>
      <c r="C225" s="42"/>
      <c r="D225" s="42" t="s">
        <v>36</v>
      </c>
      <c r="E225" s="42" t="s">
        <v>599</v>
      </c>
      <c r="F225" s="48" t="s">
        <v>600</v>
      </c>
      <c r="G225" s="48" t="s">
        <v>601</v>
      </c>
      <c r="H225" s="43" t="s">
        <v>409</v>
      </c>
      <c r="I225" s="44">
        <v>11.0</v>
      </c>
      <c r="J225" s="44" t="str">
        <f t="shared" si="16"/>
        <v>DD/IT/KYB/0011/PPI</v>
      </c>
      <c r="K225" s="43" t="s">
        <v>602</v>
      </c>
      <c r="L225" s="45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</row>
    <row r="226">
      <c r="A226" s="41">
        <v>221.0</v>
      </c>
      <c r="B226" s="47"/>
      <c r="C226" s="42"/>
      <c r="D226" s="42" t="s">
        <v>36</v>
      </c>
      <c r="E226" s="42" t="s">
        <v>212</v>
      </c>
      <c r="F226" s="45"/>
      <c r="G226" s="48" t="s">
        <v>603</v>
      </c>
      <c r="H226" s="43" t="s">
        <v>308</v>
      </c>
      <c r="I226" s="44">
        <v>11.0</v>
      </c>
      <c r="J226" s="44" t="str">
        <f t="shared" si="16"/>
        <v>DD/IT/KYB/0011/1VC</v>
      </c>
      <c r="K226" s="43"/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</row>
    <row r="227">
      <c r="A227" s="41">
        <v>222.0</v>
      </c>
      <c r="B227" s="47"/>
      <c r="C227" s="42"/>
      <c r="D227" s="42" t="s">
        <v>36</v>
      </c>
      <c r="E227" s="42" t="s">
        <v>604</v>
      </c>
      <c r="F227" s="48"/>
      <c r="G227" s="48" t="s">
        <v>605</v>
      </c>
      <c r="H227" s="43" t="s">
        <v>308</v>
      </c>
      <c r="I227" s="44">
        <v>11.0</v>
      </c>
      <c r="J227" s="44" t="str">
        <f t="shared" si="16"/>
        <v>DD/IT/KYB/0011/218</v>
      </c>
      <c r="K227" s="43"/>
      <c r="L227" s="45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</row>
    <row r="228">
      <c r="A228" s="41">
        <v>223.0</v>
      </c>
      <c r="B228" s="47"/>
      <c r="C228" s="42"/>
      <c r="D228" s="42" t="s">
        <v>36</v>
      </c>
      <c r="E228" s="42" t="s">
        <v>604</v>
      </c>
      <c r="F228" s="48"/>
      <c r="G228" s="48" t="s">
        <v>606</v>
      </c>
      <c r="H228" s="43" t="s">
        <v>308</v>
      </c>
      <c r="I228" s="44">
        <v>11.0</v>
      </c>
      <c r="J228" s="44" t="str">
        <f t="shared" si="16"/>
        <v>DD/IT/KYB/0011/217</v>
      </c>
      <c r="K228" s="43"/>
      <c r="L228" s="45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</row>
    <row r="229">
      <c r="A229" s="41">
        <v>224.0</v>
      </c>
      <c r="B229" s="47"/>
      <c r="C229" s="42"/>
      <c r="D229" s="42" t="s">
        <v>36</v>
      </c>
      <c r="E229" s="42" t="s">
        <v>510</v>
      </c>
      <c r="F229" s="48" t="s">
        <v>607</v>
      </c>
      <c r="G229" s="48" t="s">
        <v>608</v>
      </c>
      <c r="H229" s="43" t="s">
        <v>308</v>
      </c>
      <c r="I229" s="44">
        <v>11.0</v>
      </c>
      <c r="J229" s="44" t="str">
        <f t="shared" si="16"/>
        <v>DD/IT/KYB/0011/515</v>
      </c>
      <c r="K229" s="43"/>
      <c r="L229" s="45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</row>
    <row r="230">
      <c r="A230" s="41">
        <v>225.0</v>
      </c>
      <c r="B230" s="47"/>
      <c r="C230" s="42"/>
      <c r="D230" s="42" t="s">
        <v>36</v>
      </c>
      <c r="E230" s="42" t="s">
        <v>604</v>
      </c>
      <c r="F230" s="48"/>
      <c r="G230" s="48" t="s">
        <v>609</v>
      </c>
      <c r="H230" s="43" t="s">
        <v>308</v>
      </c>
      <c r="I230" s="44">
        <v>11.0</v>
      </c>
      <c r="J230" s="44" t="str">
        <f t="shared" si="16"/>
        <v>DD/IT/KYB/0011/215</v>
      </c>
      <c r="K230" s="43"/>
      <c r="L230" s="45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</row>
    <row r="231">
      <c r="A231" s="41">
        <v>226.0</v>
      </c>
      <c r="B231" s="47"/>
      <c r="C231" s="42"/>
      <c r="D231" s="42" t="s">
        <v>36</v>
      </c>
      <c r="E231" s="42" t="s">
        <v>604</v>
      </c>
      <c r="F231" s="48"/>
      <c r="G231" s="48" t="s">
        <v>610</v>
      </c>
      <c r="H231" s="43" t="s">
        <v>308</v>
      </c>
      <c r="I231" s="44">
        <v>11.0</v>
      </c>
      <c r="J231" s="44" t="str">
        <f t="shared" ref="J231:J232" si="17">"DD/"&amp;$B$2&amp;"/"&amp;D231&amp;"/"&amp;0&amp;0&amp;I231&amp;"/"&amp; RIGHT(G231,4)</f>
        <v>DD/IT/KYB/0011/1208</v>
      </c>
      <c r="K231" s="43"/>
      <c r="L231" s="45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</row>
    <row r="232">
      <c r="A232" s="41">
        <v>227.0</v>
      </c>
      <c r="B232" s="47"/>
      <c r="C232" s="42"/>
      <c r="D232" s="42" t="s">
        <v>36</v>
      </c>
      <c r="E232" s="42" t="s">
        <v>604</v>
      </c>
      <c r="F232" s="48"/>
      <c r="G232" s="48" t="s">
        <v>611</v>
      </c>
      <c r="H232" s="43" t="s">
        <v>308</v>
      </c>
      <c r="I232" s="44">
        <v>11.0</v>
      </c>
      <c r="J232" s="44" t="str">
        <f t="shared" si="17"/>
        <v>DD/IT/KYB/0011/1216</v>
      </c>
      <c r="K232" s="43"/>
      <c r="L232" s="45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</row>
    <row r="233">
      <c r="A233" s="41">
        <v>228.0</v>
      </c>
      <c r="B233" s="47"/>
      <c r="C233" s="42"/>
      <c r="D233" s="42" t="s">
        <v>36</v>
      </c>
      <c r="E233" s="42"/>
      <c r="F233" s="48"/>
      <c r="G233" s="48" t="s">
        <v>612</v>
      </c>
      <c r="H233" s="43"/>
      <c r="I233" s="44">
        <v>11.0</v>
      </c>
      <c r="J233" s="44" t="str">
        <f>"DD/"&amp;$B$2&amp;"/"&amp;D233&amp;"/"&amp;0&amp;0&amp;I233&amp;"/"&amp; RIGHT(G233,3)</f>
        <v>DD/IT/KYB/0011/1OE</v>
      </c>
      <c r="K233" s="43"/>
      <c r="L233" s="45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</row>
    <row r="234">
      <c r="A234" s="41">
        <v>229.0</v>
      </c>
      <c r="B234" s="47"/>
      <c r="C234" s="42"/>
      <c r="D234" s="42" t="s">
        <v>36</v>
      </c>
      <c r="E234" s="42" t="s">
        <v>452</v>
      </c>
      <c r="F234" s="48" t="s">
        <v>613</v>
      </c>
      <c r="G234" s="48" t="s">
        <v>614</v>
      </c>
      <c r="H234" s="43" t="s">
        <v>396</v>
      </c>
      <c r="I234" s="44">
        <v>11.0</v>
      </c>
      <c r="J234" s="44" t="str">
        <f>"DD/"&amp;$B$2&amp;"/"&amp;D234&amp;"/"&amp;0&amp;0&amp;I234&amp;"/"&amp; RIGHT(G234,4)</f>
        <v>DD/IT/KYB/0011/KYB3</v>
      </c>
      <c r="K234" s="43"/>
      <c r="L234" s="45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</row>
    <row r="235">
      <c r="A235" s="41">
        <v>230.0</v>
      </c>
      <c r="B235" s="47"/>
      <c r="C235" s="42"/>
      <c r="D235" s="42" t="s">
        <v>36</v>
      </c>
      <c r="E235" s="42" t="s">
        <v>235</v>
      </c>
      <c r="F235" s="48" t="s">
        <v>615</v>
      </c>
      <c r="G235" s="48" t="s">
        <v>616</v>
      </c>
      <c r="H235" s="43" t="s">
        <v>396</v>
      </c>
      <c r="I235" s="44">
        <v>11.0</v>
      </c>
      <c r="J235" s="44" t="str">
        <f>"DD/"&amp;$B$2&amp;"/"&amp;D235&amp;"/"&amp;0&amp;0&amp;I235&amp;"/"&amp; RIGHT(G235,3)</f>
        <v>DD/IT/KYB/0011/0V8</v>
      </c>
      <c r="K235" s="43"/>
      <c r="L235" s="45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</row>
    <row r="236">
      <c r="A236" s="41">
        <v>231.0</v>
      </c>
      <c r="B236" s="47"/>
      <c r="C236" s="42"/>
      <c r="D236" s="42" t="s">
        <v>36</v>
      </c>
      <c r="E236" s="42"/>
      <c r="F236" s="45"/>
      <c r="G236" s="48" t="s">
        <v>617</v>
      </c>
      <c r="H236" s="43" t="s">
        <v>396</v>
      </c>
      <c r="I236" s="44">
        <v>11.0</v>
      </c>
      <c r="J236" s="44" t="str">
        <f>"DD/"&amp;$B$2&amp;"/"&amp;D236&amp;"/"&amp;0&amp;0&amp;I236&amp;"/"&amp; RIGHT(G236,4)</f>
        <v>DD/IT/KYB/0011/B515</v>
      </c>
      <c r="K236" s="43" t="s">
        <v>400</v>
      </c>
      <c r="L236" s="45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</row>
    <row r="237">
      <c r="A237" s="41">
        <v>232.0</v>
      </c>
      <c r="B237" s="47"/>
      <c r="C237" s="42"/>
      <c r="D237" s="42" t="s">
        <v>36</v>
      </c>
      <c r="E237" s="42"/>
      <c r="F237" s="45"/>
      <c r="G237" s="48" t="s">
        <v>618</v>
      </c>
      <c r="H237" s="43" t="s">
        <v>461</v>
      </c>
      <c r="I237" s="44">
        <v>11.0</v>
      </c>
      <c r="J237" s="44" t="str">
        <f t="shared" ref="J237:J239" si="18">"DD/"&amp;$B$2&amp;"/"&amp;D237&amp;"/"&amp;0&amp;0&amp;I237&amp;"/"&amp; RIGHT(G237,3)</f>
        <v>DD/IT/KYB/0011/4K0</v>
      </c>
      <c r="K237" s="43"/>
      <c r="L237" s="45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</row>
    <row r="238">
      <c r="A238" s="41">
        <v>233.0</v>
      </c>
      <c r="B238" s="47"/>
      <c r="C238" s="42"/>
      <c r="D238" s="42" t="s">
        <v>36</v>
      </c>
      <c r="E238" s="42"/>
      <c r="F238" s="45"/>
      <c r="G238" s="48" t="s">
        <v>619</v>
      </c>
      <c r="H238" s="43" t="s">
        <v>461</v>
      </c>
      <c r="I238" s="44">
        <v>11.0</v>
      </c>
      <c r="J238" s="44" t="str">
        <f t="shared" si="18"/>
        <v>DD/IT/KYB/0011/3F8</v>
      </c>
      <c r="K238" s="43"/>
      <c r="L238" s="45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</row>
    <row r="239">
      <c r="A239" s="41">
        <v>234.0</v>
      </c>
      <c r="B239" s="47"/>
      <c r="C239" s="42"/>
      <c r="D239" s="42" t="s">
        <v>36</v>
      </c>
      <c r="E239" s="42"/>
      <c r="F239" s="45"/>
      <c r="G239" s="48" t="s">
        <v>620</v>
      </c>
      <c r="H239" s="43" t="s">
        <v>461</v>
      </c>
      <c r="I239" s="44">
        <v>11.0</v>
      </c>
      <c r="J239" s="44" t="str">
        <f t="shared" si="18"/>
        <v>DD/IT/KYB/0011/36V</v>
      </c>
      <c r="K239" s="43"/>
      <c r="L239" s="45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</row>
    <row r="240">
      <c r="A240" s="41">
        <v>235.0</v>
      </c>
      <c r="B240" s="47"/>
      <c r="C240" s="42"/>
      <c r="D240" s="42" t="s">
        <v>36</v>
      </c>
      <c r="E240" s="42"/>
      <c r="F240" s="48" t="s">
        <v>621</v>
      </c>
      <c r="G240" s="48" t="s">
        <v>622</v>
      </c>
      <c r="H240" s="43" t="s">
        <v>461</v>
      </c>
      <c r="I240" s="44">
        <v>11.0</v>
      </c>
      <c r="J240" s="44" t="str">
        <f>"DD/"&amp;$B$2&amp;"/"&amp;D240&amp;"/"&amp;0&amp;0&amp;I240&amp;"/"&amp; RIGHT(G240,4)</f>
        <v>DD/IT/KYB/0011/KYB4</v>
      </c>
      <c r="K240" s="43"/>
      <c r="L240" s="45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</row>
    <row r="241">
      <c r="A241" s="41">
        <v>236.0</v>
      </c>
      <c r="B241" s="47"/>
      <c r="C241" s="42"/>
      <c r="D241" s="42" t="s">
        <v>36</v>
      </c>
      <c r="E241" s="42"/>
      <c r="F241" s="48"/>
      <c r="G241" s="48" t="s">
        <v>623</v>
      </c>
      <c r="H241" s="48" t="s">
        <v>566</v>
      </c>
      <c r="I241" s="44">
        <v>11.0</v>
      </c>
      <c r="J241" s="44" t="str">
        <f t="shared" ref="J241:J292" si="19">"DD/"&amp;$B$2&amp;"/"&amp;D241&amp;"/"&amp;0&amp;0&amp;I241&amp;"/"&amp; RIGHT(G241,3)</f>
        <v>DD/IT/KYB/0011/701</v>
      </c>
      <c r="K241" s="43"/>
      <c r="L241" s="45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</row>
    <row r="242">
      <c r="A242" s="41">
        <v>237.0</v>
      </c>
      <c r="B242" s="47"/>
      <c r="C242" s="42"/>
      <c r="D242" s="42" t="s">
        <v>36</v>
      </c>
      <c r="E242" s="42"/>
      <c r="F242" s="48"/>
      <c r="G242" s="48" t="s">
        <v>624</v>
      </c>
      <c r="H242" s="48" t="s">
        <v>566</v>
      </c>
      <c r="I242" s="44">
        <v>11.0</v>
      </c>
      <c r="J242" s="44" t="str">
        <f t="shared" si="19"/>
        <v>DD/IT/KYB/0011/0EL</v>
      </c>
      <c r="K242" s="43"/>
      <c r="L242" s="45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</row>
    <row r="243">
      <c r="A243" s="41">
        <v>238.0</v>
      </c>
      <c r="B243" s="47"/>
      <c r="C243" s="42"/>
      <c r="D243" s="42" t="s">
        <v>36</v>
      </c>
      <c r="E243" s="42"/>
      <c r="F243" s="48"/>
      <c r="G243" s="48" t="s">
        <v>625</v>
      </c>
      <c r="H243" s="48" t="s">
        <v>566</v>
      </c>
      <c r="I243" s="44">
        <v>11.0</v>
      </c>
      <c r="J243" s="44" t="str">
        <f t="shared" si="19"/>
        <v>DD/IT/KYB/0011/0SO</v>
      </c>
      <c r="K243" s="43"/>
      <c r="L243" s="45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</row>
    <row r="244">
      <c r="A244" s="41">
        <v>239.0</v>
      </c>
      <c r="B244" s="47"/>
      <c r="C244" s="42"/>
      <c r="D244" s="42" t="s">
        <v>36</v>
      </c>
      <c r="E244" s="42"/>
      <c r="F244" s="48"/>
      <c r="G244" s="48" t="s">
        <v>626</v>
      </c>
      <c r="H244" s="48" t="s">
        <v>566</v>
      </c>
      <c r="I244" s="44">
        <v>11.0</v>
      </c>
      <c r="J244" s="44" t="str">
        <f t="shared" si="19"/>
        <v>DD/IT/KYB/0011/O9C</v>
      </c>
      <c r="K244" s="43"/>
      <c r="L244" s="45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</row>
    <row r="245">
      <c r="A245" s="41">
        <v>240.0</v>
      </c>
      <c r="B245" s="47"/>
      <c r="C245" s="42"/>
      <c r="D245" s="42" t="s">
        <v>36</v>
      </c>
      <c r="E245" s="42"/>
      <c r="F245" s="48"/>
      <c r="G245" s="48" t="s">
        <v>627</v>
      </c>
      <c r="H245" s="48" t="s">
        <v>566</v>
      </c>
      <c r="I245" s="44">
        <v>11.0</v>
      </c>
      <c r="J245" s="44" t="str">
        <f t="shared" si="19"/>
        <v>DD/IT/KYB/0011/09B</v>
      </c>
      <c r="K245" s="43"/>
      <c r="L245" s="45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</row>
    <row r="246">
      <c r="A246" s="41">
        <v>241.0</v>
      </c>
      <c r="B246" s="47"/>
      <c r="C246" s="42"/>
      <c r="D246" s="42" t="s">
        <v>36</v>
      </c>
      <c r="E246" s="42"/>
      <c r="F246" s="48"/>
      <c r="G246" s="48" t="s">
        <v>628</v>
      </c>
      <c r="H246" s="48" t="s">
        <v>566</v>
      </c>
      <c r="I246" s="44">
        <v>11.0</v>
      </c>
      <c r="J246" s="44" t="str">
        <f t="shared" si="19"/>
        <v>DD/IT/KYB/0011/406</v>
      </c>
      <c r="K246" s="43"/>
      <c r="L246" s="45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</row>
    <row r="247">
      <c r="A247" s="41">
        <v>242.0</v>
      </c>
      <c r="B247" s="47" t="s">
        <v>16</v>
      </c>
      <c r="C247" s="42" t="s">
        <v>37</v>
      </c>
      <c r="D247" s="42" t="s">
        <v>38</v>
      </c>
      <c r="E247" s="42" t="s">
        <v>12</v>
      </c>
      <c r="F247" s="42"/>
      <c r="G247" s="42" t="s">
        <v>406</v>
      </c>
      <c r="H247" s="43" t="s">
        <v>214</v>
      </c>
      <c r="I247" s="44">
        <v>12.0</v>
      </c>
      <c r="J247" s="44" t="str">
        <f t="shared" si="19"/>
        <v>DD/IT/MNTR/0012/2DI</v>
      </c>
      <c r="K247" s="43"/>
      <c r="L247" s="45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</row>
    <row r="248">
      <c r="A248" s="41">
        <v>243.0</v>
      </c>
      <c r="B248" s="47"/>
      <c r="C248" s="42"/>
      <c r="D248" s="42" t="s">
        <v>38</v>
      </c>
      <c r="E248" s="42" t="s">
        <v>212</v>
      </c>
      <c r="F248" s="42"/>
      <c r="G248" s="42" t="s">
        <v>629</v>
      </c>
      <c r="H248" s="43" t="s">
        <v>364</v>
      </c>
      <c r="I248" s="44">
        <v>12.0</v>
      </c>
      <c r="J248" s="44" t="str">
        <f t="shared" si="19"/>
        <v>DD/IT/MNTR/0012/HOI</v>
      </c>
      <c r="K248" s="43"/>
      <c r="L248" s="45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</row>
    <row r="249">
      <c r="A249" s="41">
        <v>244.0</v>
      </c>
      <c r="B249" s="47"/>
      <c r="C249" s="42"/>
      <c r="D249" s="42" t="s">
        <v>38</v>
      </c>
      <c r="E249" s="42" t="s">
        <v>212</v>
      </c>
      <c r="F249" s="42"/>
      <c r="G249" s="42" t="s">
        <v>630</v>
      </c>
      <c r="H249" s="43" t="s">
        <v>364</v>
      </c>
      <c r="I249" s="44">
        <v>12.0</v>
      </c>
      <c r="J249" s="44" t="str">
        <f t="shared" si="19"/>
        <v>DD/IT/MNTR/0012/MGI</v>
      </c>
      <c r="K249" s="43"/>
      <c r="L249" s="45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</row>
    <row r="250">
      <c r="A250" s="41">
        <v>245.0</v>
      </c>
      <c r="B250" s="47"/>
      <c r="C250" s="42"/>
      <c r="D250" s="42" t="s">
        <v>38</v>
      </c>
      <c r="E250" s="42" t="s">
        <v>212</v>
      </c>
      <c r="F250" s="42"/>
      <c r="G250" s="42" t="s">
        <v>631</v>
      </c>
      <c r="H250" s="43" t="s">
        <v>364</v>
      </c>
      <c r="I250" s="44">
        <v>12.0</v>
      </c>
      <c r="J250" s="44" t="str">
        <f t="shared" si="19"/>
        <v>DD/IT/MNTR/0012/KFU</v>
      </c>
      <c r="K250" s="43"/>
      <c r="L250" s="45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</row>
    <row r="251">
      <c r="A251" s="41">
        <v>246.0</v>
      </c>
      <c r="B251" s="47"/>
      <c r="C251" s="42"/>
      <c r="D251" s="42" t="s">
        <v>38</v>
      </c>
      <c r="E251" s="42" t="s">
        <v>212</v>
      </c>
      <c r="F251" s="42"/>
      <c r="G251" s="42" t="s">
        <v>632</v>
      </c>
      <c r="H251" s="43" t="s">
        <v>364</v>
      </c>
      <c r="I251" s="44">
        <v>12.0</v>
      </c>
      <c r="J251" s="44" t="str">
        <f t="shared" si="19"/>
        <v>DD/IT/MNTR/0012/OKI</v>
      </c>
      <c r="K251" s="43"/>
      <c r="L251" s="45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</row>
    <row r="252">
      <c r="A252" s="41">
        <v>247.0</v>
      </c>
      <c r="B252" s="47"/>
      <c r="C252" s="42"/>
      <c r="D252" s="42" t="s">
        <v>38</v>
      </c>
      <c r="E252" s="42" t="s">
        <v>212</v>
      </c>
      <c r="F252" s="42"/>
      <c r="G252" s="42" t="s">
        <v>633</v>
      </c>
      <c r="H252" s="43" t="s">
        <v>364</v>
      </c>
      <c r="I252" s="44">
        <v>12.0</v>
      </c>
      <c r="J252" s="44" t="str">
        <f t="shared" si="19"/>
        <v>DD/IT/MNTR/0012/KJI</v>
      </c>
      <c r="K252" s="43"/>
      <c r="L252" s="45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</row>
    <row r="253">
      <c r="A253" s="41">
        <v>248.0</v>
      </c>
      <c r="B253" s="47"/>
      <c r="C253" s="42"/>
      <c r="D253" s="42" t="s">
        <v>38</v>
      </c>
      <c r="E253" s="42" t="s">
        <v>212</v>
      </c>
      <c r="F253" s="42"/>
      <c r="G253" s="42" t="s">
        <v>634</v>
      </c>
      <c r="H253" s="43" t="s">
        <v>364</v>
      </c>
      <c r="I253" s="44">
        <v>12.0</v>
      </c>
      <c r="J253" s="44" t="str">
        <f t="shared" si="19"/>
        <v>DD/IT/MNTR/0012/F5I</v>
      </c>
      <c r="K253" s="43" t="s">
        <v>635</v>
      </c>
      <c r="L253" s="45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</row>
    <row r="254">
      <c r="A254" s="41">
        <v>249.0</v>
      </c>
      <c r="B254" s="47"/>
      <c r="C254" s="42"/>
      <c r="D254" s="42" t="s">
        <v>636</v>
      </c>
      <c r="E254" s="42"/>
      <c r="F254" s="42" t="s">
        <v>637</v>
      </c>
      <c r="G254" s="42" t="s">
        <v>638</v>
      </c>
      <c r="H254" s="43" t="s">
        <v>461</v>
      </c>
      <c r="I254" s="44">
        <v>12.0</v>
      </c>
      <c r="J254" s="44" t="str">
        <f t="shared" si="19"/>
        <v>DD/IT/MNTR /0012/11V</v>
      </c>
      <c r="K254" s="54"/>
      <c r="L254" s="45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</row>
    <row r="255">
      <c r="A255" s="41">
        <v>250.0</v>
      </c>
      <c r="B255" s="47"/>
      <c r="C255" s="42"/>
      <c r="D255" s="42" t="s">
        <v>38</v>
      </c>
      <c r="E255" s="42"/>
      <c r="F255" s="42" t="s">
        <v>356</v>
      </c>
      <c r="G255" s="42" t="s">
        <v>639</v>
      </c>
      <c r="H255" s="43" t="s">
        <v>461</v>
      </c>
      <c r="I255" s="44">
        <v>12.0</v>
      </c>
      <c r="J255" s="44" t="str">
        <f t="shared" si="19"/>
        <v>DD/IT/MNTR/0012/65N</v>
      </c>
      <c r="K255" s="54"/>
      <c r="L255" s="45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</row>
    <row r="256">
      <c r="A256" s="41">
        <v>251.0</v>
      </c>
      <c r="B256" s="47" t="s">
        <v>16</v>
      </c>
      <c r="C256" s="42" t="s">
        <v>39</v>
      </c>
      <c r="D256" s="42" t="s">
        <v>40</v>
      </c>
      <c r="E256" s="42"/>
      <c r="F256" s="42"/>
      <c r="G256" s="42"/>
      <c r="H256" s="54"/>
      <c r="I256" s="44">
        <v>13.0</v>
      </c>
      <c r="J256" s="44" t="str">
        <f t="shared" si="19"/>
        <v>DD/IT/AOSD/0013/</v>
      </c>
      <c r="K256" s="54"/>
      <c r="L256" s="45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</row>
    <row r="257">
      <c r="A257" s="41">
        <v>252.0</v>
      </c>
      <c r="B257" s="47"/>
      <c r="C257" s="42"/>
      <c r="D257" s="42"/>
      <c r="E257" s="42"/>
      <c r="F257" s="42"/>
      <c r="G257" s="42"/>
      <c r="H257" s="54"/>
      <c r="I257" s="44"/>
      <c r="J257" s="44" t="str">
        <f t="shared" si="19"/>
        <v>DD/IT//00/</v>
      </c>
      <c r="K257" s="54"/>
      <c r="L257" s="45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</row>
    <row r="258">
      <c r="A258" s="41">
        <v>253.0</v>
      </c>
      <c r="B258" s="47" t="s">
        <v>16</v>
      </c>
      <c r="C258" s="42" t="s">
        <v>640</v>
      </c>
      <c r="D258" s="42" t="s">
        <v>641</v>
      </c>
      <c r="E258" s="42" t="s">
        <v>642</v>
      </c>
      <c r="F258" s="42" t="s">
        <v>643</v>
      </c>
      <c r="G258" s="42" t="s">
        <v>644</v>
      </c>
      <c r="H258" s="43" t="s">
        <v>645</v>
      </c>
      <c r="I258" s="44">
        <v>14.0</v>
      </c>
      <c r="J258" s="44" t="str">
        <f t="shared" si="19"/>
        <v>DD/IT/TAB/0014/JTP</v>
      </c>
      <c r="K258" s="43" t="s">
        <v>646</v>
      </c>
      <c r="L258" s="45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</row>
    <row r="259">
      <c r="A259" s="41">
        <v>254.0</v>
      </c>
      <c r="B259" s="47"/>
      <c r="C259" s="42"/>
      <c r="D259" s="42"/>
      <c r="E259" s="42"/>
      <c r="F259" s="42"/>
      <c r="G259" s="42"/>
      <c r="H259" s="54"/>
      <c r="I259" s="44"/>
      <c r="J259" s="44" t="str">
        <f t="shared" si="19"/>
        <v>DD/IT//00/</v>
      </c>
      <c r="K259" s="54"/>
      <c r="L259" s="45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</row>
    <row r="260">
      <c r="A260" s="41">
        <v>255.0</v>
      </c>
      <c r="B260" s="47" t="s">
        <v>16</v>
      </c>
      <c r="C260" s="42" t="s">
        <v>43</v>
      </c>
      <c r="D260" s="42" t="s">
        <v>44</v>
      </c>
      <c r="E260" s="42"/>
      <c r="F260" s="42"/>
      <c r="G260" s="42"/>
      <c r="H260" s="54"/>
      <c r="I260" s="44">
        <v>15.0</v>
      </c>
      <c r="J260" s="44" t="str">
        <f t="shared" si="19"/>
        <v>DD/IT/HDMIC/0015/</v>
      </c>
      <c r="K260" s="54"/>
      <c r="L260" s="45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</row>
    <row r="261">
      <c r="A261" s="41">
        <v>256.0</v>
      </c>
      <c r="B261" s="47"/>
      <c r="C261" s="42"/>
      <c r="D261" s="42"/>
      <c r="E261" s="42"/>
      <c r="F261" s="42"/>
      <c r="G261" s="42"/>
      <c r="H261" s="54"/>
      <c r="I261" s="44"/>
      <c r="J261" s="44" t="str">
        <f t="shared" si="19"/>
        <v>DD/IT//00/</v>
      </c>
      <c r="K261" s="54"/>
      <c r="L261" s="45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</row>
    <row r="262">
      <c r="A262" s="41">
        <v>257.0</v>
      </c>
      <c r="B262" s="47" t="s">
        <v>16</v>
      </c>
      <c r="C262" s="42" t="s">
        <v>45</v>
      </c>
      <c r="D262" s="42" t="s">
        <v>46</v>
      </c>
      <c r="E262" s="42"/>
      <c r="F262" s="42"/>
      <c r="G262" s="42"/>
      <c r="H262" s="54"/>
      <c r="I262" s="44">
        <v>16.0</v>
      </c>
      <c r="J262" s="44" t="str">
        <f t="shared" si="19"/>
        <v>DD/IT/DPHA/0016/</v>
      </c>
      <c r="K262" s="54"/>
      <c r="L262" s="45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</row>
    <row r="263">
      <c r="A263" s="41">
        <v>258.0</v>
      </c>
      <c r="B263" s="47"/>
      <c r="C263" s="42"/>
      <c r="D263" s="42"/>
      <c r="E263" s="42"/>
      <c r="F263" s="42"/>
      <c r="G263" s="42"/>
      <c r="H263" s="54"/>
      <c r="I263" s="44"/>
      <c r="J263" s="44" t="str">
        <f t="shared" si="19"/>
        <v>DD/IT//00/</v>
      </c>
      <c r="K263" s="54"/>
      <c r="L263" s="45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</row>
    <row r="264">
      <c r="A264" s="41">
        <v>259.0</v>
      </c>
      <c r="B264" s="47" t="s">
        <v>16</v>
      </c>
      <c r="C264" s="42" t="s">
        <v>47</v>
      </c>
      <c r="D264" s="42" t="s">
        <v>48</v>
      </c>
      <c r="E264" s="42"/>
      <c r="F264" s="42"/>
      <c r="G264" s="42"/>
      <c r="H264" s="54"/>
      <c r="I264" s="44">
        <v>17.0</v>
      </c>
      <c r="J264" s="44" t="str">
        <f t="shared" si="19"/>
        <v>DD/IT/VGHA/0017/</v>
      </c>
      <c r="K264" s="54"/>
      <c r="L264" s="45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</row>
    <row r="265">
      <c r="A265" s="41">
        <v>260.0</v>
      </c>
      <c r="B265" s="47"/>
      <c r="C265" s="42"/>
      <c r="D265" s="42"/>
      <c r="E265" s="42"/>
      <c r="F265" s="42"/>
      <c r="G265" s="42"/>
      <c r="H265" s="54"/>
      <c r="I265" s="44"/>
      <c r="J265" s="44" t="str">
        <f t="shared" si="19"/>
        <v>DD/IT//00/</v>
      </c>
      <c r="K265" s="54"/>
      <c r="L265" s="45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</row>
    <row r="266">
      <c r="A266" s="41">
        <v>261.0</v>
      </c>
      <c r="B266" s="47" t="s">
        <v>16</v>
      </c>
      <c r="C266" s="42" t="s">
        <v>49</v>
      </c>
      <c r="D266" s="42" t="s">
        <v>50</v>
      </c>
      <c r="E266" s="42"/>
      <c r="F266" s="42"/>
      <c r="G266" s="42"/>
      <c r="H266" s="54"/>
      <c r="I266" s="44">
        <v>18.0</v>
      </c>
      <c r="J266" s="44" t="str">
        <f t="shared" si="19"/>
        <v>DD/IT/CHDA/0018/</v>
      </c>
      <c r="K266" s="54"/>
      <c r="L266" s="45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</row>
    <row r="267">
      <c r="A267" s="41">
        <v>262.0</v>
      </c>
      <c r="B267" s="47"/>
      <c r="C267" s="42"/>
      <c r="D267" s="42"/>
      <c r="E267" s="42"/>
      <c r="F267" s="42"/>
      <c r="G267" s="42"/>
      <c r="H267" s="54"/>
      <c r="I267" s="44"/>
      <c r="J267" s="44" t="str">
        <f t="shared" si="19"/>
        <v>DD/IT//00/</v>
      </c>
      <c r="K267" s="54"/>
      <c r="L267" s="45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</row>
    <row r="268">
      <c r="A268" s="41">
        <v>263.0</v>
      </c>
      <c r="B268" s="47" t="s">
        <v>16</v>
      </c>
      <c r="C268" s="42" t="s">
        <v>51</v>
      </c>
      <c r="D268" s="42" t="s">
        <v>52</v>
      </c>
      <c r="E268" s="42" t="s">
        <v>647</v>
      </c>
      <c r="F268" s="42" t="s">
        <v>648</v>
      </c>
      <c r="G268" s="42" t="s">
        <v>649</v>
      </c>
      <c r="H268" s="43" t="s">
        <v>240</v>
      </c>
      <c r="I268" s="44">
        <v>19.0</v>
      </c>
      <c r="J268" s="44" t="str">
        <f t="shared" si="19"/>
        <v>DD/IT/HDD/0019/SZU</v>
      </c>
      <c r="K268" s="43" t="s">
        <v>650</v>
      </c>
      <c r="L268" s="45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</row>
    <row r="269">
      <c r="A269" s="41">
        <v>264.0</v>
      </c>
      <c r="B269" s="47"/>
      <c r="C269" s="42"/>
      <c r="D269" s="42" t="s">
        <v>52</v>
      </c>
      <c r="E269" s="42" t="s">
        <v>651</v>
      </c>
      <c r="F269" s="42" t="s">
        <v>652</v>
      </c>
      <c r="G269" s="42" t="s">
        <v>653</v>
      </c>
      <c r="H269" s="43" t="s">
        <v>240</v>
      </c>
      <c r="I269" s="44">
        <v>19.0</v>
      </c>
      <c r="J269" s="44" t="str">
        <f t="shared" si="19"/>
        <v>DD/IT/HDD/0019/500</v>
      </c>
      <c r="K269" s="54"/>
      <c r="L269" s="45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</row>
    <row r="270">
      <c r="A270" s="41">
        <v>265.0</v>
      </c>
      <c r="B270" s="47"/>
      <c r="C270" s="42"/>
      <c r="D270" s="42" t="s">
        <v>52</v>
      </c>
      <c r="E270" s="42" t="s">
        <v>651</v>
      </c>
      <c r="F270" s="42" t="s">
        <v>654</v>
      </c>
      <c r="G270" s="42" t="s">
        <v>655</v>
      </c>
      <c r="H270" s="43" t="s">
        <v>240</v>
      </c>
      <c r="I270" s="44">
        <v>19.0</v>
      </c>
      <c r="J270" s="44" t="str">
        <f t="shared" si="19"/>
        <v>DD/IT/HDD/0019/1PD</v>
      </c>
      <c r="K270" s="54"/>
      <c r="L270" s="45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</row>
    <row r="271">
      <c r="A271" s="41">
        <v>266.0</v>
      </c>
      <c r="B271" s="47"/>
      <c r="C271" s="42"/>
      <c r="D271" s="42" t="s">
        <v>52</v>
      </c>
      <c r="E271" s="42" t="s">
        <v>651</v>
      </c>
      <c r="F271" s="42" t="s">
        <v>652</v>
      </c>
      <c r="G271" s="42" t="s">
        <v>656</v>
      </c>
      <c r="H271" s="43" t="s">
        <v>240</v>
      </c>
      <c r="I271" s="44">
        <v>19.0</v>
      </c>
      <c r="J271" s="44" t="str">
        <f t="shared" si="19"/>
        <v>DD/IT/HDD/0019/V1S</v>
      </c>
      <c r="K271" s="43" t="s">
        <v>657</v>
      </c>
      <c r="L271" s="45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</row>
    <row r="272">
      <c r="A272" s="41"/>
      <c r="B272" s="47"/>
      <c r="C272" s="42"/>
      <c r="D272" s="42" t="s">
        <v>52</v>
      </c>
      <c r="E272" s="42" t="s">
        <v>651</v>
      </c>
      <c r="F272" s="42" t="s">
        <v>652</v>
      </c>
      <c r="G272" s="42" t="s">
        <v>658</v>
      </c>
      <c r="H272" s="43" t="s">
        <v>240</v>
      </c>
      <c r="I272" s="44">
        <v>19.0</v>
      </c>
      <c r="J272" s="44" t="str">
        <f t="shared" si="19"/>
        <v>DD/IT/HDD/0019/55W</v>
      </c>
      <c r="K272" s="43"/>
      <c r="L272" s="45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</row>
    <row r="273">
      <c r="A273" s="41"/>
      <c r="B273" s="47"/>
      <c r="C273" s="42"/>
      <c r="D273" s="42" t="s">
        <v>52</v>
      </c>
      <c r="E273" s="42" t="s">
        <v>651</v>
      </c>
      <c r="F273" s="55" t="s">
        <v>659</v>
      </c>
      <c r="G273" s="42" t="s">
        <v>660</v>
      </c>
      <c r="H273" s="43" t="s">
        <v>240</v>
      </c>
      <c r="I273" s="44">
        <v>19.0</v>
      </c>
      <c r="J273" s="44" t="str">
        <f t="shared" si="19"/>
        <v>DD/IT/HDD/0019/PDF</v>
      </c>
      <c r="K273" s="43"/>
      <c r="L273" s="45"/>
      <c r="M273" s="46"/>
      <c r="N273" s="46"/>
      <c r="O273" s="46"/>
      <c r="P273" s="50"/>
      <c r="Q273" s="46"/>
      <c r="R273" s="46"/>
      <c r="S273" s="46"/>
      <c r="T273" s="46"/>
      <c r="U273" s="46"/>
      <c r="V273" s="46"/>
      <c r="W273" s="46"/>
      <c r="X273" s="46"/>
    </row>
    <row r="274">
      <c r="A274" s="41"/>
      <c r="B274" s="47"/>
      <c r="C274" s="42"/>
      <c r="D274" s="42" t="s">
        <v>52</v>
      </c>
      <c r="E274" s="42" t="s">
        <v>647</v>
      </c>
      <c r="F274" s="56" t="s">
        <v>661</v>
      </c>
      <c r="G274" s="42" t="s">
        <v>662</v>
      </c>
      <c r="H274" s="43" t="s">
        <v>240</v>
      </c>
      <c r="I274" s="44">
        <v>19.0</v>
      </c>
      <c r="J274" s="44" t="str">
        <f t="shared" si="19"/>
        <v>DD/IT/HDD/0019/T4J</v>
      </c>
      <c r="K274" s="43"/>
      <c r="L274" s="45"/>
      <c r="M274" s="46"/>
      <c r="N274" s="46"/>
      <c r="O274" s="51"/>
      <c r="P274" s="57"/>
      <c r="Q274" s="46"/>
      <c r="R274" s="46"/>
      <c r="S274" s="46"/>
      <c r="T274" s="46"/>
      <c r="U274" s="46"/>
      <c r="V274" s="46"/>
      <c r="W274" s="46"/>
      <c r="X274" s="46"/>
    </row>
    <row r="275">
      <c r="A275" s="41"/>
      <c r="B275" s="47"/>
      <c r="C275" s="42"/>
      <c r="D275" s="42" t="s">
        <v>52</v>
      </c>
      <c r="E275" s="42" t="s">
        <v>647</v>
      </c>
      <c r="F275" s="56" t="s">
        <v>663</v>
      </c>
      <c r="G275" s="42" t="s">
        <v>664</v>
      </c>
      <c r="H275" s="43" t="s">
        <v>240</v>
      </c>
      <c r="I275" s="44">
        <v>19.0</v>
      </c>
      <c r="J275" s="44" t="str">
        <f t="shared" si="19"/>
        <v>DD/IT/HDD/0019/8ZP</v>
      </c>
      <c r="K275" s="43"/>
      <c r="L275" s="45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</row>
    <row r="276">
      <c r="A276" s="41"/>
      <c r="B276" s="47"/>
      <c r="C276" s="42"/>
      <c r="D276" s="42" t="s">
        <v>52</v>
      </c>
      <c r="E276" s="42" t="s">
        <v>651</v>
      </c>
      <c r="F276" s="5" t="s">
        <v>665</v>
      </c>
      <c r="G276" s="42" t="s">
        <v>666</v>
      </c>
      <c r="H276" s="43" t="s">
        <v>240</v>
      </c>
      <c r="I276" s="44">
        <v>19.0</v>
      </c>
      <c r="J276" s="44" t="str">
        <f t="shared" si="19"/>
        <v>DD/IT/HDD/0019/1XT</v>
      </c>
      <c r="K276" s="43"/>
      <c r="L276" s="45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</row>
    <row r="277">
      <c r="A277" s="41">
        <v>267.0</v>
      </c>
      <c r="B277" s="47" t="s">
        <v>16</v>
      </c>
      <c r="C277" s="42" t="s">
        <v>54</v>
      </c>
      <c r="D277" s="42" t="s">
        <v>55</v>
      </c>
      <c r="E277" s="42"/>
      <c r="F277" s="42"/>
      <c r="G277" s="42"/>
      <c r="H277" s="54"/>
      <c r="I277" s="44">
        <v>20.0</v>
      </c>
      <c r="J277" s="44" t="str">
        <f t="shared" si="19"/>
        <v>DD/IT/PND/0020/</v>
      </c>
      <c r="K277" s="54"/>
      <c r="L277" s="45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</row>
    <row r="278">
      <c r="A278" s="41">
        <v>268.0</v>
      </c>
      <c r="B278" s="47"/>
      <c r="C278" s="42"/>
      <c r="D278" s="42"/>
      <c r="E278" s="42"/>
      <c r="F278" s="42"/>
      <c r="G278" s="42"/>
      <c r="H278" s="54"/>
      <c r="I278" s="44"/>
      <c r="J278" s="44" t="str">
        <f t="shared" si="19"/>
        <v>DD/IT//00/</v>
      </c>
      <c r="K278" s="54"/>
      <c r="L278" s="45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</row>
    <row r="279">
      <c r="A279" s="41">
        <v>269.0</v>
      </c>
      <c r="B279" s="47" t="s">
        <v>16</v>
      </c>
      <c r="C279" s="42" t="s">
        <v>56</v>
      </c>
      <c r="D279" s="42" t="s">
        <v>56</v>
      </c>
      <c r="E279" s="42"/>
      <c r="F279" s="42"/>
      <c r="G279" s="42"/>
      <c r="H279" s="54"/>
      <c r="I279" s="44">
        <v>21.0</v>
      </c>
      <c r="J279" s="44" t="str">
        <f t="shared" si="19"/>
        <v>DD/IT/SSD/0021/</v>
      </c>
      <c r="K279" s="54"/>
      <c r="L279" s="45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</row>
    <row r="280">
      <c r="A280" s="41">
        <v>270.0</v>
      </c>
      <c r="B280" s="45"/>
      <c r="C280" s="42"/>
      <c r="D280" s="42"/>
      <c r="E280" s="42"/>
      <c r="F280" s="42"/>
      <c r="G280" s="42"/>
      <c r="H280" s="54"/>
      <c r="I280" s="44"/>
      <c r="J280" s="44" t="str">
        <f t="shared" si="19"/>
        <v>DD/IT//00/</v>
      </c>
      <c r="K280" s="54"/>
      <c r="L280" s="45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</row>
    <row r="281">
      <c r="A281" s="41">
        <v>271.0</v>
      </c>
      <c r="B281" s="42" t="s">
        <v>57</v>
      </c>
      <c r="C281" s="42" t="s">
        <v>59</v>
      </c>
      <c r="D281" s="42" t="s">
        <v>60</v>
      </c>
      <c r="E281" s="42"/>
      <c r="F281" s="42"/>
      <c r="G281" s="42"/>
      <c r="H281" s="54"/>
      <c r="I281" s="44">
        <v>22.0</v>
      </c>
      <c r="J281" s="44" t="str">
        <f t="shared" si="19"/>
        <v>DD/IT/MR/0022/</v>
      </c>
      <c r="K281" s="54"/>
      <c r="L281" s="45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</row>
    <row r="282">
      <c r="A282" s="41">
        <v>272.0</v>
      </c>
      <c r="B282" s="47"/>
      <c r="C282" s="42"/>
      <c r="D282" s="42"/>
      <c r="E282" s="42"/>
      <c r="F282" s="42"/>
      <c r="G282" s="42"/>
      <c r="H282" s="54"/>
      <c r="I282" s="44"/>
      <c r="J282" s="44" t="str">
        <f t="shared" si="19"/>
        <v>DD/IT//00/</v>
      </c>
      <c r="K282" s="54"/>
      <c r="L282" s="45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</row>
    <row r="283">
      <c r="A283" s="41">
        <v>273.0</v>
      </c>
      <c r="B283" s="42" t="s">
        <v>57</v>
      </c>
      <c r="C283" s="42" t="s">
        <v>61</v>
      </c>
      <c r="D283" s="42" t="s">
        <v>61</v>
      </c>
      <c r="E283" s="42"/>
      <c r="F283" s="42"/>
      <c r="G283" s="42"/>
      <c r="H283" s="54"/>
      <c r="I283" s="44">
        <v>23.0</v>
      </c>
      <c r="J283" s="44" t="str">
        <f t="shared" si="19"/>
        <v>DD/IT/VTOL/0023/</v>
      </c>
      <c r="K283" s="54"/>
      <c r="L283" s="45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</row>
    <row r="284">
      <c r="A284" s="41">
        <v>274.0</v>
      </c>
      <c r="B284" s="47"/>
      <c r="C284" s="42"/>
      <c r="D284" s="42"/>
      <c r="E284" s="42"/>
      <c r="F284" s="42"/>
      <c r="G284" s="42"/>
      <c r="H284" s="54"/>
      <c r="I284" s="44"/>
      <c r="J284" s="44" t="str">
        <f t="shared" si="19"/>
        <v>DD/IT//00/</v>
      </c>
      <c r="K284" s="54"/>
      <c r="L284" s="45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</row>
    <row r="285">
      <c r="A285" s="41">
        <v>275.0</v>
      </c>
      <c r="B285" s="42" t="s">
        <v>57</v>
      </c>
      <c r="C285" s="42" t="s">
        <v>62</v>
      </c>
      <c r="D285" s="42" t="s">
        <v>63</v>
      </c>
      <c r="E285" s="42"/>
      <c r="F285" s="42"/>
      <c r="G285" s="42"/>
      <c r="H285" s="54"/>
      <c r="I285" s="44">
        <v>24.0</v>
      </c>
      <c r="J285" s="44" t="str">
        <f t="shared" si="19"/>
        <v>DD/IT/SE/0024/</v>
      </c>
      <c r="K285" s="54"/>
      <c r="L285" s="45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</row>
    <row r="286">
      <c r="A286" s="41">
        <v>276.0</v>
      </c>
      <c r="B286" s="47"/>
      <c r="C286" s="42"/>
      <c r="D286" s="42"/>
      <c r="E286" s="42"/>
      <c r="F286" s="42"/>
      <c r="G286" s="42"/>
      <c r="H286" s="54"/>
      <c r="I286" s="44"/>
      <c r="J286" s="44" t="str">
        <f t="shared" si="19"/>
        <v>DD/IT//00/</v>
      </c>
      <c r="K286" s="54"/>
      <c r="L286" s="45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</row>
    <row r="287">
      <c r="A287" s="41">
        <v>277.0</v>
      </c>
      <c r="B287" s="42" t="s">
        <v>57</v>
      </c>
      <c r="C287" s="42" t="s">
        <v>64</v>
      </c>
      <c r="D287" s="42" t="s">
        <v>65</v>
      </c>
      <c r="E287" s="42"/>
      <c r="F287" s="42"/>
      <c r="G287" s="42"/>
      <c r="H287" s="54"/>
      <c r="I287" s="44">
        <v>25.0</v>
      </c>
      <c r="J287" s="44" t="str">
        <f t="shared" si="19"/>
        <v>DD/IT/DD4/0025/</v>
      </c>
      <c r="K287" s="54"/>
      <c r="L287" s="45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</row>
    <row r="288">
      <c r="A288" s="41">
        <v>278.0</v>
      </c>
      <c r="B288" s="47"/>
      <c r="C288" s="42"/>
      <c r="D288" s="42"/>
      <c r="E288" s="42"/>
      <c r="F288" s="42"/>
      <c r="G288" s="42"/>
      <c r="H288" s="54"/>
      <c r="I288" s="44"/>
      <c r="J288" s="44" t="str">
        <f t="shared" si="19"/>
        <v>DD/IT//00/</v>
      </c>
      <c r="K288" s="54"/>
      <c r="L288" s="45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</row>
    <row r="289">
      <c r="A289" s="41">
        <v>279.0</v>
      </c>
      <c r="B289" s="42" t="s">
        <v>57</v>
      </c>
      <c r="C289" s="42" t="s">
        <v>66</v>
      </c>
      <c r="D289" s="42" t="s">
        <v>67</v>
      </c>
      <c r="E289" s="42"/>
      <c r="F289" s="42"/>
      <c r="G289" s="42"/>
      <c r="H289" s="54"/>
      <c r="I289" s="44">
        <v>26.0</v>
      </c>
      <c r="J289" s="44" t="str">
        <f t="shared" si="19"/>
        <v>DD/IT/DD5/0026/</v>
      </c>
      <c r="K289" s="54"/>
      <c r="L289" s="45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</row>
    <row r="290">
      <c r="A290" s="41">
        <v>280.0</v>
      </c>
      <c r="B290" s="47"/>
      <c r="C290" s="42"/>
      <c r="D290" s="42"/>
      <c r="E290" s="42"/>
      <c r="F290" s="42"/>
      <c r="G290" s="42"/>
      <c r="H290" s="54"/>
      <c r="I290" s="44"/>
      <c r="J290" s="44" t="str">
        <f t="shared" si="19"/>
        <v>DD/IT//00/</v>
      </c>
      <c r="K290" s="54"/>
      <c r="L290" s="45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</row>
    <row r="291">
      <c r="A291" s="41">
        <v>281.0</v>
      </c>
      <c r="B291" s="42" t="s">
        <v>57</v>
      </c>
      <c r="C291" s="42" t="s">
        <v>68</v>
      </c>
      <c r="D291" s="42" t="s">
        <v>69</v>
      </c>
      <c r="E291" s="42"/>
      <c r="F291" s="42"/>
      <c r="G291" s="42"/>
      <c r="H291" s="54"/>
      <c r="I291" s="44">
        <v>27.0</v>
      </c>
      <c r="J291" s="44" t="str">
        <f t="shared" si="19"/>
        <v>DD/IT/DD2/0027/</v>
      </c>
      <c r="K291" s="54"/>
      <c r="L291" s="45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</row>
    <row r="292">
      <c r="A292" s="41">
        <v>282.0</v>
      </c>
      <c r="B292" s="47"/>
      <c r="C292" s="42"/>
      <c r="D292" s="42"/>
      <c r="E292" s="42"/>
      <c r="F292" s="42"/>
      <c r="G292" s="42"/>
      <c r="H292" s="54"/>
      <c r="I292" s="44"/>
      <c r="J292" s="44" t="str">
        <f t="shared" si="19"/>
        <v>DD/IT//00/</v>
      </c>
      <c r="K292" s="54"/>
      <c r="L292" s="45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</row>
    <row r="293">
      <c r="A293" s="41">
        <v>283.0</v>
      </c>
      <c r="B293" s="42" t="s">
        <v>667</v>
      </c>
      <c r="C293" s="42" t="s">
        <v>70</v>
      </c>
      <c r="D293" s="42" t="s">
        <v>71</v>
      </c>
      <c r="E293" s="42" t="s">
        <v>668</v>
      </c>
      <c r="F293" s="42" t="s">
        <v>669</v>
      </c>
      <c r="G293" s="42" t="s">
        <v>670</v>
      </c>
      <c r="H293" s="43" t="s">
        <v>262</v>
      </c>
      <c r="I293" s="44">
        <v>28.0</v>
      </c>
      <c r="J293" s="44" t="str">
        <f t="shared" ref="J293:J295" si="20">"DD/"&amp;$B$293&amp;"/"&amp;D293&amp;"/"&amp;0&amp;0&amp;I293&amp;"/"&amp; RIGHT(G293,3)</f>
        <v>DD/Drone/SG/0028/009</v>
      </c>
      <c r="K293" s="54"/>
      <c r="L293" s="45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</row>
    <row r="294">
      <c r="A294" s="41">
        <v>284.0</v>
      </c>
      <c r="B294" s="47"/>
      <c r="C294" s="42" t="s">
        <v>70</v>
      </c>
      <c r="D294" s="42" t="s">
        <v>71</v>
      </c>
      <c r="E294" s="42" t="s">
        <v>668</v>
      </c>
      <c r="F294" s="45"/>
      <c r="G294" s="45"/>
      <c r="H294" s="43" t="s">
        <v>262</v>
      </c>
      <c r="I294" s="44">
        <v>28.0</v>
      </c>
      <c r="J294" s="44" t="str">
        <f t="shared" si="20"/>
        <v>DD/Drone/SG/0028/</v>
      </c>
      <c r="K294" s="54"/>
      <c r="L294" s="45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</row>
    <row r="295">
      <c r="A295" s="41">
        <v>285.0</v>
      </c>
      <c r="B295" s="47"/>
      <c r="C295" s="42" t="s">
        <v>70</v>
      </c>
      <c r="D295" s="42" t="s">
        <v>71</v>
      </c>
      <c r="E295" s="42" t="s">
        <v>668</v>
      </c>
      <c r="F295" s="42" t="s">
        <v>671</v>
      </c>
      <c r="G295" s="42" t="s">
        <v>672</v>
      </c>
      <c r="H295" s="43" t="s">
        <v>364</v>
      </c>
      <c r="I295" s="44">
        <v>28.0</v>
      </c>
      <c r="J295" s="44" t="str">
        <f t="shared" si="20"/>
        <v>DD/Drone/SG/0028/010</v>
      </c>
      <c r="K295" s="54"/>
      <c r="L295" s="45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</row>
    <row r="296">
      <c r="A296" s="41">
        <v>286.0</v>
      </c>
      <c r="B296" s="42" t="s">
        <v>57</v>
      </c>
      <c r="C296" s="42" t="s">
        <v>72</v>
      </c>
      <c r="D296" s="42" t="s">
        <v>73</v>
      </c>
      <c r="E296" s="42"/>
      <c r="F296" s="42"/>
      <c r="G296" s="42"/>
      <c r="H296" s="54"/>
      <c r="I296" s="44">
        <v>29.0</v>
      </c>
      <c r="J296" s="42" t="str">
        <f>"DD/"&amp;C296&amp;"/"&amp;D296&amp;"/"&amp;I296</f>
        <v>DD/Skystar/SS/29</v>
      </c>
      <c r="K296" s="54"/>
      <c r="L296" s="45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</row>
    <row r="297">
      <c r="A297" s="41">
        <v>287.0</v>
      </c>
      <c r="B297" s="47"/>
      <c r="C297" s="42"/>
      <c r="D297" s="42"/>
      <c r="E297" s="42"/>
      <c r="F297" s="42"/>
      <c r="G297" s="42"/>
      <c r="H297" s="54"/>
      <c r="I297" s="44"/>
      <c r="J297" s="42"/>
      <c r="K297" s="54"/>
      <c r="L297" s="45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</row>
    <row r="298">
      <c r="A298" s="41">
        <v>288.0</v>
      </c>
      <c r="B298" s="42" t="s">
        <v>57</v>
      </c>
      <c r="C298" s="42" t="s">
        <v>75</v>
      </c>
      <c r="D298" s="42" t="s">
        <v>76</v>
      </c>
      <c r="E298" s="42"/>
      <c r="F298" s="42"/>
      <c r="G298" s="42"/>
      <c r="H298" s="54"/>
      <c r="I298" s="44">
        <v>30.0</v>
      </c>
      <c r="J298" s="42" t="str">
        <f>"DD/"&amp;C298&amp;"/"&amp;D298&amp;"/"&amp;I298</f>
        <v>DD/Stareye/STE/30</v>
      </c>
      <c r="K298" s="54"/>
      <c r="L298" s="45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</row>
    <row r="299">
      <c r="A299" s="41">
        <v>289.0</v>
      </c>
      <c r="B299" s="42"/>
      <c r="C299" s="42"/>
      <c r="D299" s="42"/>
      <c r="E299" s="42"/>
      <c r="F299" s="42"/>
      <c r="G299" s="42"/>
      <c r="H299" s="54"/>
      <c r="I299" s="44"/>
      <c r="J299" s="42"/>
      <c r="K299" s="54"/>
      <c r="L299" s="45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</row>
    <row r="300">
      <c r="A300" s="41">
        <v>290.0</v>
      </c>
      <c r="B300" s="42" t="s">
        <v>57</v>
      </c>
      <c r="C300" s="42" t="s">
        <v>77</v>
      </c>
      <c r="D300" s="42" t="s">
        <v>78</v>
      </c>
      <c r="E300" s="42"/>
      <c r="F300" s="42"/>
      <c r="G300" s="42"/>
      <c r="H300" s="54"/>
      <c r="I300" s="44">
        <v>31.0</v>
      </c>
      <c r="J300" s="42" t="str">
        <f>"DD/"&amp;C300&amp;"/"&amp;D300&amp;"/"&amp;I300</f>
        <v>DD/Agristar/AS/31</v>
      </c>
      <c r="K300" s="54"/>
      <c r="L300" s="45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</row>
    <row r="301">
      <c r="A301" s="41">
        <v>291.0</v>
      </c>
      <c r="B301" s="47"/>
      <c r="C301" s="42"/>
      <c r="D301" s="42"/>
      <c r="E301" s="42"/>
      <c r="F301" s="42"/>
      <c r="G301" s="42"/>
      <c r="H301" s="54"/>
      <c r="I301" s="44"/>
      <c r="J301" s="42"/>
      <c r="K301" s="54"/>
      <c r="L301" s="45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</row>
    <row r="302">
      <c r="A302" s="41">
        <v>292.0</v>
      </c>
      <c r="B302" s="42" t="s">
        <v>57</v>
      </c>
      <c r="C302" s="42" t="s">
        <v>79</v>
      </c>
      <c r="D302" s="42" t="s">
        <v>80</v>
      </c>
      <c r="E302" s="42"/>
      <c r="F302" s="42"/>
      <c r="G302" s="42"/>
      <c r="H302" s="54"/>
      <c r="I302" s="44">
        <v>32.0</v>
      </c>
      <c r="J302" s="42" t="str">
        <f t="shared" ref="J302:J305" si="21">"DD/"&amp;C302&amp;"/"&amp;D302&amp;"/"&amp;I302</f>
        <v>DD/Model Drone/MDRN/32</v>
      </c>
      <c r="K302" s="54"/>
      <c r="L302" s="45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</row>
    <row r="303">
      <c r="A303" s="41">
        <v>293.0</v>
      </c>
      <c r="B303" s="47"/>
      <c r="C303" s="42"/>
      <c r="D303" s="42"/>
      <c r="E303" s="42"/>
      <c r="F303" s="42"/>
      <c r="G303" s="42"/>
      <c r="H303" s="54"/>
      <c r="I303" s="44"/>
      <c r="J303" s="42" t="str">
        <f t="shared" si="21"/>
        <v>DD///</v>
      </c>
      <c r="K303" s="54"/>
      <c r="L303" s="45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</row>
    <row r="304">
      <c r="A304" s="41">
        <v>294.0</v>
      </c>
      <c r="B304" s="42" t="s">
        <v>81</v>
      </c>
      <c r="C304" s="42" t="s">
        <v>82</v>
      </c>
      <c r="D304" s="42" t="s">
        <v>83</v>
      </c>
      <c r="E304" s="42"/>
      <c r="F304" s="42"/>
      <c r="G304" s="42"/>
      <c r="H304" s="54"/>
      <c r="I304" s="44">
        <v>33.0</v>
      </c>
      <c r="J304" s="42" t="str">
        <f t="shared" si="21"/>
        <v>DD/Laptop Charger/LPC/33</v>
      </c>
      <c r="K304" s="54"/>
      <c r="L304" s="45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</row>
    <row r="305">
      <c r="A305" s="41">
        <v>295.0</v>
      </c>
      <c r="B305" s="47"/>
      <c r="C305" s="42"/>
      <c r="D305" s="42"/>
      <c r="E305" s="42"/>
      <c r="F305" s="42"/>
      <c r="G305" s="42"/>
      <c r="H305" s="54"/>
      <c r="I305" s="44"/>
      <c r="J305" s="42" t="str">
        <f t="shared" si="21"/>
        <v>DD///</v>
      </c>
      <c r="K305" s="54"/>
      <c r="L305" s="45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</row>
    <row r="306">
      <c r="A306" s="41">
        <v>296.0</v>
      </c>
      <c r="B306" s="42" t="s">
        <v>81</v>
      </c>
      <c r="C306" s="42" t="s">
        <v>84</v>
      </c>
      <c r="D306" s="42" t="s">
        <v>85</v>
      </c>
      <c r="E306" s="42" t="s">
        <v>187</v>
      </c>
      <c r="F306" s="42"/>
      <c r="G306" s="42" t="s">
        <v>673</v>
      </c>
      <c r="H306" s="43" t="s">
        <v>364</v>
      </c>
      <c r="I306" s="44">
        <v>34.0</v>
      </c>
      <c r="J306" s="42" t="str">
        <f t="shared" ref="J306:J310" si="22">"DD/"&amp;D306&amp;"/"&amp;0&amp;0&amp;I306&amp;"/"&amp; RIGHT(G306,3)</f>
        <v>DD/DBC/0034/C01</v>
      </c>
      <c r="K306" s="54"/>
      <c r="L306" s="45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</row>
    <row r="307">
      <c r="A307" s="41">
        <v>297.0</v>
      </c>
      <c r="B307" s="42"/>
      <c r="C307" s="42"/>
      <c r="D307" s="42" t="s">
        <v>85</v>
      </c>
      <c r="E307" s="42"/>
      <c r="F307" s="42"/>
      <c r="G307" s="42" t="s">
        <v>674</v>
      </c>
      <c r="H307" s="43" t="s">
        <v>364</v>
      </c>
      <c r="I307" s="44">
        <v>34.0</v>
      </c>
      <c r="J307" s="42" t="str">
        <f t="shared" si="22"/>
        <v>DD/DBC/0034/C02</v>
      </c>
      <c r="K307" s="54"/>
      <c r="L307" s="45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</row>
    <row r="308">
      <c r="A308" s="41">
        <v>298.0</v>
      </c>
      <c r="B308" s="42"/>
      <c r="C308" s="42"/>
      <c r="D308" s="42" t="s">
        <v>85</v>
      </c>
      <c r="E308" s="42"/>
      <c r="F308" s="42"/>
      <c r="G308" s="42" t="s">
        <v>675</v>
      </c>
      <c r="H308" s="43" t="s">
        <v>364</v>
      </c>
      <c r="I308" s="44">
        <v>34.0</v>
      </c>
      <c r="J308" s="42" t="str">
        <f t="shared" si="22"/>
        <v>DD/DBC/0034/C03</v>
      </c>
      <c r="K308" s="54"/>
      <c r="L308" s="45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</row>
    <row r="309">
      <c r="A309" s="41">
        <v>299.0</v>
      </c>
      <c r="B309" s="47"/>
      <c r="C309" s="42"/>
      <c r="D309" s="42" t="s">
        <v>85</v>
      </c>
      <c r="E309" s="42"/>
      <c r="F309" s="42"/>
      <c r="G309" s="42" t="s">
        <v>676</v>
      </c>
      <c r="H309" s="43" t="s">
        <v>262</v>
      </c>
      <c r="I309" s="44">
        <v>34.0</v>
      </c>
      <c r="J309" s="42" t="str">
        <f t="shared" si="22"/>
        <v>DD/DBC/0034/C04</v>
      </c>
      <c r="K309" s="54"/>
      <c r="L309" s="45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</row>
    <row r="310">
      <c r="A310" s="41">
        <v>300.0</v>
      </c>
      <c r="B310" s="47"/>
      <c r="C310" s="42"/>
      <c r="D310" s="42" t="s">
        <v>85</v>
      </c>
      <c r="E310" s="42"/>
      <c r="F310" s="42"/>
      <c r="G310" s="42" t="s">
        <v>677</v>
      </c>
      <c r="H310" s="42" t="s">
        <v>243</v>
      </c>
      <c r="I310" s="44">
        <v>34.0</v>
      </c>
      <c r="J310" s="42" t="str">
        <f t="shared" si="22"/>
        <v>DD/DBC/0034/M16</v>
      </c>
      <c r="K310" s="42"/>
      <c r="L310" s="45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</row>
    <row r="311">
      <c r="A311" s="41">
        <v>301.0</v>
      </c>
      <c r="B311" s="42" t="s">
        <v>81</v>
      </c>
      <c r="C311" s="42" t="s">
        <v>86</v>
      </c>
      <c r="D311" s="42" t="s">
        <v>87</v>
      </c>
      <c r="E311" s="42"/>
      <c r="F311" s="42"/>
      <c r="G311" s="42"/>
      <c r="H311" s="54"/>
      <c r="I311" s="44">
        <v>35.0</v>
      </c>
      <c r="J311" s="42" t="str">
        <f>"DD/"&amp;C311&amp;"/"&amp;D311&amp;"/"&amp;I311</f>
        <v>DD/Camera Battery Charger/CBC/35</v>
      </c>
      <c r="K311" s="54"/>
      <c r="L311" s="45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</row>
    <row r="312">
      <c r="A312" s="41">
        <v>302.0</v>
      </c>
      <c r="B312" s="47"/>
      <c r="C312" s="42"/>
      <c r="D312" s="42"/>
      <c r="E312" s="42"/>
      <c r="F312" s="42"/>
      <c r="G312" s="42"/>
      <c r="H312" s="54"/>
      <c r="I312" s="44"/>
      <c r="J312" s="42"/>
      <c r="K312" s="54"/>
      <c r="L312" s="45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</row>
    <row r="313">
      <c r="A313" s="41">
        <v>303.0</v>
      </c>
      <c r="B313" s="42" t="s">
        <v>81</v>
      </c>
      <c r="C313" s="42" t="s">
        <v>88</v>
      </c>
      <c r="D313" s="42" t="s">
        <v>89</v>
      </c>
      <c r="E313" s="42"/>
      <c r="F313" s="42"/>
      <c r="G313" s="42"/>
      <c r="H313" s="54"/>
      <c r="I313" s="44">
        <v>36.0</v>
      </c>
      <c r="J313" s="42" t="str">
        <f>"DD/"&amp;C313&amp;"/"&amp;D313&amp;"/"&amp;I313</f>
        <v>DD/RC Charger/RCC/36</v>
      </c>
      <c r="K313" s="54"/>
      <c r="L313" s="45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</row>
    <row r="314">
      <c r="A314" s="41">
        <v>304.0</v>
      </c>
      <c r="B314" s="47"/>
      <c r="C314" s="42"/>
      <c r="D314" s="42"/>
      <c r="E314" s="42"/>
      <c r="F314" s="42"/>
      <c r="G314" s="42"/>
      <c r="H314" s="54"/>
      <c r="I314" s="44"/>
      <c r="J314" s="42"/>
      <c r="K314" s="54"/>
      <c r="L314" s="45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</row>
    <row r="315">
      <c r="A315" s="41">
        <v>305.0</v>
      </c>
      <c r="B315" s="42" t="s">
        <v>81</v>
      </c>
      <c r="C315" s="42" t="s">
        <v>90</v>
      </c>
      <c r="D315" s="42" t="s">
        <v>91</v>
      </c>
      <c r="E315" s="42"/>
      <c r="F315" s="42"/>
      <c r="G315" s="42"/>
      <c r="H315" s="54"/>
      <c r="I315" s="44">
        <v>37.0</v>
      </c>
      <c r="J315" s="42" t="str">
        <f>"DD/"&amp;C315&amp;"/"&amp;D315&amp;"/"&amp;I315</f>
        <v>DD/Trypod Charger/TPC/37</v>
      </c>
      <c r="K315" s="54"/>
      <c r="L315" s="45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</row>
    <row r="316">
      <c r="A316" s="41">
        <v>306.0</v>
      </c>
      <c r="B316" s="47"/>
      <c r="C316" s="42"/>
      <c r="D316" s="42"/>
      <c r="E316" s="42"/>
      <c r="F316" s="42"/>
      <c r="G316" s="42"/>
      <c r="H316" s="54"/>
      <c r="I316" s="44"/>
      <c r="J316" s="42"/>
      <c r="K316" s="54"/>
      <c r="L316" s="45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</row>
    <row r="317">
      <c r="A317" s="41">
        <v>307.0</v>
      </c>
      <c r="B317" s="42" t="s">
        <v>81</v>
      </c>
      <c r="C317" s="42" t="s">
        <v>92</v>
      </c>
      <c r="D317" s="42" t="s">
        <v>93</v>
      </c>
      <c r="E317" s="42"/>
      <c r="F317" s="42"/>
      <c r="G317" s="42"/>
      <c r="H317" s="54"/>
      <c r="I317" s="44">
        <v>38.0</v>
      </c>
      <c r="J317" s="42" t="str">
        <f>"DD/"&amp;C317&amp;"/"&amp;D317&amp;"/"&amp;I317</f>
        <v>DD/Base Charging Cable/BCC/38</v>
      </c>
      <c r="K317" s="54"/>
      <c r="L317" s="45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</row>
    <row r="318">
      <c r="A318" s="41">
        <v>308.0</v>
      </c>
      <c r="B318" s="47"/>
      <c r="C318" s="42"/>
      <c r="D318" s="42"/>
      <c r="E318" s="42"/>
      <c r="F318" s="42"/>
      <c r="G318" s="42"/>
      <c r="H318" s="54"/>
      <c r="I318" s="44"/>
      <c r="J318" s="42"/>
      <c r="K318" s="54"/>
      <c r="L318" s="45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</row>
    <row r="319">
      <c r="A319" s="41">
        <v>309.0</v>
      </c>
      <c r="B319" s="42" t="s">
        <v>81</v>
      </c>
      <c r="C319" s="42" t="s">
        <v>95</v>
      </c>
      <c r="D319" s="42" t="s">
        <v>96</v>
      </c>
      <c r="E319" s="42"/>
      <c r="F319" s="42"/>
      <c r="G319" s="42"/>
      <c r="H319" s="54"/>
      <c r="I319" s="44">
        <v>39.0</v>
      </c>
      <c r="J319" s="42" t="str">
        <f>"DD/"&amp;C319&amp;"/"&amp;D319&amp;"/"&amp;I319</f>
        <v>DD/Car Battery Charger/CABC/39</v>
      </c>
      <c r="K319" s="54"/>
      <c r="L319" s="45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</row>
    <row r="320">
      <c r="A320" s="41">
        <v>310.0</v>
      </c>
      <c r="B320" s="47"/>
      <c r="C320" s="42"/>
      <c r="D320" s="42"/>
      <c r="E320" s="42"/>
      <c r="F320" s="42"/>
      <c r="G320" s="42"/>
      <c r="H320" s="54"/>
      <c r="I320" s="44"/>
      <c r="J320" s="42"/>
      <c r="K320" s="54"/>
      <c r="L320" s="45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</row>
    <row r="321">
      <c r="A321" s="41">
        <v>311.0</v>
      </c>
      <c r="B321" s="42" t="s">
        <v>81</v>
      </c>
      <c r="C321" s="42" t="s">
        <v>97</v>
      </c>
      <c r="D321" s="42" t="s">
        <v>98</v>
      </c>
      <c r="E321" s="42"/>
      <c r="F321" s="42"/>
      <c r="G321" s="42"/>
      <c r="H321" s="54"/>
      <c r="I321" s="44">
        <v>40.0</v>
      </c>
      <c r="J321" s="42" t="str">
        <f>"DD/"&amp;C321&amp;"/"&amp;D321&amp;"/"&amp;I321</f>
        <v>DD/Car Laptop Charger/CLC/40</v>
      </c>
      <c r="K321" s="54"/>
      <c r="L321" s="45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</row>
    <row r="322">
      <c r="A322" s="41">
        <v>312.0</v>
      </c>
      <c r="B322" s="47"/>
      <c r="C322" s="42"/>
      <c r="D322" s="42"/>
      <c r="E322" s="42"/>
      <c r="F322" s="42"/>
      <c r="G322" s="42"/>
      <c r="H322" s="54"/>
      <c r="I322" s="44"/>
      <c r="J322" s="42"/>
      <c r="K322" s="54"/>
      <c r="L322" s="45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</row>
    <row r="323">
      <c r="A323" s="41">
        <v>313.0</v>
      </c>
      <c r="B323" s="42" t="s">
        <v>99</v>
      </c>
      <c r="C323" s="42" t="s">
        <v>100</v>
      </c>
      <c r="D323" s="42" t="s">
        <v>678</v>
      </c>
      <c r="E323" s="42" t="s">
        <v>379</v>
      </c>
      <c r="F323" s="42">
        <v>6400.0</v>
      </c>
      <c r="G323" s="42">
        <v>5693598.0</v>
      </c>
      <c r="H323" s="54"/>
      <c r="I323" s="44">
        <v>41.0</v>
      </c>
      <c r="J323" s="42" t="str">
        <f t="shared" ref="J323:J332" si="23">"DD/"&amp;D323&amp;"/"&amp;0&amp;0&amp;I323&amp;"/"&amp; RIGHT(G323,3)</f>
        <v>DD/CAM/0041/598</v>
      </c>
      <c r="K323" s="43">
        <v>214771.0</v>
      </c>
      <c r="L323" s="45" t="s">
        <v>679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</row>
    <row r="324">
      <c r="A324" s="41">
        <v>314.0</v>
      </c>
      <c r="B324" s="47"/>
      <c r="C324" s="42"/>
      <c r="D324" s="42" t="s">
        <v>678</v>
      </c>
      <c r="E324" s="42" t="s">
        <v>379</v>
      </c>
      <c r="F324" s="42">
        <v>6400.0</v>
      </c>
      <c r="G324" s="42">
        <v>5688299.0</v>
      </c>
      <c r="H324" s="54"/>
      <c r="I324" s="44">
        <v>41.0</v>
      </c>
      <c r="J324" s="42" t="str">
        <f t="shared" si="23"/>
        <v>DD/CAM/0041/299</v>
      </c>
      <c r="K324" s="43">
        <v>214767.0</v>
      </c>
      <c r="L324" s="45" t="s">
        <v>679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</row>
    <row r="325">
      <c r="A325" s="41">
        <v>315.0</v>
      </c>
      <c r="B325" s="42" t="s">
        <v>667</v>
      </c>
      <c r="C325" s="42" t="s">
        <v>102</v>
      </c>
      <c r="D325" s="42" t="s">
        <v>103</v>
      </c>
      <c r="E325" s="42" t="s">
        <v>379</v>
      </c>
      <c r="F325" s="42" t="s">
        <v>680</v>
      </c>
      <c r="G325" s="42">
        <v>1312545.0</v>
      </c>
      <c r="H325" s="54"/>
      <c r="I325" s="44">
        <v>42.0</v>
      </c>
      <c r="J325" s="42" t="str">
        <f t="shared" si="23"/>
        <v>DD/LNS/0042/545</v>
      </c>
      <c r="K325" s="43">
        <v>214772.0</v>
      </c>
      <c r="L325" s="45" t="s">
        <v>681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</row>
    <row r="326">
      <c r="A326" s="41">
        <v>316.0</v>
      </c>
      <c r="B326" s="47"/>
      <c r="C326" s="42"/>
      <c r="D326" s="42" t="s">
        <v>103</v>
      </c>
      <c r="E326" s="42" t="s">
        <v>379</v>
      </c>
      <c r="F326" s="42" t="s">
        <v>680</v>
      </c>
      <c r="G326" s="42">
        <v>1313452.0</v>
      </c>
      <c r="H326" s="54"/>
      <c r="I326" s="44">
        <v>42.0</v>
      </c>
      <c r="J326" s="42" t="str">
        <f t="shared" si="23"/>
        <v>DD/LNS/0042/452</v>
      </c>
      <c r="K326" s="43">
        <v>214768.0</v>
      </c>
      <c r="L326" s="45" t="s">
        <v>681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</row>
    <row r="327">
      <c r="A327" s="41">
        <v>317.0</v>
      </c>
      <c r="B327" s="47"/>
      <c r="C327" s="42"/>
      <c r="D327" s="42" t="s">
        <v>103</v>
      </c>
      <c r="E327" s="42" t="s">
        <v>379</v>
      </c>
      <c r="F327" s="42" t="s">
        <v>680</v>
      </c>
      <c r="G327" s="42">
        <v>1313461.0</v>
      </c>
      <c r="H327" s="54"/>
      <c r="I327" s="44">
        <v>42.0</v>
      </c>
      <c r="J327" s="42" t="str">
        <f t="shared" si="23"/>
        <v>DD/LNS/0042/461</v>
      </c>
      <c r="K327" s="43">
        <v>214764.0</v>
      </c>
      <c r="L327" s="45" t="s">
        <v>681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</row>
    <row r="328">
      <c r="A328" s="41">
        <v>318.0</v>
      </c>
      <c r="B328" s="47"/>
      <c r="C328" s="42"/>
      <c r="D328" s="42" t="s">
        <v>103</v>
      </c>
      <c r="E328" s="42" t="s">
        <v>379</v>
      </c>
      <c r="F328" s="42" t="s">
        <v>680</v>
      </c>
      <c r="G328" s="42">
        <v>1312140.0</v>
      </c>
      <c r="H328" s="54"/>
      <c r="I328" s="44">
        <v>42.0</v>
      </c>
      <c r="J328" s="42" t="str">
        <f t="shared" si="23"/>
        <v>DD/LNS/0042/140</v>
      </c>
      <c r="K328" s="43">
        <v>214770.0</v>
      </c>
      <c r="L328" s="45" t="s">
        <v>681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</row>
    <row r="329">
      <c r="A329" s="41">
        <v>319.0</v>
      </c>
      <c r="B329" s="47"/>
      <c r="C329" s="42"/>
      <c r="D329" s="42" t="s">
        <v>103</v>
      </c>
      <c r="E329" s="42" t="s">
        <v>379</v>
      </c>
      <c r="F329" s="42" t="s">
        <v>680</v>
      </c>
      <c r="G329" s="42">
        <v>1271981.0</v>
      </c>
      <c r="H329" s="54"/>
      <c r="I329" s="44">
        <v>42.0</v>
      </c>
      <c r="J329" s="42" t="str">
        <f t="shared" si="23"/>
        <v>DD/LNS/0042/981</v>
      </c>
      <c r="K329" s="54"/>
      <c r="L329" s="45" t="s">
        <v>681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</row>
    <row r="330">
      <c r="A330" s="41">
        <v>320.0</v>
      </c>
      <c r="B330" s="47"/>
      <c r="C330" s="42"/>
      <c r="D330" s="42" t="s">
        <v>103</v>
      </c>
      <c r="E330" s="42" t="s">
        <v>379</v>
      </c>
      <c r="F330" s="42" t="s">
        <v>680</v>
      </c>
      <c r="G330" s="42">
        <v>1313123.0</v>
      </c>
      <c r="H330" s="54"/>
      <c r="I330" s="44">
        <v>42.0</v>
      </c>
      <c r="J330" s="42" t="str">
        <f t="shared" si="23"/>
        <v>DD/LNS/0042/123</v>
      </c>
      <c r="K330" s="43">
        <v>213530.0</v>
      </c>
      <c r="L330" s="45" t="s">
        <v>681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</row>
    <row r="331">
      <c r="A331" s="41">
        <v>321.0</v>
      </c>
      <c r="B331" s="47"/>
      <c r="C331" s="42"/>
      <c r="D331" s="42" t="s">
        <v>103</v>
      </c>
      <c r="E331" s="42" t="s">
        <v>379</v>
      </c>
      <c r="F331" s="42" t="s">
        <v>680</v>
      </c>
      <c r="G331" s="42">
        <v>1313390.0</v>
      </c>
      <c r="H331" s="54"/>
      <c r="I331" s="44">
        <v>42.0</v>
      </c>
      <c r="J331" s="42" t="str">
        <f t="shared" si="23"/>
        <v>DD/LNS/0042/390</v>
      </c>
      <c r="K331" s="54"/>
      <c r="L331" s="45" t="s">
        <v>681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</row>
    <row r="332">
      <c r="A332" s="41">
        <v>322.0</v>
      </c>
      <c r="B332" s="47"/>
      <c r="C332" s="42"/>
      <c r="D332" s="42" t="s">
        <v>103</v>
      </c>
      <c r="E332" s="42" t="s">
        <v>379</v>
      </c>
      <c r="F332" s="42" t="s">
        <v>680</v>
      </c>
      <c r="G332" s="42">
        <v>1312508.0</v>
      </c>
      <c r="H332" s="54"/>
      <c r="I332" s="44">
        <v>42.0</v>
      </c>
      <c r="J332" s="42" t="str">
        <f t="shared" si="23"/>
        <v>DD/LNS/0042/508</v>
      </c>
      <c r="K332" s="54"/>
      <c r="L332" s="45" t="s">
        <v>681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</row>
    <row r="333">
      <c r="A333" s="41">
        <v>323.0</v>
      </c>
      <c r="B333" s="47"/>
      <c r="C333" s="42"/>
      <c r="D333" s="42" t="s">
        <v>103</v>
      </c>
      <c r="E333" s="42" t="s">
        <v>379</v>
      </c>
      <c r="F333" s="42" t="s">
        <v>680</v>
      </c>
      <c r="G333" s="42" t="s">
        <v>682</v>
      </c>
      <c r="H333" s="54"/>
      <c r="I333" s="44">
        <v>42.0</v>
      </c>
      <c r="J333" s="42" t="str">
        <f t="shared" ref="J333:J347" si="24">"DD/"&amp;D333&amp;"/"&amp;0&amp;0&amp;I333&amp;"/"&amp; RIGHT(G333,4)</f>
        <v>DD/LNS/0042/CUS1</v>
      </c>
      <c r="K333" s="43">
        <v>213185.0</v>
      </c>
      <c r="L333" s="45" t="s">
        <v>681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</row>
    <row r="334">
      <c r="A334" s="41">
        <v>324.0</v>
      </c>
      <c r="B334" s="47"/>
      <c r="C334" s="42"/>
      <c r="D334" s="42" t="s">
        <v>103</v>
      </c>
      <c r="E334" s="42" t="s">
        <v>379</v>
      </c>
      <c r="F334" s="42" t="s">
        <v>680</v>
      </c>
      <c r="G334" s="42">
        <v>1312971.0</v>
      </c>
      <c r="H334" s="54"/>
      <c r="I334" s="44">
        <v>42.0</v>
      </c>
      <c r="J334" s="42" t="str">
        <f t="shared" si="24"/>
        <v>DD/LNS/0042/2971</v>
      </c>
      <c r="K334" s="43">
        <v>214881.0</v>
      </c>
      <c r="L334" s="45" t="s">
        <v>679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</row>
    <row r="335">
      <c r="A335" s="41">
        <v>325.0</v>
      </c>
      <c r="B335" s="47"/>
      <c r="C335" s="42"/>
      <c r="D335" s="42" t="s">
        <v>103</v>
      </c>
      <c r="E335" s="42" t="s">
        <v>379</v>
      </c>
      <c r="F335" s="42" t="s">
        <v>680</v>
      </c>
      <c r="G335" s="42">
        <v>1313128.0</v>
      </c>
      <c r="H335" s="54"/>
      <c r="I335" s="44">
        <v>42.0</v>
      </c>
      <c r="J335" s="42" t="str">
        <f t="shared" si="24"/>
        <v>DD/LNS/0042/3128</v>
      </c>
      <c r="K335" s="43">
        <v>214883.0</v>
      </c>
      <c r="L335" s="45" t="s">
        <v>679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</row>
    <row r="336">
      <c r="A336" s="41">
        <v>326.0</v>
      </c>
      <c r="B336" s="47"/>
      <c r="C336" s="42"/>
      <c r="D336" s="42" t="s">
        <v>103</v>
      </c>
      <c r="E336" s="42" t="s">
        <v>379</v>
      </c>
      <c r="F336" s="42" t="s">
        <v>680</v>
      </c>
      <c r="G336" s="42">
        <v>1313352.0</v>
      </c>
      <c r="H336" s="54"/>
      <c r="I336" s="44">
        <v>42.0</v>
      </c>
      <c r="J336" s="42" t="str">
        <f t="shared" si="24"/>
        <v>DD/LNS/0042/3352</v>
      </c>
      <c r="K336" s="43">
        <v>214879.0</v>
      </c>
      <c r="L336" s="45" t="s">
        <v>679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</row>
    <row r="337">
      <c r="A337" s="41">
        <v>327.0</v>
      </c>
      <c r="B337" s="47"/>
      <c r="C337" s="42"/>
      <c r="D337" s="42" t="s">
        <v>103</v>
      </c>
      <c r="E337" s="42" t="s">
        <v>379</v>
      </c>
      <c r="F337" s="42" t="s">
        <v>680</v>
      </c>
      <c r="G337" s="42">
        <v>1313208.0</v>
      </c>
      <c r="H337" s="54"/>
      <c r="I337" s="44">
        <v>42.0</v>
      </c>
      <c r="J337" s="42" t="str">
        <f t="shared" si="24"/>
        <v>DD/LNS/0042/3208</v>
      </c>
      <c r="K337" s="43">
        <v>214876.0</v>
      </c>
      <c r="L337" s="45" t="s">
        <v>679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</row>
    <row r="338">
      <c r="A338" s="41">
        <v>328.0</v>
      </c>
      <c r="B338" s="47"/>
      <c r="C338" s="42"/>
      <c r="D338" s="42" t="s">
        <v>103</v>
      </c>
      <c r="E338" s="42" t="s">
        <v>379</v>
      </c>
      <c r="F338" s="42" t="s">
        <v>680</v>
      </c>
      <c r="G338" s="42">
        <v>1313005.0</v>
      </c>
      <c r="H338" s="54"/>
      <c r="I338" s="44">
        <v>42.0</v>
      </c>
      <c r="J338" s="42" t="str">
        <f t="shared" si="24"/>
        <v>DD/LNS/0042/3005</v>
      </c>
      <c r="K338" s="43">
        <v>214877.0</v>
      </c>
      <c r="L338" s="45" t="s">
        <v>679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</row>
    <row r="339">
      <c r="A339" s="41">
        <v>329.0</v>
      </c>
      <c r="B339" s="47"/>
      <c r="C339" s="42"/>
      <c r="D339" s="42" t="s">
        <v>103</v>
      </c>
      <c r="E339" s="42" t="s">
        <v>379</v>
      </c>
      <c r="F339" s="42" t="s">
        <v>680</v>
      </c>
      <c r="G339" s="42">
        <v>1314326.0</v>
      </c>
      <c r="H339" s="54"/>
      <c r="I339" s="44">
        <v>42.0</v>
      </c>
      <c r="J339" s="42" t="str">
        <f t="shared" si="24"/>
        <v>DD/LNS/0042/4326</v>
      </c>
      <c r="K339" s="43">
        <v>214880.0</v>
      </c>
      <c r="L339" s="45" t="s">
        <v>679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</row>
    <row r="340">
      <c r="A340" s="41">
        <v>330.0</v>
      </c>
      <c r="B340" s="47"/>
      <c r="C340" s="42"/>
      <c r="D340" s="42" t="s">
        <v>103</v>
      </c>
      <c r="E340" s="42" t="s">
        <v>379</v>
      </c>
      <c r="F340" s="42" t="s">
        <v>680</v>
      </c>
      <c r="G340" s="42">
        <v>1312970.0</v>
      </c>
      <c r="H340" s="54"/>
      <c r="I340" s="44">
        <v>42.0</v>
      </c>
      <c r="J340" s="42" t="str">
        <f t="shared" si="24"/>
        <v>DD/LNS/0042/2970</v>
      </c>
      <c r="K340" s="43">
        <v>214761.0</v>
      </c>
      <c r="L340" s="45" t="s">
        <v>679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</row>
    <row r="341">
      <c r="A341" s="41">
        <v>331.0</v>
      </c>
      <c r="B341" s="47"/>
      <c r="C341" s="42"/>
      <c r="D341" s="42" t="s">
        <v>103</v>
      </c>
      <c r="E341" s="42" t="s">
        <v>379</v>
      </c>
      <c r="F341" s="42" t="s">
        <v>680</v>
      </c>
      <c r="G341" s="42">
        <v>1313391.0</v>
      </c>
      <c r="H341" s="54"/>
      <c r="I341" s="44">
        <v>42.0</v>
      </c>
      <c r="J341" s="42" t="str">
        <f t="shared" si="24"/>
        <v>DD/LNS/0042/3391</v>
      </c>
      <c r="K341" s="43">
        <v>214762.0</v>
      </c>
      <c r="L341" s="45" t="s">
        <v>679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</row>
    <row r="342">
      <c r="A342" s="41">
        <v>332.0</v>
      </c>
      <c r="B342" s="47"/>
      <c r="C342" s="42"/>
      <c r="D342" s="42" t="s">
        <v>103</v>
      </c>
      <c r="E342" s="42" t="s">
        <v>379</v>
      </c>
      <c r="F342" s="42" t="s">
        <v>680</v>
      </c>
      <c r="G342" s="42">
        <v>1315921.0</v>
      </c>
      <c r="H342" s="54"/>
      <c r="I342" s="44">
        <v>42.0</v>
      </c>
      <c r="J342" s="42" t="str">
        <f t="shared" si="24"/>
        <v>DD/LNS/0042/5921</v>
      </c>
      <c r="K342" s="43"/>
      <c r="L342" s="45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</row>
    <row r="343">
      <c r="A343" s="41">
        <v>333.0</v>
      </c>
      <c r="B343" s="47"/>
      <c r="C343" s="42"/>
      <c r="D343" s="42" t="s">
        <v>103</v>
      </c>
      <c r="E343" s="42" t="s">
        <v>379</v>
      </c>
      <c r="F343" s="42" t="s">
        <v>680</v>
      </c>
      <c r="G343" s="42">
        <v>1315927.0</v>
      </c>
      <c r="H343" s="54"/>
      <c r="I343" s="44">
        <v>42.0</v>
      </c>
      <c r="J343" s="42" t="str">
        <f t="shared" si="24"/>
        <v>DD/LNS/0042/5927</v>
      </c>
      <c r="K343" s="43"/>
      <c r="L343" s="45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</row>
    <row r="344">
      <c r="A344" s="41">
        <v>334.0</v>
      </c>
      <c r="B344" s="47"/>
      <c r="C344" s="42"/>
      <c r="D344" s="42" t="s">
        <v>103</v>
      </c>
      <c r="E344" s="42" t="s">
        <v>379</v>
      </c>
      <c r="F344" s="42" t="s">
        <v>680</v>
      </c>
      <c r="G344" s="42">
        <v>1314858.0</v>
      </c>
      <c r="H344" s="54"/>
      <c r="I344" s="44">
        <v>42.0</v>
      </c>
      <c r="J344" s="42" t="str">
        <f t="shared" si="24"/>
        <v>DD/LNS/0042/4858</v>
      </c>
      <c r="K344" s="43"/>
      <c r="L344" s="45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</row>
    <row r="345">
      <c r="A345" s="41">
        <v>335.0</v>
      </c>
      <c r="B345" s="47"/>
      <c r="C345" s="42"/>
      <c r="D345" s="42" t="s">
        <v>103</v>
      </c>
      <c r="E345" s="42" t="s">
        <v>379</v>
      </c>
      <c r="F345" s="42" t="s">
        <v>680</v>
      </c>
      <c r="G345" s="42">
        <v>1315935.0</v>
      </c>
      <c r="H345" s="54"/>
      <c r="I345" s="44">
        <v>42.0</v>
      </c>
      <c r="J345" s="42" t="str">
        <f t="shared" si="24"/>
        <v>DD/LNS/0042/5935</v>
      </c>
      <c r="K345" s="43"/>
      <c r="L345" s="45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</row>
    <row r="346">
      <c r="A346" s="41">
        <v>336.0</v>
      </c>
      <c r="B346" s="47"/>
      <c r="C346" s="42"/>
      <c r="D346" s="42" t="s">
        <v>103</v>
      </c>
      <c r="E346" s="42" t="s">
        <v>379</v>
      </c>
      <c r="F346" s="42" t="s">
        <v>680</v>
      </c>
      <c r="G346" s="42">
        <v>1315934.0</v>
      </c>
      <c r="H346" s="54"/>
      <c r="I346" s="44">
        <v>42.0</v>
      </c>
      <c r="J346" s="42" t="str">
        <f t="shared" si="24"/>
        <v>DD/LNS/0042/5934</v>
      </c>
      <c r="K346" s="43"/>
      <c r="L346" s="45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</row>
    <row r="347">
      <c r="A347" s="41">
        <v>337.0</v>
      </c>
      <c r="B347" s="42" t="s">
        <v>99</v>
      </c>
      <c r="C347" s="42" t="s">
        <v>105</v>
      </c>
      <c r="D347" s="42"/>
      <c r="E347" s="42"/>
      <c r="F347" s="42"/>
      <c r="G347" s="42"/>
      <c r="H347" s="54"/>
      <c r="I347" s="44">
        <v>43.0</v>
      </c>
      <c r="J347" s="42" t="str">
        <f t="shared" si="24"/>
        <v>DD//0043/</v>
      </c>
      <c r="K347" s="54"/>
      <c r="L347" s="45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</row>
    <row r="348">
      <c r="A348" s="41">
        <v>338.0</v>
      </c>
      <c r="B348" s="45"/>
      <c r="C348" s="48" t="s">
        <v>683</v>
      </c>
      <c r="D348" s="48" t="s">
        <v>684</v>
      </c>
      <c r="E348" s="42" t="s">
        <v>685</v>
      </c>
      <c r="F348" s="42" t="s">
        <v>686</v>
      </c>
      <c r="G348" s="48" t="s">
        <v>687</v>
      </c>
      <c r="H348" s="43" t="s">
        <v>262</v>
      </c>
      <c r="I348" s="44">
        <v>44.0</v>
      </c>
      <c r="J348" s="42" t="str">
        <f t="shared" ref="J348:J361" si="25">"DD/"&amp;D348&amp;"/"&amp;0&amp;0&amp;I348&amp;"/"&amp; RIGHT(G348,3)</f>
        <v>DD/SML/0044/M01</v>
      </c>
      <c r="K348" s="58"/>
      <c r="L348" s="45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</row>
    <row r="349">
      <c r="A349" s="41">
        <v>339.0</v>
      </c>
      <c r="B349" s="45"/>
      <c r="C349" s="48"/>
      <c r="D349" s="48" t="s">
        <v>684</v>
      </c>
      <c r="E349" s="42" t="s">
        <v>685</v>
      </c>
      <c r="F349" s="42" t="s">
        <v>686</v>
      </c>
      <c r="G349" s="48" t="s">
        <v>688</v>
      </c>
      <c r="H349" s="43" t="s">
        <v>262</v>
      </c>
      <c r="I349" s="44">
        <v>44.0</v>
      </c>
      <c r="J349" s="42" t="str">
        <f t="shared" si="25"/>
        <v>DD/SML/0044/M02</v>
      </c>
      <c r="K349" s="58"/>
      <c r="L349" s="45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</row>
    <row r="350">
      <c r="A350" s="41">
        <v>340.0</v>
      </c>
      <c r="B350" s="45"/>
      <c r="C350" s="48"/>
      <c r="D350" s="48" t="s">
        <v>684</v>
      </c>
      <c r="E350" s="42" t="s">
        <v>685</v>
      </c>
      <c r="F350" s="42" t="s">
        <v>686</v>
      </c>
      <c r="G350" s="48" t="s">
        <v>689</v>
      </c>
      <c r="H350" s="48" t="s">
        <v>364</v>
      </c>
      <c r="I350" s="44">
        <v>44.0</v>
      </c>
      <c r="J350" s="42" t="str">
        <f t="shared" si="25"/>
        <v>DD/SML/0044/M03</v>
      </c>
      <c r="K350" s="58"/>
      <c r="L350" s="45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</row>
    <row r="351">
      <c r="A351" s="41">
        <v>341.0</v>
      </c>
      <c r="B351" s="45"/>
      <c r="C351" s="48"/>
      <c r="D351" s="48" t="s">
        <v>684</v>
      </c>
      <c r="E351" s="42" t="s">
        <v>685</v>
      </c>
      <c r="F351" s="42" t="s">
        <v>686</v>
      </c>
      <c r="G351" s="48" t="s">
        <v>690</v>
      </c>
      <c r="H351" s="48" t="s">
        <v>364</v>
      </c>
      <c r="I351" s="44">
        <v>44.0</v>
      </c>
      <c r="J351" s="42" t="str">
        <f t="shared" si="25"/>
        <v>DD/SML/0044/M04</v>
      </c>
      <c r="K351" s="58"/>
      <c r="L351" s="45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</row>
    <row r="352">
      <c r="A352" s="41">
        <v>342.0</v>
      </c>
      <c r="B352" s="45"/>
      <c r="C352" s="48"/>
      <c r="D352" s="48" t="s">
        <v>684</v>
      </c>
      <c r="E352" s="42" t="s">
        <v>685</v>
      </c>
      <c r="F352" s="42" t="s">
        <v>686</v>
      </c>
      <c r="G352" s="48" t="s">
        <v>691</v>
      </c>
      <c r="H352" s="48" t="s">
        <v>364</v>
      </c>
      <c r="I352" s="44">
        <v>44.0</v>
      </c>
      <c r="J352" s="42" t="str">
        <f t="shared" si="25"/>
        <v>DD/SML/0044/M05</v>
      </c>
      <c r="K352" s="58"/>
      <c r="L352" s="45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</row>
    <row r="353">
      <c r="A353" s="41">
        <v>343.0</v>
      </c>
      <c r="B353" s="45"/>
      <c r="C353" s="48"/>
      <c r="D353" s="48" t="s">
        <v>684</v>
      </c>
      <c r="E353" s="48" t="s">
        <v>685</v>
      </c>
      <c r="F353" s="48" t="s">
        <v>686</v>
      </c>
      <c r="G353" s="48" t="s">
        <v>692</v>
      </c>
      <c r="H353" s="48" t="s">
        <v>364</v>
      </c>
      <c r="I353" s="44">
        <v>44.0</v>
      </c>
      <c r="J353" s="42" t="str">
        <f t="shared" si="25"/>
        <v>DD/SML/0044/M06</v>
      </c>
      <c r="K353" s="58"/>
      <c r="L353" s="45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</row>
    <row r="354">
      <c r="A354" s="41">
        <v>344.0</v>
      </c>
      <c r="B354" s="45"/>
      <c r="C354" s="48"/>
      <c r="D354" s="48" t="s">
        <v>684</v>
      </c>
      <c r="E354" s="48" t="s">
        <v>685</v>
      </c>
      <c r="F354" s="48" t="s">
        <v>686</v>
      </c>
      <c r="G354" s="48" t="s">
        <v>693</v>
      </c>
      <c r="H354" s="48" t="s">
        <v>364</v>
      </c>
      <c r="I354" s="44">
        <v>44.0</v>
      </c>
      <c r="J354" s="42" t="str">
        <f t="shared" si="25"/>
        <v>DD/SML/0044/M07</v>
      </c>
      <c r="K354" s="58"/>
      <c r="L354" s="45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</row>
    <row r="355">
      <c r="A355" s="41">
        <v>345.0</v>
      </c>
      <c r="B355" s="45"/>
      <c r="C355" s="48"/>
      <c r="D355" s="48" t="s">
        <v>684</v>
      </c>
      <c r="E355" s="48" t="s">
        <v>685</v>
      </c>
      <c r="F355" s="48" t="s">
        <v>686</v>
      </c>
      <c r="G355" s="48" t="s">
        <v>694</v>
      </c>
      <c r="H355" s="48" t="s">
        <v>364</v>
      </c>
      <c r="I355" s="44">
        <v>44.0</v>
      </c>
      <c r="J355" s="42" t="str">
        <f t="shared" si="25"/>
        <v>DD/SML/0044/M08</v>
      </c>
      <c r="K355" s="58"/>
      <c r="L355" s="45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</row>
    <row r="356">
      <c r="A356" s="41">
        <v>346.0</v>
      </c>
      <c r="B356" s="45"/>
      <c r="C356" s="48" t="s">
        <v>695</v>
      </c>
      <c r="D356" s="48" t="s">
        <v>696</v>
      </c>
      <c r="E356" s="48" t="s">
        <v>685</v>
      </c>
      <c r="F356" s="48" t="s">
        <v>686</v>
      </c>
      <c r="G356" s="48" t="s">
        <v>697</v>
      </c>
      <c r="H356" s="48" t="s">
        <v>262</v>
      </c>
      <c r="I356" s="44">
        <v>45.0</v>
      </c>
      <c r="J356" s="42" t="str">
        <f t="shared" si="25"/>
        <v>DD/RC/0045/C01</v>
      </c>
      <c r="K356" s="58"/>
      <c r="L356" s="45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</row>
    <row r="357">
      <c r="A357" s="41">
        <v>347.0</v>
      </c>
      <c r="B357" s="45"/>
      <c r="C357" s="48"/>
      <c r="D357" s="48" t="s">
        <v>696</v>
      </c>
      <c r="E357" s="48" t="s">
        <v>685</v>
      </c>
      <c r="F357" s="48" t="s">
        <v>686</v>
      </c>
      <c r="G357" s="48" t="s">
        <v>698</v>
      </c>
      <c r="H357" s="48" t="s">
        <v>262</v>
      </c>
      <c r="I357" s="44">
        <v>45.0</v>
      </c>
      <c r="J357" s="42" t="str">
        <f t="shared" si="25"/>
        <v>DD/RC/0045/C02</v>
      </c>
      <c r="K357" s="58"/>
      <c r="L357" s="45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</row>
    <row r="358">
      <c r="A358" s="41">
        <v>348.0</v>
      </c>
      <c r="B358" s="45"/>
      <c r="C358" s="48"/>
      <c r="D358" s="48" t="s">
        <v>696</v>
      </c>
      <c r="E358" s="48" t="s">
        <v>685</v>
      </c>
      <c r="F358" s="48" t="s">
        <v>686</v>
      </c>
      <c r="G358" s="48" t="s">
        <v>699</v>
      </c>
      <c r="H358" s="48" t="s">
        <v>262</v>
      </c>
      <c r="I358" s="44">
        <v>45.0</v>
      </c>
      <c r="J358" s="42" t="str">
        <f t="shared" si="25"/>
        <v>DD/RC/0045/C03</v>
      </c>
      <c r="K358" s="58"/>
      <c r="L358" s="45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</row>
    <row r="359">
      <c r="A359" s="41">
        <v>349.0</v>
      </c>
      <c r="B359" s="45"/>
      <c r="C359" s="48"/>
      <c r="D359" s="48" t="s">
        <v>696</v>
      </c>
      <c r="E359" s="48" t="s">
        <v>685</v>
      </c>
      <c r="F359" s="48" t="s">
        <v>686</v>
      </c>
      <c r="G359" s="48" t="s">
        <v>700</v>
      </c>
      <c r="H359" s="48" t="s">
        <v>262</v>
      </c>
      <c r="I359" s="44">
        <v>45.0</v>
      </c>
      <c r="J359" s="42" t="str">
        <f t="shared" si="25"/>
        <v>DD/RC/0045/C04</v>
      </c>
      <c r="K359" s="58"/>
      <c r="L359" s="45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</row>
    <row r="360">
      <c r="A360" s="41">
        <v>350.0</v>
      </c>
      <c r="B360" s="45"/>
      <c r="C360" s="48"/>
      <c r="D360" s="48" t="s">
        <v>696</v>
      </c>
      <c r="E360" s="48" t="s">
        <v>685</v>
      </c>
      <c r="F360" s="48" t="s">
        <v>686</v>
      </c>
      <c r="G360" s="48" t="s">
        <v>701</v>
      </c>
      <c r="H360" s="48" t="s">
        <v>364</v>
      </c>
      <c r="I360" s="44">
        <v>45.0</v>
      </c>
      <c r="J360" s="42" t="str">
        <f t="shared" si="25"/>
        <v>DD/RC/0045/C05</v>
      </c>
      <c r="K360" s="58"/>
      <c r="L360" s="45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</row>
    <row r="361">
      <c r="A361" s="41">
        <v>351.0</v>
      </c>
      <c r="B361" s="45"/>
      <c r="C361" s="48"/>
      <c r="D361" s="48" t="s">
        <v>696</v>
      </c>
      <c r="E361" s="48" t="s">
        <v>685</v>
      </c>
      <c r="F361" s="48" t="s">
        <v>686</v>
      </c>
      <c r="G361" s="48" t="s">
        <v>702</v>
      </c>
      <c r="H361" s="48" t="s">
        <v>364</v>
      </c>
      <c r="I361" s="44">
        <v>45.0</v>
      </c>
      <c r="J361" s="42" t="str">
        <f t="shared" si="25"/>
        <v>DD/RC/0045/C06</v>
      </c>
      <c r="K361" s="58"/>
      <c r="L361" s="45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</row>
    <row r="362">
      <c r="A362" s="41">
        <v>352.0</v>
      </c>
      <c r="B362" s="45"/>
      <c r="C362" s="48"/>
      <c r="D362" s="48" t="s">
        <v>696</v>
      </c>
      <c r="E362" s="48" t="s">
        <v>685</v>
      </c>
      <c r="F362" s="48" t="s">
        <v>686</v>
      </c>
      <c r="G362" s="48" t="s">
        <v>703</v>
      </c>
      <c r="H362" s="48" t="s">
        <v>308</v>
      </c>
      <c r="I362" s="44">
        <v>45.0</v>
      </c>
      <c r="J362" s="42" t="str">
        <f t="shared" ref="J362:J376" si="26">"DD/DA/"&amp;D362&amp;"/"&amp;0&amp;0&amp;I362&amp;"/"&amp; RIGHT(G362,3)</f>
        <v>DD/DA/RC/0045/C07</v>
      </c>
      <c r="K362" s="58"/>
      <c r="L362" s="45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</row>
    <row r="363">
      <c r="A363" s="41">
        <v>353.0</v>
      </c>
      <c r="B363" s="45"/>
      <c r="C363" s="48"/>
      <c r="D363" s="48" t="s">
        <v>696</v>
      </c>
      <c r="E363" s="48" t="s">
        <v>685</v>
      </c>
      <c r="F363" s="48" t="s">
        <v>686</v>
      </c>
      <c r="G363" s="48" t="s">
        <v>704</v>
      </c>
      <c r="H363" s="48" t="s">
        <v>308</v>
      </c>
      <c r="I363" s="44">
        <v>45.0</v>
      </c>
      <c r="J363" s="42" t="str">
        <f t="shared" si="26"/>
        <v>DD/DA/RC/0045/C08</v>
      </c>
      <c r="K363" s="58"/>
      <c r="L363" s="45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</row>
    <row r="364">
      <c r="A364" s="41">
        <v>354.0</v>
      </c>
      <c r="B364" s="45"/>
      <c r="C364" s="48"/>
      <c r="D364" s="48" t="s">
        <v>696</v>
      </c>
      <c r="E364" s="48" t="s">
        <v>685</v>
      </c>
      <c r="F364" s="48" t="s">
        <v>686</v>
      </c>
      <c r="G364" s="48" t="s">
        <v>705</v>
      </c>
      <c r="H364" s="48" t="s">
        <v>308</v>
      </c>
      <c r="I364" s="44">
        <v>45.0</v>
      </c>
      <c r="J364" s="42" t="str">
        <f t="shared" si="26"/>
        <v>DD/DA/RC/0045/C09</v>
      </c>
      <c r="K364" s="58"/>
      <c r="L364" s="45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</row>
    <row r="365">
      <c r="A365" s="41">
        <v>355.0</v>
      </c>
      <c r="B365" s="45"/>
      <c r="C365" s="48"/>
      <c r="D365" s="48" t="s">
        <v>696</v>
      </c>
      <c r="E365" s="48" t="s">
        <v>685</v>
      </c>
      <c r="F365" s="48" t="s">
        <v>686</v>
      </c>
      <c r="G365" s="48" t="s">
        <v>706</v>
      </c>
      <c r="H365" s="48" t="s">
        <v>308</v>
      </c>
      <c r="I365" s="44">
        <v>45.0</v>
      </c>
      <c r="J365" s="42" t="str">
        <f t="shared" si="26"/>
        <v>DD/DA/RC/0045/C10</v>
      </c>
      <c r="K365" s="58"/>
      <c r="L365" s="45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</row>
    <row r="366">
      <c r="A366" s="41">
        <v>356.0</v>
      </c>
      <c r="B366" s="45"/>
      <c r="C366" s="48"/>
      <c r="D366" s="48" t="s">
        <v>696</v>
      </c>
      <c r="E366" s="48" t="s">
        <v>685</v>
      </c>
      <c r="F366" s="48" t="s">
        <v>686</v>
      </c>
      <c r="G366" s="48" t="s">
        <v>707</v>
      </c>
      <c r="H366" s="48" t="s">
        <v>308</v>
      </c>
      <c r="I366" s="44">
        <v>45.0</v>
      </c>
      <c r="J366" s="42" t="str">
        <f t="shared" si="26"/>
        <v>DD/DA/RC/0045/C11</v>
      </c>
      <c r="K366" s="58"/>
      <c r="L366" s="45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</row>
    <row r="367">
      <c r="A367" s="41">
        <v>357.0</v>
      </c>
      <c r="B367" s="45"/>
      <c r="C367" s="48"/>
      <c r="D367" s="48" t="s">
        <v>696</v>
      </c>
      <c r="E367" s="48" t="s">
        <v>685</v>
      </c>
      <c r="F367" s="48" t="s">
        <v>686</v>
      </c>
      <c r="G367" s="48" t="s">
        <v>708</v>
      </c>
      <c r="H367" s="48" t="s">
        <v>308</v>
      </c>
      <c r="I367" s="44">
        <v>45.0</v>
      </c>
      <c r="J367" s="42" t="str">
        <f t="shared" si="26"/>
        <v>DD/DA/RC/0045/C12</v>
      </c>
      <c r="K367" s="58"/>
      <c r="L367" s="45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</row>
    <row r="368">
      <c r="A368" s="41">
        <v>358.0</v>
      </c>
      <c r="B368" s="45"/>
      <c r="C368" s="48"/>
      <c r="D368" s="48" t="s">
        <v>696</v>
      </c>
      <c r="E368" s="48" t="s">
        <v>685</v>
      </c>
      <c r="F368" s="48" t="s">
        <v>686</v>
      </c>
      <c r="G368" s="48" t="s">
        <v>709</v>
      </c>
      <c r="H368" s="48" t="s">
        <v>308</v>
      </c>
      <c r="I368" s="44">
        <v>45.0</v>
      </c>
      <c r="J368" s="42" t="str">
        <f t="shared" si="26"/>
        <v>DD/DA/RC/0045/C13</v>
      </c>
      <c r="K368" s="58"/>
      <c r="L368" s="45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</row>
    <row r="369">
      <c r="A369" s="41">
        <v>359.0</v>
      </c>
      <c r="B369" s="45"/>
      <c r="C369" s="48"/>
      <c r="D369" s="48" t="s">
        <v>696</v>
      </c>
      <c r="E369" s="48" t="s">
        <v>685</v>
      </c>
      <c r="F369" s="48" t="s">
        <v>686</v>
      </c>
      <c r="G369" s="48" t="s">
        <v>710</v>
      </c>
      <c r="H369" s="48" t="s">
        <v>308</v>
      </c>
      <c r="I369" s="44">
        <v>45.0</v>
      </c>
      <c r="J369" s="42" t="str">
        <f t="shared" si="26"/>
        <v>DD/DA/RC/0045/C14</v>
      </c>
      <c r="K369" s="58"/>
      <c r="L369" s="45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</row>
    <row r="370">
      <c r="A370" s="41">
        <v>360.0</v>
      </c>
      <c r="B370" s="45"/>
      <c r="C370" s="48"/>
      <c r="D370" s="48" t="s">
        <v>696</v>
      </c>
      <c r="E370" s="48" t="s">
        <v>685</v>
      </c>
      <c r="F370" s="48" t="s">
        <v>686</v>
      </c>
      <c r="G370" s="48" t="s">
        <v>711</v>
      </c>
      <c r="H370" s="48" t="s">
        <v>308</v>
      </c>
      <c r="I370" s="44">
        <v>45.0</v>
      </c>
      <c r="J370" s="42" t="str">
        <f t="shared" si="26"/>
        <v>DD/DA/RC/0045/C15</v>
      </c>
      <c r="K370" s="58"/>
      <c r="L370" s="45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</row>
    <row r="371">
      <c r="A371" s="41">
        <v>361.0</v>
      </c>
      <c r="B371" s="45"/>
      <c r="C371" s="48"/>
      <c r="D371" s="48" t="s">
        <v>696</v>
      </c>
      <c r="E371" s="48" t="s">
        <v>712</v>
      </c>
      <c r="F371" s="48"/>
      <c r="G371" s="48" t="s">
        <v>713</v>
      </c>
      <c r="H371" s="48" t="s">
        <v>308</v>
      </c>
      <c r="I371" s="44">
        <v>45.0</v>
      </c>
      <c r="J371" s="42" t="str">
        <f t="shared" si="26"/>
        <v>DD/DA/RC/0045/C16</v>
      </c>
      <c r="K371" s="58"/>
      <c r="L371" s="45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</row>
    <row r="372">
      <c r="A372" s="41">
        <v>362.0</v>
      </c>
      <c r="B372" s="45"/>
      <c r="C372" s="48"/>
      <c r="D372" s="48" t="s">
        <v>696</v>
      </c>
      <c r="E372" s="48" t="s">
        <v>712</v>
      </c>
      <c r="F372" s="48"/>
      <c r="G372" s="48" t="s">
        <v>714</v>
      </c>
      <c r="H372" s="48" t="s">
        <v>308</v>
      </c>
      <c r="I372" s="44">
        <v>45.0</v>
      </c>
      <c r="J372" s="42" t="str">
        <f t="shared" si="26"/>
        <v>DD/DA/RC/0045/C17</v>
      </c>
      <c r="K372" s="58"/>
      <c r="L372" s="45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</row>
    <row r="373">
      <c r="A373" s="41">
        <v>363.0</v>
      </c>
      <c r="B373" s="45"/>
      <c r="C373" s="48"/>
      <c r="D373" s="48" t="s">
        <v>696</v>
      </c>
      <c r="E373" s="48" t="s">
        <v>712</v>
      </c>
      <c r="F373" s="48"/>
      <c r="G373" s="48" t="s">
        <v>715</v>
      </c>
      <c r="H373" s="48" t="s">
        <v>308</v>
      </c>
      <c r="I373" s="44">
        <v>45.0</v>
      </c>
      <c r="J373" s="42" t="str">
        <f t="shared" si="26"/>
        <v>DD/DA/RC/0045/C18</v>
      </c>
      <c r="K373" s="58"/>
      <c r="L373" s="45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</row>
    <row r="374">
      <c r="A374" s="41">
        <v>364.0</v>
      </c>
      <c r="B374" s="45"/>
      <c r="C374" s="48"/>
      <c r="D374" s="48" t="s">
        <v>696</v>
      </c>
      <c r="E374" s="48" t="s">
        <v>712</v>
      </c>
      <c r="F374" s="48"/>
      <c r="G374" s="48" t="s">
        <v>716</v>
      </c>
      <c r="H374" s="48" t="s">
        <v>308</v>
      </c>
      <c r="I374" s="44">
        <v>45.0</v>
      </c>
      <c r="J374" s="42" t="str">
        <f t="shared" si="26"/>
        <v>DD/DA/RC/0045/C19</v>
      </c>
      <c r="K374" s="58"/>
      <c r="L374" s="45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</row>
    <row r="375">
      <c r="A375" s="41">
        <v>365.0</v>
      </c>
      <c r="B375" s="45"/>
      <c r="C375" s="48"/>
      <c r="D375" s="48" t="s">
        <v>696</v>
      </c>
      <c r="E375" s="48" t="s">
        <v>712</v>
      </c>
      <c r="F375" s="48"/>
      <c r="G375" s="48" t="s">
        <v>717</v>
      </c>
      <c r="H375" s="48" t="s">
        <v>308</v>
      </c>
      <c r="I375" s="44">
        <v>45.0</v>
      </c>
      <c r="J375" s="42" t="str">
        <f t="shared" si="26"/>
        <v>DD/DA/RC/0045/C20</v>
      </c>
      <c r="K375" s="58"/>
      <c r="L375" s="45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</row>
    <row r="376">
      <c r="A376" s="41">
        <v>366.0</v>
      </c>
      <c r="B376" s="45"/>
      <c r="C376" s="48"/>
      <c r="D376" s="48" t="s">
        <v>696</v>
      </c>
      <c r="E376" s="48" t="s">
        <v>712</v>
      </c>
      <c r="F376" s="48"/>
      <c r="G376" s="48" t="s">
        <v>718</v>
      </c>
      <c r="H376" s="48" t="s">
        <v>308</v>
      </c>
      <c r="I376" s="44">
        <v>45.0</v>
      </c>
      <c r="J376" s="42" t="str">
        <f t="shared" si="26"/>
        <v>DD/DA/RC/0045/C21</v>
      </c>
      <c r="K376" s="58"/>
      <c r="L376" s="45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</row>
    <row r="377">
      <c r="A377" s="41">
        <v>367.0</v>
      </c>
      <c r="B377" s="45"/>
      <c r="C377" s="48" t="s">
        <v>719</v>
      </c>
      <c r="D377" s="48" t="s">
        <v>720</v>
      </c>
      <c r="E377" s="48"/>
      <c r="F377" s="48"/>
      <c r="G377" s="48" t="s">
        <v>721</v>
      </c>
      <c r="H377" s="48" t="s">
        <v>262</v>
      </c>
      <c r="I377" s="44">
        <v>46.0</v>
      </c>
      <c r="J377" s="42" t="str">
        <f t="shared" ref="J377:J391" si="27">"DD/"&amp;D377&amp;"/"&amp;0&amp;0&amp;I377&amp;"/"&amp; RIGHT(G377,3)</f>
        <v>DD/TMT/0046/033</v>
      </c>
      <c r="K377" s="58"/>
      <c r="L377" s="45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</row>
    <row r="378">
      <c r="A378" s="41">
        <v>368.0</v>
      </c>
      <c r="B378" s="45"/>
      <c r="C378" s="45"/>
      <c r="D378" s="48" t="s">
        <v>720</v>
      </c>
      <c r="E378" s="48"/>
      <c r="F378" s="48"/>
      <c r="G378" s="48" t="s">
        <v>722</v>
      </c>
      <c r="H378" s="48" t="s">
        <v>262</v>
      </c>
      <c r="I378" s="44">
        <v>46.0</v>
      </c>
      <c r="J378" s="42" t="str">
        <f t="shared" si="27"/>
        <v>DD/TMT/0046/963</v>
      </c>
      <c r="K378" s="58"/>
      <c r="L378" s="45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</row>
    <row r="379">
      <c r="A379" s="41">
        <v>369.0</v>
      </c>
      <c r="B379" s="45"/>
      <c r="C379" s="48" t="s">
        <v>723</v>
      </c>
      <c r="D379" s="48" t="s">
        <v>724</v>
      </c>
      <c r="E379" s="48" t="s">
        <v>725</v>
      </c>
      <c r="F379" s="48"/>
      <c r="G379" s="48" t="s">
        <v>726</v>
      </c>
      <c r="H379" s="48" t="s">
        <v>262</v>
      </c>
      <c r="I379" s="44">
        <v>47.0</v>
      </c>
      <c r="J379" s="42" t="str">
        <f t="shared" si="27"/>
        <v>DD/BTY/0047/T01</v>
      </c>
      <c r="K379" s="58"/>
      <c r="L379" s="45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</row>
    <row r="380">
      <c r="A380" s="41">
        <v>370.0</v>
      </c>
      <c r="B380" s="45"/>
      <c r="C380" s="45"/>
      <c r="D380" s="48" t="s">
        <v>724</v>
      </c>
      <c r="E380" s="48" t="s">
        <v>725</v>
      </c>
      <c r="F380" s="48"/>
      <c r="G380" s="48" t="s">
        <v>727</v>
      </c>
      <c r="H380" s="48" t="s">
        <v>262</v>
      </c>
      <c r="I380" s="44">
        <v>47.0</v>
      </c>
      <c r="J380" s="42" t="str">
        <f t="shared" si="27"/>
        <v>DD/BTY/0047/T02</v>
      </c>
      <c r="K380" s="58"/>
      <c r="L380" s="45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</row>
    <row r="381">
      <c r="A381" s="41">
        <v>371.0</v>
      </c>
      <c r="B381" s="45"/>
      <c r="C381" s="45"/>
      <c r="D381" s="48" t="s">
        <v>724</v>
      </c>
      <c r="E381" s="48" t="s">
        <v>725</v>
      </c>
      <c r="F381" s="48"/>
      <c r="G381" s="48" t="s">
        <v>728</v>
      </c>
      <c r="H381" s="48" t="s">
        <v>262</v>
      </c>
      <c r="I381" s="44">
        <v>47.0</v>
      </c>
      <c r="J381" s="42" t="str">
        <f t="shared" si="27"/>
        <v>DD/BTY/0047/T03</v>
      </c>
      <c r="K381" s="58"/>
      <c r="L381" s="45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</row>
    <row r="382">
      <c r="A382" s="41">
        <v>372.0</v>
      </c>
      <c r="B382" s="45"/>
      <c r="C382" s="45"/>
      <c r="D382" s="48" t="s">
        <v>724</v>
      </c>
      <c r="E382" s="48" t="s">
        <v>725</v>
      </c>
      <c r="F382" s="48"/>
      <c r="G382" s="48" t="s">
        <v>729</v>
      </c>
      <c r="H382" s="48" t="s">
        <v>262</v>
      </c>
      <c r="I382" s="44">
        <v>47.0</v>
      </c>
      <c r="J382" s="42" t="str">
        <f t="shared" si="27"/>
        <v>DD/BTY/0047/T04</v>
      </c>
      <c r="K382" s="58"/>
      <c r="L382" s="45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</row>
    <row r="383">
      <c r="A383" s="41">
        <v>373.0</v>
      </c>
      <c r="B383" s="45"/>
      <c r="C383" s="45"/>
      <c r="D383" s="48" t="s">
        <v>724</v>
      </c>
      <c r="E383" s="48" t="s">
        <v>725</v>
      </c>
      <c r="F383" s="48"/>
      <c r="G383" s="48" t="s">
        <v>730</v>
      </c>
      <c r="H383" s="48" t="s">
        <v>262</v>
      </c>
      <c r="I383" s="44">
        <v>47.0</v>
      </c>
      <c r="J383" s="42" t="str">
        <f t="shared" si="27"/>
        <v>DD/BTY/0047/T05</v>
      </c>
      <c r="K383" s="58"/>
      <c r="L383" s="45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</row>
    <row r="384">
      <c r="A384" s="41">
        <v>374.0</v>
      </c>
      <c r="B384" s="45"/>
      <c r="C384" s="45"/>
      <c r="D384" s="48" t="s">
        <v>724</v>
      </c>
      <c r="E384" s="48" t="s">
        <v>725</v>
      </c>
      <c r="F384" s="48"/>
      <c r="G384" s="48" t="s">
        <v>731</v>
      </c>
      <c r="H384" s="48" t="s">
        <v>262</v>
      </c>
      <c r="I384" s="44">
        <v>47.0</v>
      </c>
      <c r="J384" s="42" t="str">
        <f t="shared" si="27"/>
        <v>DD/BTY/0047/T06</v>
      </c>
      <c r="K384" s="58"/>
      <c r="L384" s="45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</row>
    <row r="385">
      <c r="A385" s="41">
        <v>375.0</v>
      </c>
      <c r="B385" s="48"/>
      <c r="C385" s="45"/>
      <c r="D385" s="48" t="s">
        <v>724</v>
      </c>
      <c r="E385" s="48" t="s">
        <v>725</v>
      </c>
      <c r="F385" s="48"/>
      <c r="G385" s="48" t="s">
        <v>732</v>
      </c>
      <c r="H385" s="48" t="s">
        <v>364</v>
      </c>
      <c r="I385" s="44">
        <v>47.0</v>
      </c>
      <c r="J385" s="42" t="str">
        <f t="shared" si="27"/>
        <v>DD/BTY/0047/T07</v>
      </c>
      <c r="K385" s="58"/>
      <c r="L385" s="45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</row>
    <row r="386">
      <c r="A386" s="41">
        <v>376.0</v>
      </c>
      <c r="B386" s="45"/>
      <c r="C386" s="45"/>
      <c r="D386" s="48" t="s">
        <v>724</v>
      </c>
      <c r="E386" s="48" t="s">
        <v>725</v>
      </c>
      <c r="F386" s="48"/>
      <c r="G386" s="48" t="s">
        <v>733</v>
      </c>
      <c r="H386" s="48" t="s">
        <v>364</v>
      </c>
      <c r="I386" s="44">
        <v>47.0</v>
      </c>
      <c r="J386" s="42" t="str">
        <f t="shared" si="27"/>
        <v>DD/BTY/0047/T08</v>
      </c>
      <c r="K386" s="58"/>
      <c r="L386" s="45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</row>
    <row r="387">
      <c r="A387" s="41">
        <v>377.0</v>
      </c>
      <c r="B387" s="45"/>
      <c r="C387" s="45"/>
      <c r="D387" s="48" t="s">
        <v>724</v>
      </c>
      <c r="E387" s="48" t="s">
        <v>725</v>
      </c>
      <c r="F387" s="48"/>
      <c r="G387" s="48" t="s">
        <v>734</v>
      </c>
      <c r="H387" s="48" t="s">
        <v>364</v>
      </c>
      <c r="I387" s="44">
        <v>47.0</v>
      </c>
      <c r="J387" s="42" t="str">
        <f t="shared" si="27"/>
        <v>DD/BTY/0047/T09</v>
      </c>
      <c r="K387" s="58"/>
      <c r="L387" s="45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</row>
    <row r="388">
      <c r="A388" s="41">
        <v>378.0</v>
      </c>
      <c r="B388" s="45"/>
      <c r="C388" s="45"/>
      <c r="D388" s="48" t="s">
        <v>724</v>
      </c>
      <c r="E388" s="48" t="s">
        <v>725</v>
      </c>
      <c r="F388" s="48"/>
      <c r="G388" s="48" t="s">
        <v>735</v>
      </c>
      <c r="H388" s="48" t="s">
        <v>364</v>
      </c>
      <c r="I388" s="44">
        <v>47.0</v>
      </c>
      <c r="J388" s="42" t="str">
        <f t="shared" si="27"/>
        <v>DD/BTY/0047/T10</v>
      </c>
      <c r="K388" s="58"/>
      <c r="L388" s="45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</row>
    <row r="389">
      <c r="A389" s="41">
        <v>379.0</v>
      </c>
      <c r="B389" s="45"/>
      <c r="C389" s="45"/>
      <c r="D389" s="48" t="s">
        <v>724</v>
      </c>
      <c r="E389" s="48" t="s">
        <v>725</v>
      </c>
      <c r="F389" s="48"/>
      <c r="G389" s="48" t="s">
        <v>736</v>
      </c>
      <c r="H389" s="48" t="s">
        <v>364</v>
      </c>
      <c r="I389" s="44">
        <v>47.0</v>
      </c>
      <c r="J389" s="42" t="str">
        <f t="shared" si="27"/>
        <v>DD/BTY/0047/T11</v>
      </c>
      <c r="K389" s="58"/>
      <c r="L389" s="45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</row>
    <row r="390">
      <c r="A390" s="41">
        <v>380.0</v>
      </c>
      <c r="B390" s="45"/>
      <c r="C390" s="45"/>
      <c r="D390" s="48" t="s">
        <v>724</v>
      </c>
      <c r="E390" s="48" t="s">
        <v>725</v>
      </c>
      <c r="F390" s="48"/>
      <c r="G390" s="48" t="s">
        <v>737</v>
      </c>
      <c r="H390" s="48" t="s">
        <v>364</v>
      </c>
      <c r="I390" s="44">
        <v>47.0</v>
      </c>
      <c r="J390" s="42" t="str">
        <f t="shared" si="27"/>
        <v>DD/BTY/0047/T12</v>
      </c>
      <c r="K390" s="58"/>
      <c r="L390" s="45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</row>
    <row r="391">
      <c r="A391" s="41">
        <v>381.0</v>
      </c>
      <c r="B391" s="45"/>
      <c r="C391" s="45"/>
      <c r="D391" s="48" t="s">
        <v>724</v>
      </c>
      <c r="E391" s="48" t="s">
        <v>725</v>
      </c>
      <c r="F391" s="48"/>
      <c r="G391" s="48" t="s">
        <v>738</v>
      </c>
      <c r="H391" s="48" t="s">
        <v>364</v>
      </c>
      <c r="I391" s="44">
        <v>47.0</v>
      </c>
      <c r="J391" s="42" t="str">
        <f t="shared" si="27"/>
        <v>DD/BTY/0047/T13</v>
      </c>
      <c r="K391" s="58"/>
      <c r="L391" s="45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</row>
    <row r="392">
      <c r="A392" s="41">
        <v>382.0</v>
      </c>
      <c r="B392" s="45"/>
      <c r="C392" s="48" t="s">
        <v>739</v>
      </c>
      <c r="D392" s="42" t="s">
        <v>740</v>
      </c>
      <c r="E392" s="42" t="s">
        <v>741</v>
      </c>
      <c r="F392" s="42"/>
      <c r="G392" s="42" t="s">
        <v>742</v>
      </c>
      <c r="H392" s="43" t="s">
        <v>308</v>
      </c>
      <c r="I392" s="44">
        <v>48.0</v>
      </c>
      <c r="J392" s="42" t="str">
        <f>"DD/"&amp;$B$2&amp;"/"&amp;D392&amp;"/"&amp;0&amp;0&amp;I392&amp;"/"&amp; RIGHT(G392,3)</f>
        <v>DD/IT/STB/0048/S01</v>
      </c>
      <c r="K392" s="43" t="s">
        <v>743</v>
      </c>
      <c r="L392" s="45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59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59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59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59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59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59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59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59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59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59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59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59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59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59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59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59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59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59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59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59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59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59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59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59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59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59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59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59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59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59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59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59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59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59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59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59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59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59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59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59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59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59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59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59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59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59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59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59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59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59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59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59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59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59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59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59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59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59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59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59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59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59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59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59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59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59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59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59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59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59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59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59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59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59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59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59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59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59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59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59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59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59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59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59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59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59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59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59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59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59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59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59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59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59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59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59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59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59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59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59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59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59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59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59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59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59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59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59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59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59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59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59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59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59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59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59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59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59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59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59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59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59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59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59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59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59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59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59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59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59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59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59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59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59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59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59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59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59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59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59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59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59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59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59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59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59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59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59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59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59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59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59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59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59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59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59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59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59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59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59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59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59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59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59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59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59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59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59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59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59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59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59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59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59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59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59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59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59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59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59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59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59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59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59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59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59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59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59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59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59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59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59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59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59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59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59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59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59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59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59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59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59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59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59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59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59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59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59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59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59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59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59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59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59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59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59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59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59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59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59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59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59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59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59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59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59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59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59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59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59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59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59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59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59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59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59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59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59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59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59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59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59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59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59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59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50"/>
      <c r="J660" s="46"/>
      <c r="K660" s="59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</row>
    <row r="661">
      <c r="A661" s="46"/>
      <c r="B661" s="46"/>
      <c r="C661" s="46"/>
      <c r="D661" s="46"/>
      <c r="E661" s="46"/>
      <c r="F661" s="46"/>
      <c r="G661" s="46"/>
      <c r="H661" s="60"/>
      <c r="I661" s="52"/>
      <c r="J661" s="46"/>
      <c r="K661" s="59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</row>
    <row r="662">
      <c r="A662" s="46"/>
      <c r="B662" s="46"/>
      <c r="C662" s="46"/>
      <c r="D662" s="46"/>
      <c r="E662" s="46"/>
      <c r="F662" s="46"/>
      <c r="G662" s="46"/>
      <c r="H662" s="60"/>
      <c r="I662" s="52"/>
      <c r="J662" s="46"/>
      <c r="K662" s="59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</row>
    <row r="663">
      <c r="A663" s="46"/>
      <c r="B663" s="46"/>
      <c r="C663" s="46"/>
      <c r="D663" s="46"/>
      <c r="E663" s="46"/>
      <c r="F663" s="46"/>
      <c r="G663" s="46"/>
      <c r="H663" s="60"/>
      <c r="I663" s="52"/>
      <c r="J663" s="46"/>
      <c r="K663" s="59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</row>
    <row r="664">
      <c r="A664" s="46"/>
      <c r="B664" s="46"/>
      <c r="C664" s="46"/>
      <c r="D664" s="46"/>
      <c r="E664" s="46"/>
      <c r="F664" s="46"/>
      <c r="G664" s="46"/>
      <c r="H664" s="60"/>
      <c r="I664" s="52"/>
      <c r="J664" s="46"/>
      <c r="K664" s="59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</row>
    <row r="665">
      <c r="A665" s="46"/>
      <c r="B665" s="46"/>
      <c r="C665" s="46"/>
      <c r="D665" s="46"/>
      <c r="E665" s="46"/>
      <c r="F665" s="46"/>
      <c r="G665" s="46"/>
      <c r="H665" s="60"/>
      <c r="I665" s="52"/>
      <c r="J665" s="46"/>
      <c r="K665" s="59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</row>
    <row r="666">
      <c r="A666" s="46"/>
      <c r="B666" s="46"/>
      <c r="C666" s="46"/>
      <c r="D666" s="46"/>
      <c r="E666" s="46"/>
      <c r="F666" s="46"/>
      <c r="G666" s="46"/>
      <c r="H666" s="60"/>
      <c r="I666" s="52"/>
      <c r="J666" s="46"/>
      <c r="K666" s="59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</row>
    <row r="667">
      <c r="A667" s="46"/>
      <c r="B667" s="46"/>
      <c r="C667" s="46"/>
      <c r="D667" s="46"/>
      <c r="E667" s="46"/>
      <c r="F667" s="46"/>
      <c r="G667" s="46"/>
      <c r="H667" s="60"/>
      <c r="I667" s="52"/>
      <c r="J667" s="46"/>
      <c r="K667" s="59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</row>
    <row r="668">
      <c r="A668" s="46"/>
      <c r="B668" s="46"/>
      <c r="C668" s="46"/>
      <c r="D668" s="46"/>
      <c r="E668" s="46"/>
      <c r="F668" s="46"/>
      <c r="G668" s="46"/>
      <c r="H668" s="60"/>
      <c r="I668" s="52"/>
      <c r="J668" s="46"/>
      <c r="K668" s="59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</row>
    <row r="669">
      <c r="A669" s="46"/>
      <c r="B669" s="46"/>
      <c r="C669" s="46"/>
      <c r="D669" s="46"/>
      <c r="E669" s="46"/>
      <c r="F669" s="46"/>
      <c r="G669" s="46"/>
      <c r="H669" s="60"/>
      <c r="I669" s="52"/>
      <c r="J669" s="46"/>
      <c r="K669" s="59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</row>
    <row r="670">
      <c r="A670" s="46"/>
      <c r="B670" s="46"/>
      <c r="C670" s="46"/>
      <c r="D670" s="46"/>
      <c r="E670" s="46"/>
      <c r="F670" s="46"/>
      <c r="G670" s="46"/>
      <c r="H670" s="60"/>
      <c r="I670" s="52"/>
      <c r="J670" s="46"/>
      <c r="K670" s="59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</row>
    <row r="671">
      <c r="A671" s="46"/>
      <c r="B671" s="46"/>
      <c r="C671" s="46"/>
      <c r="D671" s="46"/>
      <c r="E671" s="46"/>
      <c r="F671" s="46"/>
      <c r="G671" s="46"/>
      <c r="H671" s="60"/>
      <c r="I671" s="52"/>
      <c r="J671" s="46"/>
      <c r="K671" s="59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</row>
    <row r="672">
      <c r="A672" s="46"/>
      <c r="B672" s="46"/>
      <c r="C672" s="46"/>
      <c r="D672" s="46"/>
      <c r="E672" s="46"/>
      <c r="F672" s="46"/>
      <c r="G672" s="46"/>
      <c r="H672" s="60"/>
      <c r="I672" s="52"/>
      <c r="J672" s="46"/>
      <c r="K672" s="59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</row>
    <row r="673">
      <c r="A673" s="46"/>
      <c r="B673" s="46"/>
      <c r="C673" s="46"/>
      <c r="D673" s="46"/>
      <c r="E673" s="46"/>
      <c r="F673" s="46"/>
      <c r="G673" s="46"/>
      <c r="H673" s="60"/>
      <c r="I673" s="52"/>
      <c r="J673" s="46"/>
      <c r="K673" s="59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</row>
    <row r="674">
      <c r="A674" s="46"/>
      <c r="B674" s="46"/>
      <c r="C674" s="46"/>
      <c r="D674" s="46"/>
      <c r="E674" s="46"/>
      <c r="F674" s="46"/>
      <c r="G674" s="46"/>
      <c r="H674" s="60"/>
      <c r="I674" s="52"/>
      <c r="J674" s="46"/>
      <c r="K674" s="59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</row>
    <row r="675">
      <c r="A675" s="46"/>
      <c r="B675" s="46"/>
      <c r="C675" s="46"/>
      <c r="D675" s="46"/>
      <c r="E675" s="46"/>
      <c r="F675" s="46"/>
      <c r="G675" s="46"/>
      <c r="H675" s="60"/>
      <c r="I675" s="52"/>
      <c r="J675" s="46"/>
      <c r="K675" s="59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</row>
    <row r="676">
      <c r="A676" s="46"/>
      <c r="B676" s="46"/>
      <c r="C676" s="46"/>
      <c r="D676" s="46"/>
      <c r="E676" s="46"/>
      <c r="F676" s="46"/>
      <c r="G676" s="46"/>
      <c r="H676" s="60"/>
      <c r="I676" s="52"/>
      <c r="J676" s="46"/>
      <c r="K676" s="59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</row>
    <row r="677">
      <c r="A677" s="46"/>
      <c r="B677" s="46"/>
      <c r="C677" s="46"/>
      <c r="D677" s="46"/>
      <c r="E677" s="46"/>
      <c r="F677" s="46"/>
      <c r="G677" s="46"/>
      <c r="H677" s="60"/>
      <c r="I677" s="52"/>
      <c r="J677" s="46"/>
      <c r="K677" s="59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</row>
    <row r="678">
      <c r="A678" s="46"/>
      <c r="B678" s="46"/>
      <c r="C678" s="46"/>
      <c r="D678" s="46"/>
      <c r="E678" s="46"/>
      <c r="F678" s="46"/>
      <c r="G678" s="46"/>
      <c r="H678" s="60"/>
      <c r="I678" s="52"/>
      <c r="J678" s="46"/>
      <c r="K678" s="59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</row>
    <row r="679">
      <c r="A679" s="46"/>
      <c r="B679" s="46"/>
      <c r="C679" s="46"/>
      <c r="D679" s="46"/>
      <c r="E679" s="46"/>
      <c r="F679" s="46"/>
      <c r="G679" s="46"/>
      <c r="H679" s="60"/>
      <c r="I679" s="52"/>
      <c r="J679" s="46"/>
      <c r="K679" s="59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</row>
    <row r="680">
      <c r="A680" s="46"/>
      <c r="B680" s="46"/>
      <c r="C680" s="46"/>
      <c r="D680" s="46"/>
      <c r="E680" s="46"/>
      <c r="F680" s="46"/>
      <c r="G680" s="46"/>
      <c r="H680" s="60"/>
      <c r="I680" s="52"/>
      <c r="J680" s="46"/>
      <c r="K680" s="59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</row>
    <row r="681">
      <c r="A681" s="46"/>
      <c r="B681" s="46"/>
      <c r="C681" s="46"/>
      <c r="D681" s="46"/>
      <c r="E681" s="46"/>
      <c r="F681" s="46"/>
      <c r="G681" s="46"/>
      <c r="H681" s="60"/>
      <c r="I681" s="52"/>
      <c r="J681" s="46"/>
      <c r="K681" s="59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</row>
    <row r="682">
      <c r="A682" s="46"/>
      <c r="B682" s="46"/>
      <c r="C682" s="46"/>
      <c r="D682" s="46"/>
      <c r="E682" s="46"/>
      <c r="F682" s="46"/>
      <c r="G682" s="46"/>
      <c r="H682" s="60"/>
      <c r="I682" s="52"/>
      <c r="J682" s="46"/>
      <c r="K682" s="59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</row>
    <row r="683">
      <c r="A683" s="46"/>
      <c r="B683" s="46"/>
      <c r="C683" s="46"/>
      <c r="D683" s="46"/>
      <c r="E683" s="46"/>
      <c r="F683" s="46"/>
      <c r="G683" s="46"/>
      <c r="H683" s="60"/>
      <c r="I683" s="52"/>
      <c r="J683" s="46"/>
      <c r="K683" s="59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</row>
    <row r="684">
      <c r="A684" s="46"/>
      <c r="B684" s="46"/>
      <c r="C684" s="46"/>
      <c r="D684" s="46"/>
      <c r="E684" s="46"/>
      <c r="F684" s="46"/>
      <c r="G684" s="46"/>
      <c r="H684" s="60"/>
      <c r="I684" s="52"/>
      <c r="J684" s="46"/>
      <c r="K684" s="59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</row>
    <row r="685">
      <c r="A685" s="46"/>
      <c r="B685" s="46"/>
      <c r="C685" s="46"/>
      <c r="D685" s="46"/>
      <c r="E685" s="46"/>
      <c r="F685" s="46"/>
      <c r="G685" s="46"/>
      <c r="H685" s="60"/>
      <c r="I685" s="52"/>
      <c r="J685" s="46"/>
      <c r="K685" s="59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</row>
    <row r="686">
      <c r="A686" s="46"/>
      <c r="B686" s="46"/>
      <c r="C686" s="46"/>
      <c r="D686" s="46"/>
      <c r="E686" s="46"/>
      <c r="F686" s="46"/>
      <c r="G686" s="46"/>
      <c r="H686" s="60"/>
      <c r="I686" s="52"/>
      <c r="J686" s="46"/>
      <c r="K686" s="59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</row>
    <row r="687">
      <c r="A687" s="46"/>
      <c r="B687" s="46"/>
      <c r="C687" s="46"/>
      <c r="D687" s="46"/>
      <c r="E687" s="46"/>
      <c r="F687" s="46"/>
      <c r="G687" s="46"/>
      <c r="H687" s="60"/>
      <c r="I687" s="52"/>
      <c r="J687" s="46"/>
      <c r="K687" s="59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</row>
    <row r="688">
      <c r="A688" s="46"/>
      <c r="B688" s="46"/>
      <c r="C688" s="46"/>
      <c r="D688" s="46"/>
      <c r="E688" s="46"/>
      <c r="F688" s="46"/>
      <c r="G688" s="46"/>
      <c r="H688" s="60"/>
      <c r="I688" s="52"/>
      <c r="J688" s="46"/>
      <c r="K688" s="59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</row>
    <row r="689">
      <c r="A689" s="46"/>
      <c r="B689" s="46"/>
      <c r="C689" s="46"/>
      <c r="D689" s="46"/>
      <c r="E689" s="46"/>
      <c r="F689" s="46"/>
      <c r="G689" s="46"/>
      <c r="H689" s="60"/>
      <c r="I689" s="52"/>
      <c r="J689" s="46"/>
      <c r="K689" s="59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</row>
    <row r="690">
      <c r="A690" s="46"/>
      <c r="B690" s="46"/>
      <c r="C690" s="46"/>
      <c r="D690" s="46"/>
      <c r="E690" s="46"/>
      <c r="F690" s="46"/>
      <c r="G690" s="46"/>
      <c r="H690" s="60"/>
      <c r="I690" s="52"/>
      <c r="J690" s="46"/>
      <c r="K690" s="59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</row>
    <row r="691">
      <c r="A691" s="46"/>
      <c r="B691" s="46"/>
      <c r="C691" s="46"/>
      <c r="D691" s="46"/>
      <c r="E691" s="46"/>
      <c r="F691" s="46"/>
      <c r="G691" s="46"/>
      <c r="H691" s="60"/>
      <c r="I691" s="52"/>
      <c r="J691" s="46"/>
      <c r="K691" s="59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</row>
    <row r="692">
      <c r="A692" s="46"/>
      <c r="B692" s="46"/>
      <c r="C692" s="46"/>
      <c r="D692" s="46"/>
      <c r="E692" s="46"/>
      <c r="F692" s="46"/>
      <c r="G692" s="46"/>
      <c r="H692" s="60"/>
      <c r="I692" s="52"/>
      <c r="J692" s="46"/>
      <c r="K692" s="59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</row>
    <row r="693">
      <c r="A693" s="46"/>
      <c r="B693" s="46"/>
      <c r="C693" s="46"/>
      <c r="D693" s="46"/>
      <c r="E693" s="46"/>
      <c r="F693" s="46"/>
      <c r="G693" s="46"/>
      <c r="H693" s="60"/>
      <c r="I693" s="52"/>
      <c r="J693" s="46"/>
      <c r="K693" s="59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</row>
    <row r="694">
      <c r="A694" s="46"/>
      <c r="B694" s="46"/>
      <c r="C694" s="46"/>
      <c r="D694" s="46"/>
      <c r="E694" s="46"/>
      <c r="F694" s="46"/>
      <c r="G694" s="46"/>
      <c r="H694" s="60"/>
      <c r="I694" s="52"/>
      <c r="J694" s="46"/>
      <c r="K694" s="59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</row>
    <row r="695">
      <c r="A695" s="46"/>
      <c r="B695" s="46"/>
      <c r="C695" s="46"/>
      <c r="D695" s="46"/>
      <c r="E695" s="46"/>
      <c r="F695" s="46"/>
      <c r="G695" s="46"/>
      <c r="H695" s="60"/>
      <c r="I695" s="52"/>
      <c r="J695" s="46"/>
      <c r="K695" s="59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</row>
    <row r="696">
      <c r="A696" s="46"/>
      <c r="B696" s="46"/>
      <c r="C696" s="46"/>
      <c r="D696" s="46"/>
      <c r="E696" s="46"/>
      <c r="F696" s="46"/>
      <c r="G696" s="46"/>
      <c r="H696" s="60"/>
      <c r="I696" s="52"/>
      <c r="J696" s="46"/>
      <c r="K696" s="59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</row>
    <row r="697">
      <c r="A697" s="46"/>
      <c r="B697" s="46"/>
      <c r="C697" s="46"/>
      <c r="D697" s="46"/>
      <c r="E697" s="46"/>
      <c r="F697" s="46"/>
      <c r="G697" s="46"/>
      <c r="H697" s="60"/>
      <c r="I697" s="52"/>
      <c r="J697" s="46"/>
      <c r="K697" s="59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</row>
    <row r="698">
      <c r="A698" s="46"/>
      <c r="B698" s="46"/>
      <c r="C698" s="46"/>
      <c r="D698" s="46"/>
      <c r="E698" s="46"/>
      <c r="F698" s="46"/>
      <c r="G698" s="46"/>
      <c r="H698" s="60"/>
      <c r="I698" s="52"/>
      <c r="J698" s="46"/>
      <c r="K698" s="59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</row>
    <row r="699">
      <c r="A699" s="46"/>
      <c r="B699" s="46"/>
      <c r="C699" s="46"/>
      <c r="D699" s="46"/>
      <c r="E699" s="46"/>
      <c r="F699" s="46"/>
      <c r="G699" s="46"/>
      <c r="H699" s="60"/>
      <c r="I699" s="52"/>
      <c r="J699" s="46"/>
      <c r="K699" s="59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</row>
    <row r="700">
      <c r="A700" s="46"/>
      <c r="B700" s="46"/>
      <c r="C700" s="46"/>
      <c r="D700" s="46"/>
      <c r="E700" s="46"/>
      <c r="F700" s="46"/>
      <c r="G700" s="46"/>
      <c r="H700" s="60"/>
      <c r="I700" s="52"/>
      <c r="J700" s="46"/>
      <c r="K700" s="59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</row>
    <row r="701">
      <c r="A701" s="46"/>
      <c r="B701" s="46"/>
      <c r="C701" s="46"/>
      <c r="D701" s="46"/>
      <c r="E701" s="46"/>
      <c r="F701" s="46"/>
      <c r="G701" s="46"/>
      <c r="H701" s="60"/>
      <c r="I701" s="52"/>
      <c r="J701" s="46"/>
      <c r="K701" s="59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</row>
    <row r="702">
      <c r="A702" s="46"/>
      <c r="B702" s="46"/>
      <c r="C702" s="46"/>
      <c r="D702" s="46"/>
      <c r="E702" s="46"/>
      <c r="F702" s="46"/>
      <c r="G702" s="46"/>
      <c r="H702" s="60"/>
      <c r="I702" s="52"/>
      <c r="J702" s="46"/>
      <c r="K702" s="59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</row>
    <row r="703">
      <c r="A703" s="46"/>
      <c r="B703" s="46"/>
      <c r="C703" s="46"/>
      <c r="D703" s="46"/>
      <c r="E703" s="46"/>
      <c r="F703" s="46"/>
      <c r="G703" s="46"/>
      <c r="H703" s="60"/>
      <c r="I703" s="52"/>
      <c r="J703" s="46"/>
      <c r="K703" s="59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</row>
    <row r="704">
      <c r="A704" s="46"/>
      <c r="B704" s="46"/>
      <c r="C704" s="46"/>
      <c r="D704" s="46"/>
      <c r="E704" s="46"/>
      <c r="F704" s="46"/>
      <c r="G704" s="46"/>
      <c r="H704" s="60"/>
      <c r="I704" s="52"/>
      <c r="J704" s="46"/>
      <c r="K704" s="59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</row>
    <row r="705">
      <c r="A705" s="46"/>
      <c r="B705" s="46"/>
      <c r="C705" s="46"/>
      <c r="D705" s="46"/>
      <c r="E705" s="46"/>
      <c r="F705" s="46"/>
      <c r="G705" s="46"/>
      <c r="H705" s="60"/>
      <c r="I705" s="52"/>
      <c r="J705" s="46"/>
      <c r="K705" s="59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</row>
    <row r="706">
      <c r="A706" s="46"/>
      <c r="B706" s="46"/>
      <c r="C706" s="46"/>
      <c r="D706" s="46"/>
      <c r="E706" s="46"/>
      <c r="F706" s="46"/>
      <c r="G706" s="46"/>
      <c r="H706" s="60"/>
      <c r="I706" s="52"/>
      <c r="J706" s="46"/>
      <c r="K706" s="59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</row>
    <row r="707">
      <c r="A707" s="46"/>
      <c r="B707" s="46"/>
      <c r="C707" s="46"/>
      <c r="D707" s="46"/>
      <c r="E707" s="46"/>
      <c r="F707" s="46"/>
      <c r="G707" s="46"/>
      <c r="H707" s="60"/>
      <c r="I707" s="52"/>
      <c r="J707" s="46"/>
      <c r="K707" s="59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</row>
    <row r="708">
      <c r="A708" s="46"/>
      <c r="B708" s="46"/>
      <c r="C708" s="46"/>
      <c r="D708" s="46"/>
      <c r="E708" s="46"/>
      <c r="F708" s="46"/>
      <c r="G708" s="46"/>
      <c r="H708" s="60"/>
      <c r="I708" s="52"/>
      <c r="J708" s="46"/>
      <c r="K708" s="59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</row>
    <row r="709">
      <c r="A709" s="46"/>
      <c r="B709" s="46"/>
      <c r="C709" s="46"/>
      <c r="D709" s="46"/>
      <c r="E709" s="46"/>
      <c r="F709" s="46"/>
      <c r="G709" s="46"/>
      <c r="H709" s="60"/>
      <c r="I709" s="52"/>
      <c r="J709" s="46"/>
      <c r="K709" s="59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</row>
    <row r="710">
      <c r="A710" s="46"/>
      <c r="B710" s="46"/>
      <c r="C710" s="46"/>
      <c r="D710" s="46"/>
      <c r="E710" s="46"/>
      <c r="F710" s="46"/>
      <c r="G710" s="46"/>
      <c r="H710" s="60"/>
      <c r="I710" s="52"/>
      <c r="J710" s="46"/>
      <c r="K710" s="59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</row>
    <row r="711">
      <c r="A711" s="46"/>
      <c r="B711" s="46"/>
      <c r="C711" s="46"/>
      <c r="D711" s="46"/>
      <c r="E711" s="46"/>
      <c r="F711" s="46"/>
      <c r="G711" s="46"/>
      <c r="H711" s="60"/>
      <c r="I711" s="52"/>
      <c r="J711" s="46"/>
      <c r="K711" s="59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</row>
    <row r="712">
      <c r="A712" s="46"/>
      <c r="B712" s="46"/>
      <c r="C712" s="46"/>
      <c r="D712" s="46"/>
      <c r="E712" s="46"/>
      <c r="F712" s="46"/>
      <c r="G712" s="46"/>
      <c r="H712" s="60"/>
      <c r="I712" s="52"/>
      <c r="J712" s="46"/>
      <c r="K712" s="59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</row>
    <row r="713">
      <c r="A713" s="46"/>
      <c r="B713" s="46"/>
      <c r="C713" s="46"/>
      <c r="D713" s="46"/>
      <c r="E713" s="46"/>
      <c r="F713" s="46"/>
      <c r="G713" s="46"/>
      <c r="H713" s="60"/>
      <c r="I713" s="52"/>
      <c r="J713" s="46"/>
      <c r="K713" s="59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</row>
    <row r="714">
      <c r="A714" s="46"/>
      <c r="B714" s="46"/>
      <c r="C714" s="46"/>
      <c r="D714" s="46"/>
      <c r="E714" s="46"/>
      <c r="F714" s="46"/>
      <c r="G714" s="46"/>
      <c r="H714" s="60"/>
      <c r="I714" s="52"/>
      <c r="J714" s="46"/>
      <c r="K714" s="59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</row>
    <row r="715">
      <c r="A715" s="46"/>
      <c r="B715" s="46"/>
      <c r="C715" s="46"/>
      <c r="D715" s="46"/>
      <c r="E715" s="46"/>
      <c r="F715" s="46"/>
      <c r="G715" s="46"/>
      <c r="H715" s="60"/>
      <c r="I715" s="52"/>
      <c r="J715" s="46"/>
      <c r="K715" s="59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</row>
    <row r="716">
      <c r="A716" s="46"/>
      <c r="B716" s="46"/>
      <c r="C716" s="46"/>
      <c r="D716" s="46"/>
      <c r="E716" s="46"/>
      <c r="F716" s="46"/>
      <c r="G716" s="46"/>
      <c r="H716" s="60"/>
      <c r="I716" s="52"/>
      <c r="J716" s="46"/>
      <c r="K716" s="59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</row>
    <row r="717">
      <c r="A717" s="46"/>
      <c r="B717" s="46"/>
      <c r="C717" s="46"/>
      <c r="D717" s="46"/>
      <c r="E717" s="46"/>
      <c r="F717" s="46"/>
      <c r="G717" s="46"/>
      <c r="H717" s="60"/>
      <c r="I717" s="52"/>
      <c r="J717" s="46"/>
      <c r="K717" s="59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</row>
    <row r="718">
      <c r="A718" s="46"/>
      <c r="B718" s="46"/>
      <c r="C718" s="46"/>
      <c r="D718" s="46"/>
      <c r="E718" s="46"/>
      <c r="F718" s="46"/>
      <c r="G718" s="46"/>
      <c r="H718" s="60"/>
      <c r="I718" s="52"/>
      <c r="J718" s="46"/>
      <c r="K718" s="59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</row>
    <row r="719">
      <c r="A719" s="46"/>
      <c r="B719" s="46"/>
      <c r="C719" s="46"/>
      <c r="D719" s="46"/>
      <c r="E719" s="46"/>
      <c r="F719" s="46"/>
      <c r="G719" s="46"/>
      <c r="H719" s="60"/>
      <c r="I719" s="52"/>
      <c r="J719" s="46"/>
      <c r="K719" s="59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</row>
    <row r="720">
      <c r="A720" s="46"/>
      <c r="B720" s="46"/>
      <c r="C720" s="46"/>
      <c r="D720" s="46"/>
      <c r="E720" s="46"/>
      <c r="F720" s="46"/>
      <c r="G720" s="46"/>
      <c r="H720" s="60"/>
      <c r="I720" s="52"/>
      <c r="J720" s="46"/>
      <c r="K720" s="59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</row>
    <row r="721">
      <c r="A721" s="46"/>
      <c r="B721" s="46"/>
      <c r="C721" s="46"/>
      <c r="D721" s="46"/>
      <c r="E721" s="46"/>
      <c r="F721" s="46"/>
      <c r="G721" s="46"/>
      <c r="H721" s="60"/>
      <c r="I721" s="52"/>
      <c r="J721" s="46"/>
      <c r="K721" s="59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</row>
    <row r="722">
      <c r="A722" s="46"/>
      <c r="B722" s="46"/>
      <c r="C722" s="46"/>
      <c r="D722" s="46"/>
      <c r="E722" s="46"/>
      <c r="F722" s="46"/>
      <c r="G722" s="46"/>
      <c r="H722" s="60"/>
      <c r="I722" s="52"/>
      <c r="J722" s="46"/>
      <c r="K722" s="59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</row>
    <row r="723">
      <c r="A723" s="46"/>
      <c r="B723" s="46"/>
      <c r="C723" s="46"/>
      <c r="D723" s="46"/>
      <c r="E723" s="46"/>
      <c r="F723" s="46"/>
      <c r="G723" s="46"/>
      <c r="H723" s="60"/>
      <c r="I723" s="52"/>
      <c r="J723" s="46"/>
      <c r="K723" s="59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</row>
    <row r="724">
      <c r="A724" s="46"/>
      <c r="B724" s="46"/>
      <c r="C724" s="46"/>
      <c r="D724" s="46"/>
      <c r="E724" s="46"/>
      <c r="F724" s="46"/>
      <c r="G724" s="46"/>
      <c r="H724" s="60"/>
      <c r="I724" s="52"/>
      <c r="J724" s="46"/>
      <c r="K724" s="59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</row>
    <row r="725">
      <c r="A725" s="46"/>
      <c r="B725" s="46"/>
      <c r="C725" s="46"/>
      <c r="D725" s="46"/>
      <c r="E725" s="46"/>
      <c r="F725" s="46"/>
      <c r="G725" s="46"/>
      <c r="H725" s="60"/>
      <c r="I725" s="52"/>
      <c r="J725" s="46"/>
      <c r="K725" s="59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</row>
    <row r="726">
      <c r="A726" s="46"/>
      <c r="B726" s="46"/>
      <c r="C726" s="46"/>
      <c r="D726" s="46"/>
      <c r="E726" s="46"/>
      <c r="F726" s="46"/>
      <c r="G726" s="46"/>
      <c r="H726" s="60"/>
      <c r="I726" s="52"/>
      <c r="J726" s="46"/>
      <c r="K726" s="59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</row>
    <row r="727">
      <c r="A727" s="46"/>
      <c r="B727" s="46"/>
      <c r="C727" s="46"/>
      <c r="D727" s="46"/>
      <c r="E727" s="46"/>
      <c r="F727" s="46"/>
      <c r="G727" s="46"/>
      <c r="H727" s="60"/>
      <c r="I727" s="52"/>
      <c r="J727" s="46"/>
      <c r="K727" s="59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</row>
    <row r="728">
      <c r="A728" s="46"/>
      <c r="B728" s="46"/>
      <c r="C728" s="46"/>
      <c r="D728" s="46"/>
      <c r="E728" s="46"/>
      <c r="F728" s="46"/>
      <c r="G728" s="46"/>
      <c r="H728" s="60"/>
      <c r="I728" s="52"/>
      <c r="J728" s="46"/>
      <c r="K728" s="59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</row>
    <row r="729">
      <c r="A729" s="46"/>
      <c r="B729" s="46"/>
      <c r="C729" s="46"/>
      <c r="D729" s="46"/>
      <c r="E729" s="46"/>
      <c r="F729" s="46"/>
      <c r="G729" s="46"/>
      <c r="H729" s="60"/>
      <c r="I729" s="52"/>
      <c r="J729" s="46"/>
      <c r="K729" s="59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</row>
    <row r="730">
      <c r="A730" s="46"/>
      <c r="B730" s="46"/>
      <c r="C730" s="46"/>
      <c r="D730" s="46"/>
      <c r="E730" s="46"/>
      <c r="F730" s="46"/>
      <c r="G730" s="46"/>
      <c r="H730" s="60"/>
      <c r="I730" s="52"/>
      <c r="J730" s="46"/>
      <c r="K730" s="59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</row>
    <row r="731">
      <c r="A731" s="46"/>
      <c r="B731" s="46"/>
      <c r="C731" s="46"/>
      <c r="D731" s="46"/>
      <c r="E731" s="46"/>
      <c r="F731" s="46"/>
      <c r="G731" s="46"/>
      <c r="H731" s="60"/>
      <c r="I731" s="52"/>
      <c r="J731" s="46"/>
      <c r="K731" s="59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</row>
    <row r="732">
      <c r="A732" s="46"/>
      <c r="B732" s="46"/>
      <c r="C732" s="46"/>
      <c r="D732" s="46"/>
      <c r="E732" s="46"/>
      <c r="F732" s="46"/>
      <c r="G732" s="46"/>
      <c r="H732" s="60"/>
      <c r="I732" s="52"/>
      <c r="J732" s="46"/>
      <c r="K732" s="59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</row>
    <row r="733">
      <c r="A733" s="46"/>
      <c r="B733" s="46"/>
      <c r="C733" s="46"/>
      <c r="D733" s="46"/>
      <c r="E733" s="46"/>
      <c r="F733" s="46"/>
      <c r="G733" s="46"/>
      <c r="H733" s="60"/>
      <c r="I733" s="52"/>
      <c r="J733" s="46"/>
      <c r="K733" s="59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</row>
    <row r="734">
      <c r="A734" s="46"/>
      <c r="B734" s="46"/>
      <c r="C734" s="46"/>
      <c r="D734" s="46"/>
      <c r="E734" s="46"/>
      <c r="F734" s="46"/>
      <c r="G734" s="46"/>
      <c r="H734" s="60"/>
      <c r="I734" s="52"/>
      <c r="J734" s="46"/>
      <c r="K734" s="59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</row>
    <row r="735">
      <c r="A735" s="46"/>
      <c r="B735" s="46"/>
      <c r="C735" s="46"/>
      <c r="D735" s="46"/>
      <c r="E735" s="46"/>
      <c r="F735" s="46"/>
      <c r="G735" s="46"/>
      <c r="H735" s="60"/>
      <c r="I735" s="52"/>
      <c r="J735" s="46"/>
      <c r="K735" s="59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</row>
    <row r="736">
      <c r="A736" s="46"/>
      <c r="B736" s="46"/>
      <c r="C736" s="46"/>
      <c r="D736" s="46"/>
      <c r="E736" s="46"/>
      <c r="F736" s="46"/>
      <c r="G736" s="46"/>
      <c r="H736" s="60"/>
      <c r="I736" s="52"/>
      <c r="J736" s="46"/>
      <c r="K736" s="59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</row>
    <row r="737">
      <c r="A737" s="46"/>
      <c r="B737" s="46"/>
      <c r="C737" s="46"/>
      <c r="D737" s="46"/>
      <c r="E737" s="46"/>
      <c r="F737" s="46"/>
      <c r="G737" s="46"/>
      <c r="H737" s="60"/>
      <c r="I737" s="52"/>
      <c r="J737" s="46"/>
      <c r="K737" s="59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</row>
    <row r="738">
      <c r="A738" s="46"/>
      <c r="B738" s="46"/>
      <c r="C738" s="46"/>
      <c r="D738" s="46"/>
      <c r="E738" s="46"/>
      <c r="F738" s="46"/>
      <c r="G738" s="46"/>
      <c r="H738" s="60"/>
      <c r="I738" s="52"/>
      <c r="J738" s="46"/>
      <c r="K738" s="59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</row>
    <row r="739">
      <c r="A739" s="46"/>
      <c r="B739" s="46"/>
      <c r="C739" s="46"/>
      <c r="D739" s="46"/>
      <c r="E739" s="46"/>
      <c r="F739" s="46"/>
      <c r="G739" s="46"/>
      <c r="H739" s="60"/>
      <c r="I739" s="52"/>
      <c r="J739" s="46"/>
      <c r="K739" s="59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</row>
    <row r="740">
      <c r="A740" s="46"/>
      <c r="B740" s="46"/>
      <c r="C740" s="46"/>
      <c r="D740" s="46"/>
      <c r="E740" s="46"/>
      <c r="F740" s="46"/>
      <c r="G740" s="46"/>
      <c r="H740" s="60"/>
      <c r="I740" s="52"/>
      <c r="J740" s="46"/>
      <c r="K740" s="59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</row>
    <row r="741">
      <c r="A741" s="46"/>
      <c r="B741" s="46"/>
      <c r="C741" s="46"/>
      <c r="D741" s="46"/>
      <c r="E741" s="46"/>
      <c r="F741" s="46"/>
      <c r="G741" s="46"/>
      <c r="H741" s="60"/>
      <c r="I741" s="52"/>
      <c r="J741" s="46"/>
      <c r="K741" s="59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</row>
    <row r="742">
      <c r="A742" s="46"/>
      <c r="B742" s="46"/>
      <c r="C742" s="46"/>
      <c r="D742" s="46"/>
      <c r="E742" s="46"/>
      <c r="F742" s="46"/>
      <c r="G742" s="46"/>
      <c r="H742" s="60"/>
      <c r="I742" s="52"/>
      <c r="J742" s="46"/>
      <c r="K742" s="59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</row>
    <row r="743">
      <c r="A743" s="46"/>
      <c r="B743" s="46"/>
      <c r="C743" s="46"/>
      <c r="D743" s="46"/>
      <c r="E743" s="46"/>
      <c r="F743" s="46"/>
      <c r="G743" s="46"/>
      <c r="H743" s="60"/>
      <c r="I743" s="52"/>
      <c r="J743" s="46"/>
      <c r="K743" s="59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</row>
    <row r="744">
      <c r="A744" s="46"/>
      <c r="B744" s="46"/>
      <c r="C744" s="46"/>
      <c r="D744" s="46"/>
      <c r="E744" s="46"/>
      <c r="F744" s="46"/>
      <c r="G744" s="46"/>
      <c r="H744" s="60"/>
      <c r="I744" s="52"/>
      <c r="J744" s="46"/>
      <c r="K744" s="59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</row>
    <row r="745">
      <c r="A745" s="46"/>
      <c r="B745" s="46"/>
      <c r="C745" s="46"/>
      <c r="D745" s="46"/>
      <c r="E745" s="46"/>
      <c r="F745" s="46"/>
      <c r="G745" s="46"/>
      <c r="H745" s="60"/>
      <c r="I745" s="52"/>
      <c r="J745" s="46"/>
      <c r="K745" s="59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</row>
    <row r="746">
      <c r="A746" s="46"/>
      <c r="B746" s="46"/>
      <c r="C746" s="46"/>
      <c r="D746" s="46"/>
      <c r="E746" s="46"/>
      <c r="F746" s="46"/>
      <c r="G746" s="46"/>
      <c r="H746" s="60"/>
      <c r="I746" s="52"/>
      <c r="J746" s="46"/>
      <c r="K746" s="59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</row>
    <row r="747">
      <c r="A747" s="46"/>
      <c r="B747" s="46"/>
      <c r="C747" s="46"/>
      <c r="D747" s="46"/>
      <c r="E747" s="46"/>
      <c r="F747" s="46"/>
      <c r="G747" s="46"/>
      <c r="H747" s="60"/>
      <c r="I747" s="52"/>
      <c r="J747" s="46"/>
      <c r="K747" s="59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</row>
    <row r="748">
      <c r="A748" s="46"/>
      <c r="B748" s="46"/>
      <c r="C748" s="46"/>
      <c r="D748" s="46"/>
      <c r="E748" s="46"/>
      <c r="F748" s="46"/>
      <c r="G748" s="46"/>
      <c r="H748" s="60"/>
      <c r="I748" s="52"/>
      <c r="J748" s="46"/>
      <c r="K748" s="59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</row>
    <row r="749">
      <c r="A749" s="46"/>
      <c r="B749" s="46"/>
      <c r="C749" s="46"/>
      <c r="D749" s="46"/>
      <c r="E749" s="46"/>
      <c r="F749" s="46"/>
      <c r="G749" s="46"/>
      <c r="H749" s="60"/>
      <c r="I749" s="52"/>
      <c r="J749" s="46"/>
      <c r="K749" s="59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</row>
    <row r="750">
      <c r="A750" s="46"/>
      <c r="B750" s="46"/>
      <c r="C750" s="46"/>
      <c r="D750" s="46"/>
      <c r="E750" s="46"/>
      <c r="F750" s="46"/>
      <c r="G750" s="46"/>
      <c r="H750" s="60"/>
      <c r="I750" s="52"/>
      <c r="J750" s="46"/>
      <c r="K750" s="59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</row>
    <row r="751">
      <c r="A751" s="46"/>
      <c r="B751" s="46"/>
      <c r="C751" s="46"/>
      <c r="D751" s="46"/>
      <c r="E751" s="46"/>
      <c r="F751" s="46"/>
      <c r="G751" s="46"/>
      <c r="H751" s="60"/>
      <c r="I751" s="52"/>
      <c r="J751" s="46"/>
      <c r="K751" s="59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</row>
    <row r="752">
      <c r="A752" s="46"/>
      <c r="B752" s="46"/>
      <c r="C752" s="46"/>
      <c r="D752" s="46"/>
      <c r="E752" s="46"/>
      <c r="F752" s="46"/>
      <c r="G752" s="46"/>
      <c r="H752" s="60"/>
      <c r="I752" s="52"/>
      <c r="J752" s="46"/>
      <c r="K752" s="59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</row>
    <row r="753">
      <c r="A753" s="46"/>
      <c r="B753" s="46"/>
      <c r="C753" s="46"/>
      <c r="D753" s="46"/>
      <c r="E753" s="46"/>
      <c r="F753" s="46"/>
      <c r="G753" s="46"/>
      <c r="H753" s="60"/>
      <c r="I753" s="52"/>
      <c r="J753" s="46"/>
      <c r="K753" s="59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</row>
    <row r="754">
      <c r="A754" s="46"/>
      <c r="B754" s="46"/>
      <c r="C754" s="46"/>
      <c r="D754" s="46"/>
      <c r="E754" s="46"/>
      <c r="F754" s="46"/>
      <c r="G754" s="46"/>
      <c r="H754" s="60"/>
      <c r="I754" s="52"/>
      <c r="J754" s="46"/>
      <c r="K754" s="59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</row>
    <row r="755">
      <c r="A755" s="46"/>
      <c r="B755" s="46"/>
      <c r="C755" s="46"/>
      <c r="D755" s="46"/>
      <c r="E755" s="46"/>
      <c r="F755" s="46"/>
      <c r="G755" s="46"/>
      <c r="H755" s="60"/>
      <c r="I755" s="52"/>
      <c r="J755" s="46"/>
      <c r="K755" s="59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</row>
    <row r="756">
      <c r="A756" s="46"/>
      <c r="B756" s="46"/>
      <c r="C756" s="46"/>
      <c r="D756" s="46"/>
      <c r="E756" s="46"/>
      <c r="F756" s="46"/>
      <c r="G756" s="46"/>
      <c r="H756" s="60"/>
      <c r="I756" s="52"/>
      <c r="J756" s="46"/>
      <c r="K756" s="59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</row>
    <row r="757">
      <c r="A757" s="46"/>
      <c r="B757" s="46"/>
      <c r="C757" s="46"/>
      <c r="D757" s="46"/>
      <c r="E757" s="46"/>
      <c r="F757" s="46"/>
      <c r="G757" s="46"/>
      <c r="H757" s="60"/>
      <c r="I757" s="52"/>
      <c r="J757" s="46"/>
      <c r="K757" s="59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</row>
    <row r="758">
      <c r="A758" s="46"/>
      <c r="B758" s="46"/>
      <c r="C758" s="46"/>
      <c r="D758" s="46"/>
      <c r="E758" s="46"/>
      <c r="F758" s="46"/>
      <c r="G758" s="46"/>
      <c r="H758" s="60"/>
      <c r="I758" s="52"/>
      <c r="J758" s="46"/>
      <c r="K758" s="59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</row>
    <row r="759">
      <c r="A759" s="46"/>
      <c r="B759" s="46"/>
      <c r="C759" s="46"/>
      <c r="D759" s="46"/>
      <c r="E759" s="46"/>
      <c r="F759" s="46"/>
      <c r="G759" s="46"/>
      <c r="H759" s="60"/>
      <c r="I759" s="52"/>
      <c r="J759" s="46"/>
      <c r="K759" s="59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</row>
    <row r="760">
      <c r="A760" s="46"/>
      <c r="B760" s="46"/>
      <c r="C760" s="46"/>
      <c r="D760" s="46"/>
      <c r="E760" s="46"/>
      <c r="F760" s="46"/>
      <c r="G760" s="46"/>
      <c r="H760" s="60"/>
      <c r="I760" s="52"/>
      <c r="J760" s="46"/>
      <c r="K760" s="59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</row>
    <row r="761">
      <c r="A761" s="46"/>
      <c r="B761" s="46"/>
      <c r="C761" s="46"/>
      <c r="D761" s="46"/>
      <c r="E761" s="46"/>
      <c r="F761" s="46"/>
      <c r="G761" s="46"/>
      <c r="H761" s="60"/>
      <c r="I761" s="52"/>
      <c r="J761" s="46"/>
      <c r="K761" s="59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</row>
    <row r="762">
      <c r="A762" s="46"/>
      <c r="B762" s="46"/>
      <c r="C762" s="46"/>
      <c r="D762" s="46"/>
      <c r="E762" s="46"/>
      <c r="F762" s="46"/>
      <c r="G762" s="46"/>
      <c r="H762" s="60"/>
      <c r="I762" s="52"/>
      <c r="J762" s="46"/>
      <c r="K762" s="59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</row>
    <row r="763">
      <c r="A763" s="46"/>
      <c r="B763" s="46"/>
      <c r="C763" s="46"/>
      <c r="D763" s="46"/>
      <c r="E763" s="46"/>
      <c r="F763" s="46"/>
      <c r="G763" s="46"/>
      <c r="H763" s="60"/>
      <c r="I763" s="52"/>
      <c r="J763" s="46"/>
      <c r="K763" s="59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</row>
    <row r="764">
      <c r="A764" s="46"/>
      <c r="B764" s="46"/>
      <c r="C764" s="46"/>
      <c r="D764" s="46"/>
      <c r="E764" s="46"/>
      <c r="F764" s="46"/>
      <c r="G764" s="46"/>
      <c r="H764" s="60"/>
      <c r="I764" s="52"/>
      <c r="J764" s="46"/>
      <c r="K764" s="59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</row>
    <row r="765">
      <c r="A765" s="46"/>
      <c r="B765" s="46"/>
      <c r="C765" s="46"/>
      <c r="D765" s="46"/>
      <c r="E765" s="46"/>
      <c r="F765" s="46"/>
      <c r="G765" s="46"/>
      <c r="H765" s="60"/>
      <c r="I765" s="52"/>
      <c r="J765" s="46"/>
      <c r="K765" s="59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</row>
    <row r="766">
      <c r="A766" s="46"/>
      <c r="B766" s="46"/>
      <c r="C766" s="46"/>
      <c r="D766" s="46"/>
      <c r="E766" s="46"/>
      <c r="F766" s="46"/>
      <c r="G766" s="46"/>
      <c r="H766" s="60"/>
      <c r="I766" s="52"/>
      <c r="J766" s="46"/>
      <c r="K766" s="59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</row>
    <row r="767">
      <c r="A767" s="46"/>
      <c r="B767" s="46"/>
      <c r="C767" s="46"/>
      <c r="D767" s="46"/>
      <c r="E767" s="46"/>
      <c r="F767" s="46"/>
      <c r="G767" s="46"/>
      <c r="H767" s="60"/>
      <c r="I767" s="52"/>
      <c r="J767" s="46"/>
      <c r="K767" s="59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</row>
    <row r="768">
      <c r="A768" s="46"/>
      <c r="B768" s="46"/>
      <c r="C768" s="46"/>
      <c r="D768" s="46"/>
      <c r="E768" s="46"/>
      <c r="F768" s="46"/>
      <c r="G768" s="46"/>
      <c r="H768" s="60"/>
      <c r="I768" s="52"/>
      <c r="J768" s="46"/>
      <c r="K768" s="59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</row>
    <row r="769">
      <c r="A769" s="46"/>
      <c r="B769" s="46"/>
      <c r="C769" s="46"/>
      <c r="D769" s="46"/>
      <c r="E769" s="46"/>
      <c r="F769" s="46"/>
      <c r="G769" s="46"/>
      <c r="H769" s="60"/>
      <c r="I769" s="52"/>
      <c r="J769" s="46"/>
      <c r="K769" s="59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</row>
    <row r="770">
      <c r="A770" s="46"/>
      <c r="B770" s="46"/>
      <c r="C770" s="46"/>
      <c r="D770" s="46"/>
      <c r="E770" s="46"/>
      <c r="F770" s="46"/>
      <c r="G770" s="46"/>
      <c r="H770" s="60"/>
      <c r="I770" s="52"/>
      <c r="J770" s="46"/>
      <c r="K770" s="59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</row>
    <row r="771">
      <c r="A771" s="46"/>
      <c r="B771" s="46"/>
      <c r="C771" s="46"/>
      <c r="D771" s="46"/>
      <c r="E771" s="46"/>
      <c r="F771" s="46"/>
      <c r="G771" s="46"/>
      <c r="H771" s="60"/>
      <c r="I771" s="52"/>
      <c r="J771" s="46"/>
      <c r="K771" s="59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</row>
    <row r="772">
      <c r="A772" s="46"/>
      <c r="B772" s="46"/>
      <c r="C772" s="46"/>
      <c r="D772" s="46"/>
      <c r="E772" s="46"/>
      <c r="F772" s="46"/>
      <c r="G772" s="46"/>
      <c r="H772" s="60"/>
      <c r="I772" s="52"/>
      <c r="J772" s="46"/>
      <c r="K772" s="59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</row>
    <row r="773">
      <c r="A773" s="46"/>
      <c r="B773" s="46"/>
      <c r="C773" s="46"/>
      <c r="D773" s="46"/>
      <c r="E773" s="46"/>
      <c r="F773" s="46"/>
      <c r="G773" s="46"/>
      <c r="H773" s="60"/>
      <c r="I773" s="52"/>
      <c r="J773" s="46"/>
      <c r="K773" s="59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</row>
    <row r="774">
      <c r="A774" s="46"/>
      <c r="B774" s="46"/>
      <c r="C774" s="46"/>
      <c r="D774" s="46"/>
      <c r="E774" s="46"/>
      <c r="F774" s="46"/>
      <c r="G774" s="46"/>
      <c r="H774" s="60"/>
      <c r="I774" s="52"/>
      <c r="J774" s="46"/>
      <c r="K774" s="59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</row>
    <row r="775">
      <c r="A775" s="46"/>
      <c r="B775" s="46"/>
      <c r="C775" s="46"/>
      <c r="D775" s="46"/>
      <c r="E775" s="46"/>
      <c r="F775" s="46"/>
      <c r="G775" s="46"/>
      <c r="H775" s="60"/>
      <c r="I775" s="52"/>
      <c r="J775" s="46"/>
      <c r="K775" s="59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</row>
    <row r="776">
      <c r="A776" s="46"/>
      <c r="B776" s="46"/>
      <c r="C776" s="46"/>
      <c r="D776" s="46"/>
      <c r="E776" s="46"/>
      <c r="F776" s="46"/>
      <c r="G776" s="46"/>
      <c r="H776" s="60"/>
      <c r="I776" s="52"/>
      <c r="J776" s="46"/>
      <c r="K776" s="59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</row>
    <row r="777">
      <c r="A777" s="46"/>
      <c r="B777" s="46"/>
      <c r="C777" s="46"/>
      <c r="D777" s="46"/>
      <c r="E777" s="46"/>
      <c r="F777" s="46"/>
      <c r="G777" s="46"/>
      <c r="H777" s="60"/>
      <c r="I777" s="52"/>
      <c r="J777" s="46"/>
      <c r="K777" s="59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</row>
    <row r="778">
      <c r="A778" s="46"/>
      <c r="B778" s="46"/>
      <c r="C778" s="46"/>
      <c r="D778" s="46"/>
      <c r="E778" s="46"/>
      <c r="F778" s="46"/>
      <c r="G778" s="46"/>
      <c r="H778" s="60"/>
      <c r="I778" s="52"/>
      <c r="J778" s="46"/>
      <c r="K778" s="59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</row>
    <row r="779">
      <c r="A779" s="46"/>
      <c r="B779" s="46"/>
      <c r="C779" s="46"/>
      <c r="D779" s="46"/>
      <c r="E779" s="46"/>
      <c r="F779" s="46"/>
      <c r="G779" s="46"/>
      <c r="H779" s="60"/>
      <c r="I779" s="52"/>
      <c r="J779" s="46"/>
      <c r="K779" s="59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</row>
    <row r="780">
      <c r="A780" s="46"/>
      <c r="B780" s="46"/>
      <c r="C780" s="46"/>
      <c r="D780" s="46"/>
      <c r="E780" s="46"/>
      <c r="F780" s="46"/>
      <c r="G780" s="46"/>
      <c r="H780" s="60"/>
      <c r="I780" s="52"/>
      <c r="J780" s="46"/>
      <c r="K780" s="59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</row>
    <row r="781">
      <c r="A781" s="46"/>
      <c r="B781" s="46"/>
      <c r="C781" s="46"/>
      <c r="D781" s="46"/>
      <c r="E781" s="46"/>
      <c r="F781" s="46"/>
      <c r="G781" s="46"/>
      <c r="H781" s="60"/>
      <c r="I781" s="52"/>
      <c r="J781" s="46"/>
      <c r="K781" s="59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</row>
    <row r="782">
      <c r="A782" s="46"/>
      <c r="B782" s="46"/>
      <c r="C782" s="46"/>
      <c r="D782" s="46"/>
      <c r="E782" s="46"/>
      <c r="F782" s="46"/>
      <c r="G782" s="46"/>
      <c r="H782" s="60"/>
      <c r="I782" s="52"/>
      <c r="J782" s="46"/>
      <c r="K782" s="59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</row>
    <row r="783">
      <c r="A783" s="46"/>
      <c r="B783" s="46"/>
      <c r="C783" s="46"/>
      <c r="D783" s="46"/>
      <c r="E783" s="46"/>
      <c r="F783" s="46"/>
      <c r="G783" s="46"/>
      <c r="H783" s="60"/>
      <c r="I783" s="52"/>
      <c r="J783" s="46"/>
      <c r="K783" s="59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</row>
    <row r="784">
      <c r="A784" s="46"/>
      <c r="B784" s="46"/>
      <c r="C784" s="46"/>
      <c r="D784" s="46"/>
      <c r="E784" s="46"/>
      <c r="F784" s="46"/>
      <c r="G784" s="46"/>
      <c r="H784" s="60"/>
      <c r="I784" s="52"/>
      <c r="J784" s="46"/>
      <c r="K784" s="59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</row>
    <row r="785">
      <c r="A785" s="46"/>
      <c r="B785" s="46"/>
      <c r="C785" s="46"/>
      <c r="D785" s="46"/>
      <c r="E785" s="46"/>
      <c r="F785" s="46"/>
      <c r="G785" s="46"/>
      <c r="H785" s="60"/>
      <c r="I785" s="52"/>
      <c r="J785" s="46"/>
      <c r="K785" s="59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</row>
    <row r="786">
      <c r="A786" s="46"/>
      <c r="B786" s="46"/>
      <c r="C786" s="46"/>
      <c r="D786" s="46"/>
      <c r="E786" s="46"/>
      <c r="F786" s="46"/>
      <c r="G786" s="46"/>
      <c r="H786" s="60"/>
      <c r="I786" s="52"/>
      <c r="J786" s="46"/>
      <c r="K786" s="59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</row>
    <row r="787">
      <c r="A787" s="46"/>
      <c r="B787" s="46"/>
      <c r="C787" s="46"/>
      <c r="D787" s="46"/>
      <c r="E787" s="46"/>
      <c r="F787" s="46"/>
      <c r="G787" s="46"/>
      <c r="H787" s="60"/>
      <c r="I787" s="52"/>
      <c r="J787" s="46"/>
      <c r="K787" s="59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</row>
    <row r="788">
      <c r="A788" s="46"/>
      <c r="B788" s="46"/>
      <c r="C788" s="46"/>
      <c r="D788" s="46"/>
      <c r="E788" s="46"/>
      <c r="F788" s="46"/>
      <c r="G788" s="46"/>
      <c r="H788" s="60"/>
      <c r="I788" s="52"/>
      <c r="J788" s="46"/>
      <c r="K788" s="59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</row>
    <row r="789">
      <c r="A789" s="46"/>
      <c r="B789" s="46"/>
      <c r="C789" s="46"/>
      <c r="D789" s="46"/>
      <c r="E789" s="46"/>
      <c r="F789" s="46"/>
      <c r="G789" s="46"/>
      <c r="H789" s="60"/>
      <c r="I789" s="52"/>
      <c r="J789" s="46"/>
      <c r="K789" s="59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</row>
    <row r="790">
      <c r="A790" s="46"/>
      <c r="B790" s="46"/>
      <c r="C790" s="46"/>
      <c r="D790" s="46"/>
      <c r="E790" s="46"/>
      <c r="F790" s="46"/>
      <c r="G790" s="46"/>
      <c r="H790" s="60"/>
      <c r="I790" s="52"/>
      <c r="J790" s="46"/>
      <c r="K790" s="59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</row>
    <row r="791">
      <c r="A791" s="46"/>
      <c r="B791" s="46"/>
      <c r="C791" s="46"/>
      <c r="D791" s="46"/>
      <c r="E791" s="46"/>
      <c r="F791" s="46"/>
      <c r="G791" s="46"/>
      <c r="H791" s="60"/>
      <c r="I791" s="52"/>
      <c r="J791" s="46"/>
      <c r="K791" s="59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</row>
    <row r="792">
      <c r="A792" s="46"/>
      <c r="B792" s="46"/>
      <c r="C792" s="46"/>
      <c r="D792" s="46"/>
      <c r="E792" s="46"/>
      <c r="F792" s="46"/>
      <c r="G792" s="46"/>
      <c r="H792" s="60"/>
      <c r="I792" s="52"/>
      <c r="J792" s="46"/>
      <c r="K792" s="59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</row>
    <row r="793">
      <c r="A793" s="46"/>
      <c r="B793" s="46"/>
      <c r="C793" s="46"/>
      <c r="D793" s="46"/>
      <c r="E793" s="46"/>
      <c r="F793" s="46"/>
      <c r="G793" s="46"/>
      <c r="H793" s="60"/>
      <c r="I793" s="52"/>
      <c r="J793" s="46"/>
      <c r="K793" s="59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</row>
    <row r="794">
      <c r="A794" s="46"/>
      <c r="B794" s="46"/>
      <c r="C794" s="46"/>
      <c r="D794" s="46"/>
      <c r="E794" s="46"/>
      <c r="F794" s="46"/>
      <c r="G794" s="46"/>
      <c r="H794" s="60"/>
      <c r="I794" s="52"/>
      <c r="J794" s="46"/>
      <c r="K794" s="59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</row>
    <row r="795">
      <c r="A795" s="46"/>
      <c r="B795" s="46"/>
      <c r="C795" s="46"/>
      <c r="D795" s="46"/>
      <c r="E795" s="46"/>
      <c r="F795" s="46"/>
      <c r="G795" s="46"/>
      <c r="H795" s="60"/>
      <c r="I795" s="52"/>
      <c r="J795" s="46"/>
      <c r="K795" s="59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</row>
    <row r="796">
      <c r="A796" s="46"/>
      <c r="B796" s="46"/>
      <c r="C796" s="46"/>
      <c r="D796" s="46"/>
      <c r="E796" s="46"/>
      <c r="F796" s="46"/>
      <c r="G796" s="46"/>
      <c r="H796" s="60"/>
      <c r="I796" s="52"/>
      <c r="J796" s="46"/>
      <c r="K796" s="59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</row>
    <row r="797">
      <c r="A797" s="46"/>
      <c r="B797" s="46"/>
      <c r="C797" s="46"/>
      <c r="D797" s="46"/>
      <c r="E797" s="46"/>
      <c r="F797" s="46"/>
      <c r="G797" s="46"/>
      <c r="H797" s="60"/>
      <c r="I797" s="52"/>
      <c r="J797" s="46"/>
      <c r="K797" s="59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</row>
    <row r="798">
      <c r="A798" s="46"/>
      <c r="B798" s="46"/>
      <c r="C798" s="46"/>
      <c r="D798" s="46"/>
      <c r="E798" s="46"/>
      <c r="F798" s="46"/>
      <c r="G798" s="46"/>
      <c r="H798" s="60"/>
      <c r="I798" s="52"/>
      <c r="J798" s="46"/>
      <c r="K798" s="59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</row>
    <row r="799">
      <c r="A799" s="46"/>
      <c r="B799" s="46"/>
      <c r="C799" s="46"/>
      <c r="D799" s="46"/>
      <c r="E799" s="46"/>
      <c r="F799" s="46"/>
      <c r="G799" s="46"/>
      <c r="H799" s="60"/>
      <c r="I799" s="52"/>
      <c r="J799" s="46"/>
      <c r="K799" s="59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</row>
    <row r="800">
      <c r="A800" s="46"/>
      <c r="B800" s="46"/>
      <c r="C800" s="46"/>
      <c r="D800" s="46"/>
      <c r="E800" s="46"/>
      <c r="F800" s="46"/>
      <c r="G800" s="46"/>
      <c r="H800" s="60"/>
      <c r="I800" s="52"/>
      <c r="J800" s="46"/>
      <c r="K800" s="59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</row>
    <row r="801">
      <c r="A801" s="46"/>
      <c r="B801" s="46"/>
      <c r="C801" s="46"/>
      <c r="D801" s="46"/>
      <c r="E801" s="46"/>
      <c r="F801" s="46"/>
      <c r="G801" s="46"/>
      <c r="H801" s="60"/>
      <c r="I801" s="52"/>
      <c r="J801" s="46"/>
      <c r="K801" s="59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</row>
    <row r="802">
      <c r="A802" s="46"/>
      <c r="B802" s="46"/>
      <c r="C802" s="46"/>
      <c r="D802" s="46"/>
      <c r="E802" s="46"/>
      <c r="F802" s="46"/>
      <c r="G802" s="46"/>
      <c r="H802" s="60"/>
      <c r="I802" s="52"/>
      <c r="J802" s="46"/>
      <c r="K802" s="59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</row>
    <row r="803">
      <c r="A803" s="46"/>
      <c r="B803" s="46"/>
      <c r="C803" s="46"/>
      <c r="D803" s="46"/>
      <c r="E803" s="46"/>
      <c r="F803" s="46"/>
      <c r="G803" s="46"/>
      <c r="H803" s="60"/>
      <c r="I803" s="52"/>
      <c r="J803" s="46"/>
      <c r="K803" s="59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</row>
    <row r="804">
      <c r="A804" s="46"/>
      <c r="B804" s="46"/>
      <c r="C804" s="46"/>
      <c r="D804" s="46"/>
      <c r="E804" s="46"/>
      <c r="F804" s="46"/>
      <c r="G804" s="46"/>
      <c r="H804" s="60"/>
      <c r="I804" s="52"/>
      <c r="J804" s="46"/>
      <c r="K804" s="59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</row>
    <row r="805">
      <c r="A805" s="46"/>
      <c r="B805" s="46"/>
      <c r="C805" s="46"/>
      <c r="D805" s="46"/>
      <c r="E805" s="46"/>
      <c r="F805" s="46"/>
      <c r="G805" s="46"/>
      <c r="H805" s="60"/>
      <c r="I805" s="52"/>
      <c r="J805" s="46"/>
      <c r="K805" s="59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</row>
    <row r="806">
      <c r="A806" s="46"/>
      <c r="B806" s="46"/>
      <c r="C806" s="46"/>
      <c r="D806" s="46"/>
      <c r="E806" s="46"/>
      <c r="F806" s="46"/>
      <c r="G806" s="46"/>
      <c r="H806" s="60"/>
      <c r="I806" s="52"/>
      <c r="J806" s="46"/>
      <c r="K806" s="59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</row>
    <row r="807">
      <c r="A807" s="46"/>
      <c r="B807" s="46"/>
      <c r="C807" s="46"/>
      <c r="D807" s="46"/>
      <c r="E807" s="46"/>
      <c r="F807" s="46"/>
      <c r="G807" s="46"/>
      <c r="H807" s="60"/>
      <c r="I807" s="52"/>
      <c r="J807" s="46"/>
      <c r="K807" s="59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</row>
    <row r="808">
      <c r="A808" s="46"/>
      <c r="B808" s="46"/>
      <c r="C808" s="46"/>
      <c r="D808" s="46"/>
      <c r="E808" s="46"/>
      <c r="F808" s="46"/>
      <c r="G808" s="46"/>
      <c r="H808" s="60"/>
      <c r="I808" s="52"/>
      <c r="J808" s="46"/>
      <c r="K808" s="59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</row>
    <row r="809">
      <c r="A809" s="46"/>
      <c r="B809" s="46"/>
      <c r="C809" s="46"/>
      <c r="D809" s="46"/>
      <c r="E809" s="46"/>
      <c r="F809" s="46"/>
      <c r="G809" s="46"/>
      <c r="H809" s="60"/>
      <c r="I809" s="52"/>
      <c r="J809" s="46"/>
      <c r="K809" s="59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</row>
    <row r="810">
      <c r="A810" s="46"/>
      <c r="B810" s="46"/>
      <c r="C810" s="46"/>
      <c r="D810" s="46"/>
      <c r="E810" s="46"/>
      <c r="F810" s="46"/>
      <c r="G810" s="46"/>
      <c r="H810" s="60"/>
      <c r="I810" s="52"/>
      <c r="J810" s="46"/>
      <c r="K810" s="59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</row>
    <row r="811">
      <c r="A811" s="46"/>
      <c r="B811" s="46"/>
      <c r="C811" s="46"/>
      <c r="D811" s="46"/>
      <c r="E811" s="46"/>
      <c r="F811" s="46"/>
      <c r="G811" s="46"/>
      <c r="H811" s="60"/>
      <c r="I811" s="52"/>
      <c r="J811" s="46"/>
      <c r="K811" s="59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</row>
    <row r="812">
      <c r="A812" s="46"/>
      <c r="B812" s="46"/>
      <c r="C812" s="46"/>
      <c r="D812" s="46"/>
      <c r="E812" s="46"/>
      <c r="F812" s="46"/>
      <c r="G812" s="46"/>
      <c r="H812" s="60"/>
      <c r="I812" s="52"/>
      <c r="J812" s="46"/>
      <c r="K812" s="59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</row>
    <row r="813">
      <c r="A813" s="46"/>
      <c r="B813" s="46"/>
      <c r="C813" s="46"/>
      <c r="D813" s="46"/>
      <c r="E813" s="46"/>
      <c r="F813" s="46"/>
      <c r="G813" s="46"/>
      <c r="H813" s="60"/>
      <c r="I813" s="52"/>
      <c r="J813" s="46"/>
      <c r="K813" s="59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</row>
    <row r="814">
      <c r="A814" s="46"/>
      <c r="B814" s="46"/>
      <c r="C814" s="46"/>
      <c r="D814" s="46"/>
      <c r="E814" s="46"/>
      <c r="F814" s="46"/>
      <c r="G814" s="46"/>
      <c r="H814" s="60"/>
      <c r="I814" s="52"/>
      <c r="J814" s="46"/>
      <c r="K814" s="59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</row>
    <row r="815">
      <c r="A815" s="46"/>
      <c r="B815" s="46"/>
      <c r="C815" s="46"/>
      <c r="D815" s="46"/>
      <c r="E815" s="46"/>
      <c r="F815" s="46"/>
      <c r="G815" s="46"/>
      <c r="H815" s="60"/>
      <c r="I815" s="52"/>
      <c r="J815" s="46"/>
      <c r="K815" s="59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</row>
    <row r="816">
      <c r="A816" s="46"/>
      <c r="B816" s="46"/>
      <c r="C816" s="46"/>
      <c r="D816" s="46"/>
      <c r="E816" s="46"/>
      <c r="F816" s="46"/>
      <c r="G816" s="46"/>
      <c r="H816" s="60"/>
      <c r="I816" s="52"/>
      <c r="J816" s="46"/>
      <c r="K816" s="59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</row>
    <row r="817">
      <c r="A817" s="46"/>
      <c r="B817" s="46"/>
      <c r="C817" s="46"/>
      <c r="D817" s="46"/>
      <c r="E817" s="46"/>
      <c r="F817" s="46"/>
      <c r="G817" s="46"/>
      <c r="H817" s="60"/>
      <c r="I817" s="52"/>
      <c r="J817" s="46"/>
      <c r="K817" s="59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</row>
    <row r="818">
      <c r="A818" s="46"/>
      <c r="B818" s="46"/>
      <c r="C818" s="46"/>
      <c r="D818" s="46"/>
      <c r="E818" s="46"/>
      <c r="F818" s="46"/>
      <c r="G818" s="46"/>
      <c r="H818" s="60"/>
      <c r="I818" s="52"/>
      <c r="J818" s="46"/>
      <c r="K818" s="59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</row>
    <row r="819">
      <c r="A819" s="46"/>
      <c r="B819" s="46"/>
      <c r="C819" s="46"/>
      <c r="D819" s="46"/>
      <c r="E819" s="46"/>
      <c r="F819" s="46"/>
      <c r="G819" s="46"/>
      <c r="H819" s="60"/>
      <c r="I819" s="52"/>
      <c r="J819" s="46"/>
      <c r="K819" s="59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</row>
    <row r="820">
      <c r="A820" s="46"/>
      <c r="B820" s="46"/>
      <c r="C820" s="46"/>
      <c r="D820" s="46"/>
      <c r="E820" s="46"/>
      <c r="F820" s="46"/>
      <c r="G820" s="46"/>
      <c r="H820" s="60"/>
      <c r="I820" s="52"/>
      <c r="J820" s="46"/>
      <c r="K820" s="59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</row>
    <row r="821">
      <c r="A821" s="46"/>
      <c r="B821" s="46"/>
      <c r="C821" s="46"/>
      <c r="D821" s="46"/>
      <c r="E821" s="46"/>
      <c r="F821" s="46"/>
      <c r="G821" s="46"/>
      <c r="H821" s="60"/>
      <c r="I821" s="52"/>
      <c r="J821" s="46"/>
      <c r="K821" s="59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</row>
    <row r="822">
      <c r="A822" s="46"/>
      <c r="B822" s="46"/>
      <c r="C822" s="46"/>
      <c r="D822" s="46"/>
      <c r="E822" s="46"/>
      <c r="F822" s="46"/>
      <c r="G822" s="46"/>
      <c r="H822" s="60"/>
      <c r="I822" s="52"/>
      <c r="J822" s="46"/>
      <c r="K822" s="59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</row>
    <row r="823">
      <c r="A823" s="46"/>
      <c r="B823" s="46"/>
      <c r="C823" s="46"/>
      <c r="D823" s="46"/>
      <c r="E823" s="46"/>
      <c r="F823" s="46"/>
      <c r="G823" s="46"/>
      <c r="H823" s="60"/>
      <c r="I823" s="52"/>
      <c r="J823" s="46"/>
      <c r="K823" s="59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</row>
    <row r="824">
      <c r="A824" s="46"/>
      <c r="B824" s="46"/>
      <c r="C824" s="46"/>
      <c r="D824" s="46"/>
      <c r="E824" s="46"/>
      <c r="F824" s="46"/>
      <c r="G824" s="46"/>
      <c r="H824" s="60"/>
      <c r="I824" s="52"/>
      <c r="J824" s="46"/>
      <c r="K824" s="59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</row>
    <row r="825">
      <c r="A825" s="46"/>
      <c r="B825" s="46"/>
      <c r="C825" s="46"/>
      <c r="D825" s="46"/>
      <c r="E825" s="46"/>
      <c r="F825" s="46"/>
      <c r="G825" s="46"/>
      <c r="H825" s="60"/>
      <c r="I825" s="52"/>
      <c r="J825" s="46"/>
      <c r="K825" s="59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</row>
    <row r="826">
      <c r="A826" s="46"/>
      <c r="B826" s="46"/>
      <c r="C826" s="46"/>
      <c r="D826" s="46"/>
      <c r="E826" s="46"/>
      <c r="F826" s="46"/>
      <c r="G826" s="46"/>
      <c r="H826" s="60"/>
      <c r="I826" s="52"/>
      <c r="J826" s="46"/>
      <c r="K826" s="59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</row>
    <row r="827">
      <c r="A827" s="46"/>
      <c r="B827" s="46"/>
      <c r="C827" s="46"/>
      <c r="D827" s="46"/>
      <c r="E827" s="46"/>
      <c r="F827" s="46"/>
      <c r="G827" s="46"/>
      <c r="H827" s="60"/>
      <c r="I827" s="52"/>
      <c r="J827" s="46"/>
      <c r="K827" s="59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</row>
    <row r="828">
      <c r="A828" s="46"/>
      <c r="B828" s="46"/>
      <c r="C828" s="46"/>
      <c r="D828" s="46"/>
      <c r="E828" s="46"/>
      <c r="F828" s="46"/>
      <c r="G828" s="46"/>
      <c r="H828" s="60"/>
      <c r="I828" s="52"/>
      <c r="J828" s="46"/>
      <c r="K828" s="59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</row>
    <row r="829">
      <c r="A829" s="46"/>
      <c r="B829" s="46"/>
      <c r="C829" s="46"/>
      <c r="D829" s="46"/>
      <c r="E829" s="46"/>
      <c r="F829" s="46"/>
      <c r="G829" s="46"/>
      <c r="H829" s="60"/>
      <c r="I829" s="52"/>
      <c r="J829" s="46"/>
      <c r="K829" s="59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</row>
    <row r="830">
      <c r="A830" s="46"/>
      <c r="B830" s="46"/>
      <c r="C830" s="46"/>
      <c r="D830" s="46"/>
      <c r="E830" s="46"/>
      <c r="F830" s="46"/>
      <c r="G830" s="46"/>
      <c r="H830" s="60"/>
      <c r="I830" s="52"/>
      <c r="J830" s="46"/>
      <c r="K830" s="59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</row>
    <row r="831">
      <c r="A831" s="46"/>
      <c r="B831" s="46"/>
      <c r="C831" s="46"/>
      <c r="D831" s="46"/>
      <c r="E831" s="46"/>
      <c r="F831" s="46"/>
      <c r="G831" s="46"/>
      <c r="H831" s="60"/>
      <c r="I831" s="52"/>
      <c r="J831" s="46"/>
      <c r="K831" s="59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</row>
    <row r="832">
      <c r="A832" s="46"/>
      <c r="B832" s="46"/>
      <c r="C832" s="46"/>
      <c r="D832" s="46"/>
      <c r="E832" s="46"/>
      <c r="F832" s="46"/>
      <c r="G832" s="46"/>
      <c r="H832" s="60"/>
      <c r="I832" s="52"/>
      <c r="J832" s="46"/>
      <c r="K832" s="59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</row>
    <row r="833">
      <c r="A833" s="46"/>
      <c r="B833" s="46"/>
      <c r="C833" s="46"/>
      <c r="D833" s="46"/>
      <c r="E833" s="46"/>
      <c r="F833" s="46"/>
      <c r="G833" s="46"/>
      <c r="H833" s="60"/>
      <c r="I833" s="52"/>
      <c r="J833" s="46"/>
      <c r="K833" s="59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</row>
    <row r="834">
      <c r="A834" s="46"/>
      <c r="B834" s="46"/>
      <c r="C834" s="46"/>
      <c r="D834" s="46"/>
      <c r="E834" s="46"/>
      <c r="F834" s="46"/>
      <c r="G834" s="46"/>
      <c r="H834" s="60"/>
      <c r="I834" s="52"/>
      <c r="J834" s="46"/>
      <c r="K834" s="59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</row>
    <row r="835">
      <c r="A835" s="46"/>
      <c r="B835" s="46"/>
      <c r="C835" s="46"/>
      <c r="D835" s="46"/>
      <c r="E835" s="46"/>
      <c r="F835" s="46"/>
      <c r="G835" s="46"/>
      <c r="H835" s="60"/>
      <c r="I835" s="52"/>
      <c r="J835" s="46"/>
      <c r="K835" s="59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</row>
    <row r="836">
      <c r="A836" s="46"/>
      <c r="B836" s="46"/>
      <c r="C836" s="46"/>
      <c r="D836" s="46"/>
      <c r="E836" s="46"/>
      <c r="F836" s="46"/>
      <c r="G836" s="46"/>
      <c r="H836" s="60"/>
      <c r="I836" s="52"/>
      <c r="J836" s="46"/>
      <c r="K836" s="59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</row>
    <row r="837">
      <c r="A837" s="46"/>
      <c r="B837" s="46"/>
      <c r="C837" s="46"/>
      <c r="D837" s="46"/>
      <c r="E837" s="46"/>
      <c r="F837" s="46"/>
      <c r="G837" s="46"/>
      <c r="H837" s="60"/>
      <c r="I837" s="52"/>
      <c r="J837" s="46"/>
      <c r="K837" s="59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</row>
    <row r="838">
      <c r="A838" s="46"/>
      <c r="B838" s="46"/>
      <c r="C838" s="46"/>
      <c r="D838" s="46"/>
      <c r="E838" s="46"/>
      <c r="F838" s="46"/>
      <c r="G838" s="46"/>
      <c r="H838" s="60"/>
      <c r="I838" s="52"/>
      <c r="J838" s="46"/>
      <c r="K838" s="59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</row>
    <row r="839">
      <c r="A839" s="46"/>
      <c r="B839" s="46"/>
      <c r="C839" s="46"/>
      <c r="D839" s="46"/>
      <c r="E839" s="46"/>
      <c r="F839" s="46"/>
      <c r="G839" s="46"/>
      <c r="H839" s="60"/>
      <c r="I839" s="52"/>
      <c r="J839" s="46"/>
      <c r="K839" s="59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</row>
    <row r="840">
      <c r="A840" s="46"/>
      <c r="B840" s="46"/>
      <c r="C840" s="46"/>
      <c r="D840" s="46"/>
      <c r="E840" s="46"/>
      <c r="F840" s="46"/>
      <c r="G840" s="46"/>
      <c r="H840" s="60"/>
      <c r="I840" s="52"/>
      <c r="J840" s="46"/>
      <c r="K840" s="59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</row>
    <row r="841">
      <c r="A841" s="46"/>
      <c r="B841" s="46"/>
      <c r="C841" s="46"/>
      <c r="D841" s="46"/>
      <c r="E841" s="46"/>
      <c r="F841" s="46"/>
      <c r="G841" s="46"/>
      <c r="H841" s="60"/>
      <c r="I841" s="52"/>
      <c r="J841" s="46"/>
      <c r="K841" s="59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</row>
    <row r="842">
      <c r="A842" s="46"/>
      <c r="B842" s="46"/>
      <c r="C842" s="46"/>
      <c r="D842" s="46"/>
      <c r="E842" s="46"/>
      <c r="F842" s="46"/>
      <c r="G842" s="46"/>
      <c r="H842" s="60"/>
      <c r="I842" s="52"/>
      <c r="J842" s="46"/>
      <c r="K842" s="59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</row>
    <row r="843">
      <c r="A843" s="46"/>
      <c r="B843" s="46"/>
      <c r="C843" s="46"/>
      <c r="D843" s="46"/>
      <c r="E843" s="46"/>
      <c r="F843" s="46"/>
      <c r="G843" s="46"/>
      <c r="H843" s="60"/>
      <c r="I843" s="52"/>
      <c r="J843" s="46"/>
      <c r="K843" s="59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</row>
    <row r="844">
      <c r="A844" s="46"/>
      <c r="B844" s="46"/>
      <c r="C844" s="46"/>
      <c r="D844" s="46"/>
      <c r="E844" s="46"/>
      <c r="F844" s="46"/>
      <c r="G844" s="46"/>
      <c r="H844" s="60"/>
      <c r="I844" s="52"/>
      <c r="J844" s="46"/>
      <c r="K844" s="59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</row>
    <row r="845">
      <c r="A845" s="46"/>
      <c r="B845" s="46"/>
      <c r="C845" s="46"/>
      <c r="D845" s="46"/>
      <c r="E845" s="46"/>
      <c r="F845" s="46"/>
      <c r="G845" s="46"/>
      <c r="H845" s="60"/>
      <c r="I845" s="52"/>
      <c r="J845" s="46"/>
      <c r="K845" s="59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</row>
    <row r="846">
      <c r="A846" s="46"/>
      <c r="B846" s="46"/>
      <c r="C846" s="46"/>
      <c r="D846" s="46"/>
      <c r="E846" s="46"/>
      <c r="F846" s="46"/>
      <c r="G846" s="46"/>
      <c r="H846" s="60"/>
      <c r="I846" s="52"/>
      <c r="J846" s="46"/>
      <c r="K846" s="59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</row>
    <row r="847">
      <c r="A847" s="46"/>
      <c r="B847" s="46"/>
      <c r="C847" s="46"/>
      <c r="D847" s="46"/>
      <c r="E847" s="46"/>
      <c r="F847" s="46"/>
      <c r="G847" s="46"/>
      <c r="H847" s="60"/>
      <c r="I847" s="52"/>
      <c r="J847" s="46"/>
      <c r="K847" s="59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</row>
    <row r="848">
      <c r="A848" s="46"/>
      <c r="B848" s="46"/>
      <c r="C848" s="46"/>
      <c r="D848" s="46"/>
      <c r="E848" s="46"/>
      <c r="F848" s="46"/>
      <c r="G848" s="46"/>
      <c r="H848" s="60"/>
      <c r="I848" s="52"/>
      <c r="J848" s="46"/>
      <c r="K848" s="59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</row>
    <row r="849">
      <c r="A849" s="46"/>
      <c r="B849" s="46"/>
      <c r="C849" s="46"/>
      <c r="D849" s="46"/>
      <c r="E849" s="46"/>
      <c r="F849" s="46"/>
      <c r="G849" s="46"/>
      <c r="H849" s="60"/>
      <c r="I849" s="52"/>
      <c r="J849" s="46"/>
      <c r="K849" s="59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</row>
    <row r="850">
      <c r="A850" s="46"/>
      <c r="B850" s="46"/>
      <c r="C850" s="46"/>
      <c r="D850" s="46"/>
      <c r="E850" s="46"/>
      <c r="F850" s="46"/>
      <c r="G850" s="46"/>
      <c r="H850" s="60"/>
      <c r="I850" s="52"/>
      <c r="J850" s="46"/>
      <c r="K850" s="59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</row>
    <row r="851">
      <c r="A851" s="46"/>
      <c r="B851" s="46"/>
      <c r="C851" s="46"/>
      <c r="D851" s="46"/>
      <c r="E851" s="46"/>
      <c r="F851" s="46"/>
      <c r="G851" s="46"/>
      <c r="H851" s="60"/>
      <c r="I851" s="52"/>
      <c r="J851" s="46"/>
      <c r="K851" s="59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</row>
    <row r="852">
      <c r="A852" s="46"/>
      <c r="B852" s="46"/>
      <c r="C852" s="46"/>
      <c r="D852" s="46"/>
      <c r="E852" s="46"/>
      <c r="F852" s="46"/>
      <c r="G852" s="46"/>
      <c r="H852" s="60"/>
      <c r="I852" s="52"/>
      <c r="J852" s="46"/>
      <c r="K852" s="59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</row>
    <row r="853">
      <c r="A853" s="46"/>
      <c r="B853" s="46"/>
      <c r="C853" s="46"/>
      <c r="D853" s="46"/>
      <c r="E853" s="46"/>
      <c r="F853" s="46"/>
      <c r="G853" s="46"/>
      <c r="H853" s="60"/>
      <c r="I853" s="52"/>
      <c r="J853" s="46"/>
      <c r="K853" s="59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</row>
    <row r="854">
      <c r="A854" s="46"/>
      <c r="B854" s="46"/>
      <c r="C854" s="46"/>
      <c r="D854" s="46"/>
      <c r="E854" s="46"/>
      <c r="F854" s="46"/>
      <c r="G854" s="46"/>
      <c r="H854" s="60"/>
      <c r="I854" s="52"/>
      <c r="J854" s="46"/>
      <c r="K854" s="59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</row>
    <row r="855">
      <c r="A855" s="46"/>
      <c r="B855" s="46"/>
      <c r="C855" s="46"/>
      <c r="D855" s="46"/>
      <c r="E855" s="46"/>
      <c r="F855" s="46"/>
      <c r="G855" s="46"/>
      <c r="H855" s="60"/>
      <c r="I855" s="52"/>
      <c r="J855" s="46"/>
      <c r="K855" s="59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</row>
    <row r="856">
      <c r="A856" s="46"/>
      <c r="B856" s="46"/>
      <c r="C856" s="46"/>
      <c r="D856" s="46"/>
      <c r="E856" s="46"/>
      <c r="F856" s="46"/>
      <c r="G856" s="46"/>
      <c r="H856" s="60"/>
      <c r="I856" s="52"/>
      <c r="J856" s="46"/>
      <c r="K856" s="59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</row>
    <row r="857">
      <c r="A857" s="46"/>
      <c r="B857" s="46"/>
      <c r="C857" s="46"/>
      <c r="D857" s="46"/>
      <c r="E857" s="46"/>
      <c r="F857" s="46"/>
      <c r="G857" s="46"/>
      <c r="H857" s="60"/>
      <c r="I857" s="52"/>
      <c r="J857" s="46"/>
      <c r="K857" s="59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</row>
    <row r="858">
      <c r="A858" s="46"/>
      <c r="B858" s="46"/>
      <c r="C858" s="46"/>
      <c r="D858" s="46"/>
      <c r="E858" s="46"/>
      <c r="F858" s="46"/>
      <c r="G858" s="46"/>
      <c r="H858" s="60"/>
      <c r="I858" s="52"/>
      <c r="J858" s="46"/>
      <c r="K858" s="59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</row>
    <row r="859">
      <c r="A859" s="46"/>
      <c r="B859" s="46"/>
      <c r="C859" s="46"/>
      <c r="D859" s="46"/>
      <c r="E859" s="46"/>
      <c r="F859" s="46"/>
      <c r="G859" s="46"/>
      <c r="H859" s="60"/>
      <c r="I859" s="52"/>
      <c r="J859" s="46"/>
      <c r="K859" s="59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</row>
    <row r="860">
      <c r="A860" s="46"/>
      <c r="B860" s="46"/>
      <c r="C860" s="46"/>
      <c r="D860" s="46"/>
      <c r="E860" s="46"/>
      <c r="F860" s="46"/>
      <c r="G860" s="46"/>
      <c r="H860" s="60"/>
      <c r="I860" s="52"/>
      <c r="J860" s="46"/>
      <c r="K860" s="59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</row>
    <row r="861">
      <c r="A861" s="46"/>
      <c r="B861" s="46"/>
      <c r="C861" s="46"/>
      <c r="D861" s="46"/>
      <c r="E861" s="46"/>
      <c r="F861" s="46"/>
      <c r="G861" s="46"/>
      <c r="H861" s="60"/>
      <c r="I861" s="52"/>
      <c r="J861" s="46"/>
      <c r="K861" s="59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</row>
    <row r="862">
      <c r="A862" s="46"/>
      <c r="B862" s="46"/>
      <c r="C862" s="46"/>
      <c r="D862" s="46"/>
      <c r="E862" s="46"/>
      <c r="F862" s="46"/>
      <c r="G862" s="46"/>
      <c r="H862" s="60"/>
      <c r="I862" s="52"/>
      <c r="J862" s="46"/>
      <c r="K862" s="59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</row>
    <row r="863">
      <c r="A863" s="46"/>
      <c r="B863" s="46"/>
      <c r="C863" s="46"/>
      <c r="D863" s="46"/>
      <c r="E863" s="46"/>
      <c r="F863" s="46"/>
      <c r="G863" s="46"/>
      <c r="H863" s="60"/>
      <c r="I863" s="52"/>
      <c r="J863" s="46"/>
      <c r="K863" s="59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</row>
    <row r="864">
      <c r="A864" s="46"/>
      <c r="B864" s="46"/>
      <c r="C864" s="46"/>
      <c r="D864" s="46"/>
      <c r="E864" s="46"/>
      <c r="F864" s="46"/>
      <c r="G864" s="46"/>
      <c r="H864" s="60"/>
      <c r="I864" s="52"/>
      <c r="J864" s="46"/>
      <c r="K864" s="59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</row>
    <row r="865">
      <c r="A865" s="46"/>
      <c r="B865" s="46"/>
      <c r="C865" s="46"/>
      <c r="D865" s="46"/>
      <c r="E865" s="46"/>
      <c r="F865" s="46"/>
      <c r="G865" s="46"/>
      <c r="H865" s="60"/>
      <c r="I865" s="52"/>
      <c r="J865" s="46"/>
      <c r="K865" s="59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</row>
    <row r="866">
      <c r="A866" s="46"/>
      <c r="B866" s="46"/>
      <c r="C866" s="46"/>
      <c r="D866" s="46"/>
      <c r="E866" s="46"/>
      <c r="F866" s="46"/>
      <c r="G866" s="46"/>
      <c r="H866" s="60"/>
      <c r="I866" s="52"/>
      <c r="J866" s="46"/>
      <c r="K866" s="59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</row>
    <row r="867">
      <c r="A867" s="46"/>
      <c r="B867" s="46"/>
      <c r="C867" s="46"/>
      <c r="D867" s="46"/>
      <c r="E867" s="46"/>
      <c r="F867" s="46"/>
      <c r="G867" s="46"/>
      <c r="H867" s="60"/>
      <c r="I867" s="52"/>
      <c r="J867" s="46"/>
      <c r="K867" s="59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</row>
    <row r="868">
      <c r="A868" s="46"/>
      <c r="B868" s="46"/>
      <c r="C868" s="46"/>
      <c r="D868" s="46"/>
      <c r="E868" s="46"/>
      <c r="F868" s="46"/>
      <c r="G868" s="46"/>
      <c r="H868" s="60"/>
      <c r="I868" s="52"/>
      <c r="J868" s="46"/>
      <c r="K868" s="59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</row>
    <row r="869">
      <c r="A869" s="46"/>
      <c r="B869" s="46"/>
      <c r="C869" s="46"/>
      <c r="D869" s="46"/>
      <c r="E869" s="46"/>
      <c r="F869" s="46"/>
      <c r="G869" s="46"/>
      <c r="H869" s="60"/>
      <c r="I869" s="52"/>
      <c r="J869" s="46"/>
      <c r="K869" s="59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</row>
    <row r="870">
      <c r="A870" s="46"/>
      <c r="B870" s="46"/>
      <c r="C870" s="46"/>
      <c r="D870" s="46"/>
      <c r="E870" s="46"/>
      <c r="F870" s="46"/>
      <c r="G870" s="46"/>
      <c r="H870" s="60"/>
      <c r="I870" s="52"/>
      <c r="J870" s="46"/>
      <c r="K870" s="59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</row>
    <row r="871">
      <c r="A871" s="46"/>
      <c r="B871" s="46"/>
      <c r="C871" s="46"/>
      <c r="D871" s="46"/>
      <c r="E871" s="46"/>
      <c r="F871" s="46"/>
      <c r="G871" s="46"/>
      <c r="H871" s="60"/>
      <c r="I871" s="52"/>
      <c r="J871" s="46"/>
      <c r="K871" s="59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</row>
    <row r="872">
      <c r="A872" s="46"/>
      <c r="B872" s="46"/>
      <c r="C872" s="46"/>
      <c r="D872" s="46"/>
      <c r="E872" s="46"/>
      <c r="F872" s="46"/>
      <c r="G872" s="46"/>
      <c r="H872" s="60"/>
      <c r="I872" s="52"/>
      <c r="J872" s="46"/>
      <c r="K872" s="59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</row>
    <row r="873">
      <c r="A873" s="46"/>
      <c r="B873" s="46"/>
      <c r="C873" s="46"/>
      <c r="D873" s="46"/>
      <c r="E873" s="46"/>
      <c r="F873" s="46"/>
      <c r="G873" s="46"/>
      <c r="H873" s="60"/>
      <c r="I873" s="52"/>
      <c r="J873" s="46"/>
      <c r="K873" s="59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</row>
    <row r="874">
      <c r="A874" s="46"/>
      <c r="B874" s="46"/>
      <c r="C874" s="46"/>
      <c r="D874" s="46"/>
      <c r="E874" s="46"/>
      <c r="F874" s="46"/>
      <c r="G874" s="46"/>
      <c r="H874" s="60"/>
      <c r="I874" s="52"/>
      <c r="J874" s="46"/>
      <c r="K874" s="59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</row>
    <row r="875">
      <c r="A875" s="46"/>
      <c r="B875" s="46"/>
      <c r="C875" s="46"/>
      <c r="D875" s="46"/>
      <c r="E875" s="46"/>
      <c r="F875" s="46"/>
      <c r="G875" s="46"/>
      <c r="H875" s="60"/>
      <c r="I875" s="52"/>
      <c r="J875" s="46"/>
      <c r="K875" s="59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</row>
    <row r="876">
      <c r="A876" s="46"/>
      <c r="B876" s="46"/>
      <c r="C876" s="46"/>
      <c r="D876" s="46"/>
      <c r="E876" s="46"/>
      <c r="F876" s="46"/>
      <c r="G876" s="46"/>
      <c r="H876" s="60"/>
      <c r="I876" s="52"/>
      <c r="J876" s="46"/>
      <c r="K876" s="59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</row>
    <row r="877">
      <c r="A877" s="46"/>
      <c r="B877" s="46"/>
      <c r="C877" s="46"/>
      <c r="D877" s="46"/>
      <c r="E877" s="46"/>
      <c r="F877" s="46"/>
      <c r="G877" s="46"/>
      <c r="H877" s="60"/>
      <c r="I877" s="52"/>
      <c r="J877" s="46"/>
      <c r="K877" s="59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</row>
    <row r="878">
      <c r="A878" s="46"/>
      <c r="B878" s="46"/>
      <c r="C878" s="46"/>
      <c r="D878" s="46"/>
      <c r="E878" s="46"/>
      <c r="F878" s="46"/>
      <c r="G878" s="46"/>
      <c r="H878" s="60"/>
      <c r="I878" s="52"/>
      <c r="J878" s="46"/>
      <c r="K878" s="59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</row>
    <row r="879">
      <c r="A879" s="46"/>
      <c r="B879" s="46"/>
      <c r="C879" s="46"/>
      <c r="D879" s="46"/>
      <c r="E879" s="46"/>
      <c r="F879" s="46"/>
      <c r="G879" s="46"/>
      <c r="H879" s="60"/>
      <c r="I879" s="52"/>
      <c r="J879" s="46"/>
      <c r="K879" s="59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</row>
    <row r="880">
      <c r="A880" s="46"/>
      <c r="B880" s="46"/>
      <c r="C880" s="46"/>
      <c r="D880" s="46"/>
      <c r="E880" s="46"/>
      <c r="F880" s="46"/>
      <c r="G880" s="46"/>
      <c r="H880" s="60"/>
      <c r="I880" s="52"/>
      <c r="J880" s="46"/>
      <c r="K880" s="59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</row>
    <row r="881">
      <c r="A881" s="46"/>
      <c r="B881" s="46"/>
      <c r="C881" s="46"/>
      <c r="D881" s="46"/>
      <c r="E881" s="46"/>
      <c r="F881" s="46"/>
      <c r="G881" s="46"/>
      <c r="H881" s="60"/>
      <c r="I881" s="52"/>
      <c r="J881" s="46"/>
      <c r="K881" s="59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</row>
    <row r="882">
      <c r="A882" s="46"/>
      <c r="B882" s="46"/>
      <c r="C882" s="46"/>
      <c r="D882" s="46"/>
      <c r="E882" s="46"/>
      <c r="F882" s="46"/>
      <c r="G882" s="46"/>
      <c r="H882" s="60"/>
      <c r="I882" s="52"/>
      <c r="J882" s="46"/>
      <c r="K882" s="59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</row>
    <row r="883">
      <c r="A883" s="46"/>
      <c r="B883" s="46"/>
      <c r="C883" s="46"/>
      <c r="D883" s="46"/>
      <c r="E883" s="46"/>
      <c r="F883" s="46"/>
      <c r="G883" s="46"/>
      <c r="H883" s="60"/>
      <c r="I883" s="52"/>
      <c r="J883" s="46"/>
      <c r="K883" s="59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</row>
    <row r="884">
      <c r="A884" s="46"/>
      <c r="B884" s="46"/>
      <c r="C884" s="46"/>
      <c r="D884" s="46"/>
      <c r="E884" s="46"/>
      <c r="F884" s="46"/>
      <c r="G884" s="46"/>
      <c r="H884" s="60"/>
      <c r="I884" s="52"/>
      <c r="J884" s="46"/>
      <c r="K884" s="59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</row>
    <row r="885">
      <c r="A885" s="46"/>
      <c r="B885" s="46"/>
      <c r="C885" s="46"/>
      <c r="D885" s="46"/>
      <c r="E885" s="46"/>
      <c r="F885" s="46"/>
      <c r="G885" s="46"/>
      <c r="H885" s="60"/>
      <c r="I885" s="52"/>
      <c r="J885" s="46"/>
      <c r="K885" s="59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</row>
    <row r="886">
      <c r="A886" s="46"/>
      <c r="B886" s="46"/>
      <c r="C886" s="46"/>
      <c r="D886" s="46"/>
      <c r="E886" s="46"/>
      <c r="F886" s="46"/>
      <c r="G886" s="46"/>
      <c r="H886" s="60"/>
      <c r="I886" s="52"/>
      <c r="J886" s="46"/>
      <c r="K886" s="59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</row>
    <row r="887">
      <c r="A887" s="46"/>
      <c r="B887" s="46"/>
      <c r="C887" s="46"/>
      <c r="D887" s="46"/>
      <c r="E887" s="46"/>
      <c r="F887" s="46"/>
      <c r="G887" s="46"/>
      <c r="H887" s="60"/>
      <c r="I887" s="52"/>
      <c r="J887" s="46"/>
      <c r="K887" s="59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</row>
    <row r="888">
      <c r="A888" s="46"/>
      <c r="B888" s="46"/>
      <c r="C888" s="46"/>
      <c r="D888" s="46"/>
      <c r="E888" s="46"/>
      <c r="F888" s="46"/>
      <c r="G888" s="46"/>
      <c r="H888" s="60"/>
      <c r="I888" s="52"/>
      <c r="J888" s="46"/>
      <c r="K888" s="59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</row>
    <row r="889">
      <c r="A889" s="46"/>
      <c r="B889" s="46"/>
      <c r="C889" s="46"/>
      <c r="D889" s="46"/>
      <c r="E889" s="46"/>
      <c r="F889" s="46"/>
      <c r="G889" s="46"/>
      <c r="H889" s="60"/>
      <c r="I889" s="52"/>
      <c r="J889" s="46"/>
      <c r="K889" s="59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</row>
    <row r="890">
      <c r="A890" s="46"/>
      <c r="B890" s="46"/>
      <c r="C890" s="46"/>
      <c r="D890" s="46"/>
      <c r="E890" s="46"/>
      <c r="F890" s="46"/>
      <c r="G890" s="46"/>
      <c r="H890" s="60"/>
      <c r="I890" s="52"/>
      <c r="J890" s="46"/>
      <c r="K890" s="59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</row>
    <row r="891">
      <c r="A891" s="46"/>
      <c r="B891" s="46"/>
      <c r="C891" s="46"/>
      <c r="D891" s="46"/>
      <c r="E891" s="46"/>
      <c r="F891" s="46"/>
      <c r="G891" s="46"/>
      <c r="H891" s="60"/>
      <c r="I891" s="52"/>
      <c r="J891" s="46"/>
      <c r="K891" s="59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</row>
    <row r="892">
      <c r="A892" s="46"/>
      <c r="B892" s="46"/>
      <c r="C892" s="46"/>
      <c r="D892" s="46"/>
      <c r="E892" s="46"/>
      <c r="F892" s="46"/>
      <c r="G892" s="46"/>
      <c r="H892" s="60"/>
      <c r="I892" s="52"/>
      <c r="J892" s="46"/>
      <c r="K892" s="59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</row>
    <row r="893">
      <c r="A893" s="46"/>
      <c r="B893" s="46"/>
      <c r="C893" s="46"/>
      <c r="D893" s="46"/>
      <c r="E893" s="46"/>
      <c r="F893" s="46"/>
      <c r="G893" s="46"/>
      <c r="H893" s="60"/>
      <c r="I893" s="52"/>
      <c r="J893" s="46"/>
      <c r="K893" s="59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</row>
    <row r="894">
      <c r="A894" s="46"/>
      <c r="B894" s="46"/>
      <c r="C894" s="46"/>
      <c r="D894" s="46"/>
      <c r="E894" s="46"/>
      <c r="F894" s="46"/>
      <c r="G894" s="46"/>
      <c r="H894" s="60"/>
      <c r="I894" s="52"/>
      <c r="J894" s="46"/>
      <c r="K894" s="59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</row>
    <row r="895">
      <c r="A895" s="46"/>
      <c r="B895" s="46"/>
      <c r="C895" s="46"/>
      <c r="D895" s="46"/>
      <c r="E895" s="46"/>
      <c r="F895" s="46"/>
      <c r="G895" s="46"/>
      <c r="H895" s="60"/>
      <c r="I895" s="52"/>
      <c r="J895" s="46"/>
      <c r="K895" s="59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</row>
    <row r="896">
      <c r="A896" s="46"/>
      <c r="B896" s="46"/>
      <c r="C896" s="46"/>
      <c r="D896" s="46"/>
      <c r="E896" s="46"/>
      <c r="F896" s="46"/>
      <c r="G896" s="46"/>
      <c r="H896" s="60"/>
      <c r="I896" s="52"/>
      <c r="J896" s="46"/>
      <c r="K896" s="59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</row>
    <row r="897">
      <c r="A897" s="46"/>
      <c r="B897" s="46"/>
      <c r="C897" s="46"/>
      <c r="D897" s="46"/>
      <c r="E897" s="46"/>
      <c r="F897" s="46"/>
      <c r="G897" s="46"/>
      <c r="H897" s="60"/>
      <c r="I897" s="52"/>
      <c r="J897" s="46"/>
      <c r="K897" s="59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</row>
    <row r="898">
      <c r="A898" s="46"/>
      <c r="B898" s="46"/>
      <c r="C898" s="46"/>
      <c r="D898" s="46"/>
      <c r="E898" s="46"/>
      <c r="F898" s="46"/>
      <c r="G898" s="46"/>
      <c r="H898" s="60"/>
      <c r="I898" s="52"/>
      <c r="J898" s="46"/>
      <c r="K898" s="59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</row>
    <row r="899">
      <c r="A899" s="46"/>
      <c r="B899" s="46"/>
      <c r="C899" s="46"/>
      <c r="D899" s="46"/>
      <c r="E899" s="46"/>
      <c r="F899" s="46"/>
      <c r="G899" s="46"/>
      <c r="H899" s="60"/>
      <c r="I899" s="52"/>
      <c r="J899" s="46"/>
      <c r="K899" s="59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</row>
    <row r="900">
      <c r="A900" s="46"/>
      <c r="B900" s="46"/>
      <c r="C900" s="46"/>
      <c r="D900" s="46"/>
      <c r="E900" s="46"/>
      <c r="F900" s="46"/>
      <c r="G900" s="46"/>
      <c r="H900" s="60"/>
      <c r="I900" s="52"/>
      <c r="J900" s="46"/>
      <c r="K900" s="59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</row>
    <row r="901">
      <c r="A901" s="46"/>
      <c r="B901" s="46"/>
      <c r="C901" s="46"/>
      <c r="D901" s="46"/>
      <c r="E901" s="46"/>
      <c r="F901" s="46"/>
      <c r="G901" s="46"/>
      <c r="H901" s="60"/>
      <c r="I901" s="52"/>
      <c r="J901" s="46"/>
      <c r="K901" s="59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</row>
    <row r="902">
      <c r="A902" s="46"/>
      <c r="B902" s="46"/>
      <c r="C902" s="46"/>
      <c r="D902" s="46"/>
      <c r="E902" s="46"/>
      <c r="F902" s="46"/>
      <c r="G902" s="46"/>
      <c r="H902" s="60"/>
      <c r="I902" s="52"/>
      <c r="J902" s="46"/>
      <c r="K902" s="59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</row>
    <row r="903">
      <c r="A903" s="46"/>
      <c r="B903" s="46"/>
      <c r="C903" s="46"/>
      <c r="D903" s="46"/>
      <c r="E903" s="46"/>
      <c r="F903" s="46"/>
      <c r="G903" s="46"/>
      <c r="H903" s="60"/>
      <c r="I903" s="52"/>
      <c r="J903" s="46"/>
      <c r="K903" s="59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</row>
    <row r="904">
      <c r="A904" s="46"/>
      <c r="B904" s="46"/>
      <c r="C904" s="46"/>
      <c r="D904" s="46"/>
      <c r="E904" s="46"/>
      <c r="F904" s="46"/>
      <c r="G904" s="46"/>
      <c r="H904" s="60"/>
      <c r="I904" s="52"/>
      <c r="J904" s="46"/>
      <c r="K904" s="59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</row>
    <row r="905">
      <c r="A905" s="46"/>
      <c r="B905" s="46"/>
      <c r="C905" s="46"/>
      <c r="D905" s="46"/>
      <c r="E905" s="46"/>
      <c r="F905" s="46"/>
      <c r="G905" s="46"/>
      <c r="H905" s="60"/>
      <c r="I905" s="52"/>
      <c r="J905" s="46"/>
      <c r="K905" s="59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</row>
  </sheetData>
  <drawing r:id="rId1"/>
</worksheet>
</file>