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\OneDrive\Desktop\Excel training\"/>
    </mc:Choice>
  </mc:AlternateContent>
  <xr:revisionPtr revIDLastSave="0" documentId="8_{9BD16B50-7E17-4ED7-B39F-EC418727DAFE}" xr6:coauthVersionLast="47" xr6:coauthVersionMax="47" xr10:uidLastSave="{00000000-0000-0000-0000-000000000000}"/>
  <bookViews>
    <workbookView xWindow="8424" yWindow="1728" windowWidth="17280" windowHeight="8880" xr2:uid="{FFD1785D-4BAD-4651-8F17-02E687270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3" i="1"/>
  <c r="H4" i="1"/>
  <c r="H5" i="1"/>
  <c r="H6" i="1"/>
  <c r="H7" i="1"/>
  <c r="H8" i="1"/>
  <c r="H9" i="1"/>
  <c r="H10" i="1"/>
  <c r="H11" i="1"/>
  <c r="H12" i="1"/>
  <c r="H3" i="1"/>
  <c r="J4" i="1"/>
  <c r="J5" i="1"/>
  <c r="J6" i="1"/>
  <c r="J7" i="1"/>
  <c r="J8" i="1"/>
  <c r="J9" i="1"/>
  <c r="J10" i="1"/>
  <c r="J11" i="1"/>
  <c r="J12" i="1"/>
  <c r="E4" i="1"/>
  <c r="E5" i="1"/>
  <c r="E6" i="1"/>
  <c r="E7" i="1"/>
  <c r="E8" i="1"/>
  <c r="E9" i="1"/>
  <c r="E10" i="1"/>
  <c r="E11" i="1"/>
  <c r="E12" i="1"/>
  <c r="E3" i="1"/>
  <c r="C16" i="1"/>
  <c r="D16" i="1"/>
  <c r="B16" i="1"/>
  <c r="C15" i="1"/>
  <c r="D15" i="1"/>
  <c r="B15" i="1"/>
  <c r="E15" i="1" s="1"/>
  <c r="B14" i="1"/>
  <c r="D14" i="1"/>
  <c r="C14" i="1"/>
  <c r="D13" i="1"/>
  <c r="C13" i="1"/>
  <c r="B13" i="1"/>
  <c r="E13" i="1" s="1"/>
  <c r="F13" i="1" s="1"/>
  <c r="E14" i="1" l="1"/>
  <c r="F14" i="1" s="1"/>
  <c r="F12" i="1"/>
  <c r="F7" i="1"/>
  <c r="F3" i="1"/>
  <c r="F11" i="1"/>
  <c r="F10" i="1"/>
  <c r="F9" i="1"/>
  <c r="F8" i="1"/>
  <c r="F15" i="1"/>
  <c r="F6" i="1"/>
  <c r="F5" i="1"/>
  <c r="E16" i="1"/>
  <c r="F16" i="1" s="1"/>
  <c r="F4" i="1"/>
</calcChain>
</file>

<file path=xl/sharedStrings.xml><?xml version="1.0" encoding="utf-8"?>
<sst xmlns="http://schemas.openxmlformats.org/spreadsheetml/2006/main" count="25" uniqueCount="25">
  <si>
    <t>MONTHLY BUDGET</t>
  </si>
  <si>
    <t xml:space="preserve">Comodities </t>
  </si>
  <si>
    <t>TOTAL</t>
  </si>
  <si>
    <t>Rent</t>
  </si>
  <si>
    <t>Petrol</t>
  </si>
  <si>
    <t>Grocery</t>
  </si>
  <si>
    <t>Cometics</t>
  </si>
  <si>
    <t>Medical</t>
  </si>
  <si>
    <t>Internet</t>
  </si>
  <si>
    <t>EMIs</t>
  </si>
  <si>
    <t>Investemnt</t>
  </si>
  <si>
    <t>Electricity</t>
  </si>
  <si>
    <t>Maid</t>
  </si>
  <si>
    <t>Total</t>
  </si>
  <si>
    <t>Minimum</t>
  </si>
  <si>
    <t>Maximum</t>
  </si>
  <si>
    <t>Average</t>
  </si>
  <si>
    <t>Percentage Expense</t>
  </si>
  <si>
    <t xml:space="preserve">Quarterly Target </t>
  </si>
  <si>
    <t>Was Quaterly GOAL MET?</t>
  </si>
  <si>
    <t>Was OVERALL TARGET MET (yes/no)</t>
  </si>
  <si>
    <t>WAS Montly GOAL MET?</t>
  </si>
  <si>
    <t>Monthly Target</t>
  </si>
  <si>
    <t>Goal Details</t>
  </si>
  <si>
    <t>Was overall target met?(OR)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</si>
</sst>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0"/>
      <color theme="8" tint="-0.249977111117893"/>
      <name val="Berlin Sans FB Demi"/>
      <family val="2"/>
    </font>
    <font>
      <b/>
      <sz val="20"/>
      <color theme="1"/>
      <name val="Calibri"/>
      <family val="2"/>
      <scheme val="minor"/>
    </font>
    <font>
      <sz val="18"/>
      <color theme="4"/>
      <name val="Berlin Sans FB Demi"/>
      <family val="2"/>
    </font>
    <font>
      <b/>
      <sz val="9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0" xfId="0" applyFont="1" applyAlignment="1">
      <alignment horizontal="left" vertical="center"/>
    </xf>
    <xf numFmtId="10" fontId="0" fillId="0" borderId="1" xfId="1" applyNumberFormat="1" applyFont="1" applyBorder="1"/>
    <xf numFmtId="0" fontId="3" fillId="6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55D7-43F4-45DE-AED3-276988C9C4B1}">
  <dimension ref="A1:N16"/>
  <sheetViews>
    <sheetView tabSelected="1" topLeftCell="B1" zoomScale="85" zoomScaleNormal="85" workbookViewId="0">
      <selection activeCell="D20" sqref="D20"/>
    </sheetView>
  </sheetViews>
  <sheetFormatPr defaultRowHeight="14.4" x14ac:dyDescent="0.3"/>
  <cols>
    <col min="1" max="12" width="18.33203125" customWidth="1"/>
  </cols>
  <sheetData>
    <row r="1" spans="1:14" ht="30" customHeight="1" x14ac:dyDescent="0.3">
      <c r="A1" s="16" t="s">
        <v>0</v>
      </c>
      <c r="B1" s="17"/>
      <c r="C1" s="17"/>
      <c r="D1" s="17"/>
      <c r="E1" s="17"/>
      <c r="F1" s="17"/>
      <c r="G1" s="18" t="s">
        <v>23</v>
      </c>
      <c r="H1" s="19"/>
      <c r="I1" s="19"/>
      <c r="J1" s="19"/>
      <c r="K1" s="19"/>
      <c r="L1" s="19"/>
    </row>
    <row r="2" spans="1:14" s="7" customFormat="1" ht="26.4" customHeight="1" x14ac:dyDescent="0.3">
      <c r="A2" s="12" t="s">
        <v>1</v>
      </c>
      <c r="B2" s="13">
        <v>1</v>
      </c>
      <c r="C2" s="13">
        <v>44958</v>
      </c>
      <c r="D2" s="13">
        <v>44986</v>
      </c>
      <c r="E2" s="12" t="s">
        <v>2</v>
      </c>
      <c r="F2" s="14" t="s">
        <v>17</v>
      </c>
      <c r="G2" s="15" t="s">
        <v>18</v>
      </c>
      <c r="H2" s="9" t="s">
        <v>19</v>
      </c>
      <c r="I2" s="9" t="s">
        <v>22</v>
      </c>
      <c r="J2" s="9" t="s">
        <v>21</v>
      </c>
      <c r="K2" s="9" t="s">
        <v>20</v>
      </c>
      <c r="L2" s="11" t="s">
        <v>24</v>
      </c>
      <c r="M2" s="10"/>
      <c r="N2" s="10"/>
    </row>
    <row r="3" spans="1:14" x14ac:dyDescent="0.3">
      <c r="A3" s="2" t="s">
        <v>3</v>
      </c>
      <c r="B3" s="1">
        <v>5000</v>
      </c>
      <c r="C3" s="1">
        <v>5000</v>
      </c>
      <c r="D3" s="1">
        <v>5000</v>
      </c>
      <c r="E3" s="6">
        <f>SUM(B3:D3)</f>
        <v>15000</v>
      </c>
      <c r="F3" s="8">
        <f>E3/$E$13</f>
        <v>0.13100436681222707</v>
      </c>
      <c r="G3" s="1">
        <v>15000</v>
      </c>
      <c r="H3" s="1" t="str">
        <f>IF(G3&lt;=E3,"yes","no ")</f>
        <v>yes</v>
      </c>
      <c r="I3" s="1">
        <v>5000</v>
      </c>
      <c r="J3" s="1" t="str">
        <f>IF(MAX(B3:D3)&lt;=I3,"yes", "no")</f>
        <v>yes</v>
      </c>
      <c r="K3" s="1" t="str">
        <f>IF(AND(H3="yes", J3="yes"),"yes","no")</f>
        <v>yes</v>
      </c>
      <c r="L3" s="1" t="str">
        <f>IF(OR(H3="yes", J3="yes"),"yes","no")</f>
        <v>yes</v>
      </c>
    </row>
    <row r="4" spans="1:14" x14ac:dyDescent="0.3">
      <c r="A4" s="2" t="s">
        <v>4</v>
      </c>
      <c r="B4" s="5">
        <v>3000</v>
      </c>
      <c r="C4" s="1">
        <v>3000</v>
      </c>
      <c r="D4" s="5">
        <v>3000</v>
      </c>
      <c r="E4" s="6">
        <f t="shared" ref="E4:E16" si="0">SUM(B4:D4)</f>
        <v>9000</v>
      </c>
      <c r="F4" s="8">
        <f t="shared" ref="F4:F16" si="1">E4/$E$13</f>
        <v>7.8602620087336247E-2</v>
      </c>
      <c r="G4" s="1">
        <v>10000</v>
      </c>
      <c r="H4" s="1" t="str">
        <f t="shared" ref="H4:H12" si="2">IF(G4&lt;=E4,"yes","no ")</f>
        <v xml:space="preserve">no </v>
      </c>
      <c r="I4" s="1">
        <v>2500</v>
      </c>
      <c r="J4" s="1" t="str">
        <f t="shared" ref="J4:J12" si="3">IF(MAX(B4:D4)&lt;=I4,"yes", "no")</f>
        <v>no</v>
      </c>
      <c r="K4" s="1" t="str">
        <f t="shared" ref="K4:K12" si="4">IF(AND(H4="yes", J4="yes"),"yes","no")</f>
        <v>no</v>
      </c>
      <c r="L4" s="1" t="str">
        <f t="shared" ref="L4:L12" si="5">IF(OR(H4="yes", J4="yes"),"yes","no")</f>
        <v>no</v>
      </c>
    </row>
    <row r="5" spans="1:14" x14ac:dyDescent="0.3">
      <c r="A5" s="2" t="s">
        <v>5</v>
      </c>
      <c r="B5" s="1">
        <v>4000</v>
      </c>
      <c r="C5" s="1">
        <v>4000</v>
      </c>
      <c r="D5" s="1">
        <v>4000</v>
      </c>
      <c r="E5" s="6">
        <f t="shared" si="0"/>
        <v>12000</v>
      </c>
      <c r="F5" s="8">
        <f t="shared" si="1"/>
        <v>0.10480349344978165</v>
      </c>
      <c r="G5" s="1">
        <v>12000</v>
      </c>
      <c r="H5" s="1" t="str">
        <f t="shared" si="2"/>
        <v>yes</v>
      </c>
      <c r="I5" s="1">
        <v>4000</v>
      </c>
      <c r="J5" s="1" t="str">
        <f t="shared" si="3"/>
        <v>yes</v>
      </c>
      <c r="K5" s="1" t="str">
        <f t="shared" si="4"/>
        <v>yes</v>
      </c>
      <c r="L5" s="1" t="str">
        <f t="shared" si="5"/>
        <v>yes</v>
      </c>
    </row>
    <row r="6" spans="1:14" x14ac:dyDescent="0.3">
      <c r="A6" s="2" t="s">
        <v>6</v>
      </c>
      <c r="B6" s="1">
        <v>2000</v>
      </c>
      <c r="C6" s="1">
        <v>2000</v>
      </c>
      <c r="D6" s="1">
        <v>2000</v>
      </c>
      <c r="E6" s="6">
        <f t="shared" si="0"/>
        <v>6000</v>
      </c>
      <c r="F6" s="8">
        <f t="shared" si="1"/>
        <v>5.2401746724890827E-2</v>
      </c>
      <c r="G6" s="1">
        <v>5000</v>
      </c>
      <c r="H6" s="1" t="str">
        <f t="shared" si="2"/>
        <v>yes</v>
      </c>
      <c r="I6" s="1">
        <v>1600</v>
      </c>
      <c r="J6" s="1" t="str">
        <f t="shared" si="3"/>
        <v>no</v>
      </c>
      <c r="K6" s="1" t="str">
        <f t="shared" si="4"/>
        <v>no</v>
      </c>
      <c r="L6" s="1" t="str">
        <f t="shared" si="5"/>
        <v>yes</v>
      </c>
    </row>
    <row r="7" spans="1:14" x14ac:dyDescent="0.3">
      <c r="A7" s="2" t="s">
        <v>7</v>
      </c>
      <c r="B7" s="1">
        <v>1000</v>
      </c>
      <c r="C7" s="5">
        <v>1000</v>
      </c>
      <c r="D7" s="1">
        <v>1000</v>
      </c>
      <c r="E7" s="6">
        <f t="shared" si="0"/>
        <v>3000</v>
      </c>
      <c r="F7" s="8">
        <f t="shared" si="1"/>
        <v>2.6200873362445413E-2</v>
      </c>
      <c r="G7" s="1">
        <v>3000</v>
      </c>
      <c r="H7" s="1" t="str">
        <f t="shared" si="2"/>
        <v>yes</v>
      </c>
      <c r="I7" s="1">
        <v>1000</v>
      </c>
      <c r="J7" s="1" t="str">
        <f t="shared" si="3"/>
        <v>yes</v>
      </c>
      <c r="K7" s="1" t="str">
        <f t="shared" si="4"/>
        <v>yes</v>
      </c>
      <c r="L7" s="1" t="str">
        <f t="shared" si="5"/>
        <v>yes</v>
      </c>
    </row>
    <row r="8" spans="1:14" x14ac:dyDescent="0.3">
      <c r="A8" s="2" t="s">
        <v>8</v>
      </c>
      <c r="B8" s="5">
        <v>1000</v>
      </c>
      <c r="C8" s="1">
        <v>1000</v>
      </c>
      <c r="D8" s="5">
        <v>1000</v>
      </c>
      <c r="E8" s="6">
        <f t="shared" si="0"/>
        <v>3000</v>
      </c>
      <c r="F8" s="8">
        <f t="shared" si="1"/>
        <v>2.6200873362445413E-2</v>
      </c>
      <c r="G8" s="1">
        <v>3000</v>
      </c>
      <c r="H8" s="1" t="str">
        <f t="shared" si="2"/>
        <v>yes</v>
      </c>
      <c r="I8" s="1">
        <v>1000</v>
      </c>
      <c r="J8" s="1" t="str">
        <f t="shared" si="3"/>
        <v>yes</v>
      </c>
      <c r="K8" s="1" t="str">
        <f t="shared" si="4"/>
        <v>yes</v>
      </c>
      <c r="L8" s="1" t="str">
        <f t="shared" si="5"/>
        <v>yes</v>
      </c>
    </row>
    <row r="9" spans="1:14" x14ac:dyDescent="0.3">
      <c r="A9" s="2" t="s">
        <v>9</v>
      </c>
      <c r="B9" s="1">
        <v>10000</v>
      </c>
      <c r="C9" s="1">
        <v>11000</v>
      </c>
      <c r="D9" s="1">
        <v>10500</v>
      </c>
      <c r="E9" s="6">
        <f t="shared" si="0"/>
        <v>31500</v>
      </c>
      <c r="F9" s="8">
        <f t="shared" si="1"/>
        <v>0.27510917030567683</v>
      </c>
      <c r="G9" s="1">
        <v>30000</v>
      </c>
      <c r="H9" s="1" t="str">
        <f t="shared" si="2"/>
        <v>yes</v>
      </c>
      <c r="I9" s="1">
        <v>10000</v>
      </c>
      <c r="J9" s="1" t="str">
        <f t="shared" si="3"/>
        <v>no</v>
      </c>
      <c r="K9" s="1" t="str">
        <f t="shared" si="4"/>
        <v>no</v>
      </c>
      <c r="L9" s="1" t="str">
        <f t="shared" si="5"/>
        <v>yes</v>
      </c>
    </row>
    <row r="10" spans="1:14" x14ac:dyDescent="0.3">
      <c r="A10" s="2" t="s">
        <v>10</v>
      </c>
      <c r="B10" s="1">
        <v>12000</v>
      </c>
      <c r="C10" s="5">
        <v>9500</v>
      </c>
      <c r="D10" s="1">
        <v>9000</v>
      </c>
      <c r="E10" s="6">
        <f t="shared" si="0"/>
        <v>30500</v>
      </c>
      <c r="F10" s="8">
        <f t="shared" si="1"/>
        <v>0.26637554585152839</v>
      </c>
      <c r="G10" s="1">
        <v>30000</v>
      </c>
      <c r="H10" s="1" t="str">
        <f t="shared" si="2"/>
        <v>yes</v>
      </c>
      <c r="I10" s="1">
        <v>10000</v>
      </c>
      <c r="J10" s="1" t="str">
        <f t="shared" si="3"/>
        <v>no</v>
      </c>
      <c r="K10" s="1" t="str">
        <f t="shared" si="4"/>
        <v>no</v>
      </c>
      <c r="L10" s="1" t="str">
        <f t="shared" si="5"/>
        <v>yes</v>
      </c>
    </row>
    <row r="11" spans="1:14" x14ac:dyDescent="0.3">
      <c r="A11" s="2" t="s">
        <v>11</v>
      </c>
      <c r="B11" s="1">
        <v>500</v>
      </c>
      <c r="C11" s="1">
        <v>500</v>
      </c>
      <c r="D11" s="1">
        <v>500</v>
      </c>
      <c r="E11" s="6">
        <f t="shared" si="0"/>
        <v>1500</v>
      </c>
      <c r="F11" s="8">
        <f t="shared" si="1"/>
        <v>1.3100436681222707E-2</v>
      </c>
      <c r="G11" s="1">
        <v>1200</v>
      </c>
      <c r="H11" s="1" t="str">
        <f t="shared" si="2"/>
        <v>yes</v>
      </c>
      <c r="I11" s="1">
        <v>400</v>
      </c>
      <c r="J11" s="1" t="str">
        <f t="shared" si="3"/>
        <v>no</v>
      </c>
      <c r="K11" s="1" t="str">
        <f t="shared" si="4"/>
        <v>no</v>
      </c>
      <c r="L11" s="1" t="str">
        <f t="shared" si="5"/>
        <v>yes</v>
      </c>
    </row>
    <row r="12" spans="1:14" x14ac:dyDescent="0.3">
      <c r="A12" s="2" t="s">
        <v>12</v>
      </c>
      <c r="B12" s="1">
        <v>1000</v>
      </c>
      <c r="C12" s="5">
        <v>1000</v>
      </c>
      <c r="D12" s="1">
        <v>1000</v>
      </c>
      <c r="E12" s="6">
        <f t="shared" si="0"/>
        <v>3000</v>
      </c>
      <c r="F12" s="8">
        <f t="shared" si="1"/>
        <v>2.6200873362445413E-2</v>
      </c>
      <c r="G12" s="1">
        <v>3000</v>
      </c>
      <c r="H12" s="1" t="str">
        <f t="shared" si="2"/>
        <v>yes</v>
      </c>
      <c r="I12" s="1">
        <v>1000</v>
      </c>
      <c r="J12" s="1" t="str">
        <f t="shared" si="3"/>
        <v>yes</v>
      </c>
      <c r="K12" s="1" t="str">
        <f t="shared" si="4"/>
        <v>yes</v>
      </c>
      <c r="L12" s="1" t="str">
        <f t="shared" si="5"/>
        <v>yes</v>
      </c>
    </row>
    <row r="13" spans="1:14" x14ac:dyDescent="0.3">
      <c r="A13" s="3" t="s">
        <v>13</v>
      </c>
      <c r="B13" s="4">
        <f>SUM(B3:B12)</f>
        <v>39500</v>
      </c>
      <c r="C13" s="4">
        <f>SUM(C3:C12)</f>
        <v>38000</v>
      </c>
      <c r="D13" s="4">
        <f>SUM(D3:D12)</f>
        <v>37000</v>
      </c>
      <c r="E13" s="6">
        <f t="shared" si="0"/>
        <v>114500</v>
      </c>
      <c r="F13" s="8">
        <f t="shared" si="1"/>
        <v>1</v>
      </c>
      <c r="G13" s="1"/>
      <c r="H13" s="1"/>
      <c r="I13" s="1"/>
      <c r="J13" s="1"/>
      <c r="K13" s="1"/>
      <c r="L13" s="1"/>
    </row>
    <row r="14" spans="1:14" x14ac:dyDescent="0.3">
      <c r="A14" s="3" t="s">
        <v>14</v>
      </c>
      <c r="B14" s="4">
        <f>MIN(B3:B12)</f>
        <v>500</v>
      </c>
      <c r="C14" s="4">
        <f>MIN(C3:C12)</f>
        <v>500</v>
      </c>
      <c r="D14" s="4">
        <f>MIN(D3:D12)</f>
        <v>500</v>
      </c>
      <c r="E14" s="6">
        <f t="shared" si="0"/>
        <v>1500</v>
      </c>
      <c r="F14" s="8">
        <f t="shared" si="1"/>
        <v>1.3100436681222707E-2</v>
      </c>
      <c r="G14" s="1"/>
      <c r="H14" s="1"/>
      <c r="I14" s="1"/>
      <c r="J14" s="1"/>
      <c r="K14" s="1"/>
      <c r="L14" s="1"/>
    </row>
    <row r="15" spans="1:14" x14ac:dyDescent="0.3">
      <c r="A15" s="3" t="s">
        <v>15</v>
      </c>
      <c r="B15" s="4">
        <f>MAX(B3:B12)</f>
        <v>12000</v>
      </c>
      <c r="C15" s="4">
        <f t="shared" ref="C15:D15" si="6">MAX(C3:C12)</f>
        <v>11000</v>
      </c>
      <c r="D15" s="4">
        <f t="shared" si="6"/>
        <v>10500</v>
      </c>
      <c r="E15" s="6">
        <f t="shared" si="0"/>
        <v>33500</v>
      </c>
      <c r="F15" s="8">
        <f t="shared" si="1"/>
        <v>0.29257641921397382</v>
      </c>
      <c r="G15" s="1"/>
      <c r="H15" s="1"/>
      <c r="I15" s="1"/>
      <c r="J15" s="1"/>
      <c r="K15" s="1"/>
      <c r="L15" s="1"/>
    </row>
    <row r="16" spans="1:14" x14ac:dyDescent="0.3">
      <c r="A16" s="3" t="s">
        <v>16</v>
      </c>
      <c r="B16" s="4">
        <f>AVERAGE(B3:B12)</f>
        <v>3950</v>
      </c>
      <c r="C16" s="4">
        <f t="shared" ref="C16:D16" si="7">AVERAGE(C3:C12)</f>
        <v>3800</v>
      </c>
      <c r="D16" s="4">
        <f t="shared" si="7"/>
        <v>3700</v>
      </c>
      <c r="E16" s="6">
        <f t="shared" si="0"/>
        <v>11450</v>
      </c>
      <c r="F16" s="8">
        <f t="shared" si="1"/>
        <v>0.1</v>
      </c>
      <c r="G16" s="1"/>
      <c r="H16" s="1"/>
      <c r="I16" s="1"/>
      <c r="J16" s="1"/>
      <c r="K16" s="1"/>
      <c r="L16" s="1"/>
    </row>
  </sheetData>
  <mergeCells count="2">
    <mergeCell ref="A1:F1"/>
    <mergeCell ref="G1:L1"/>
  </mergeCells>
  <conditionalFormatting sqref="E2:E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{ADA967D3-A0EC-44A7-9612-C21EF27B00D9}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A967D3-A0EC-44A7-9612-C21EF27B0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Naredi</dc:creator>
  <cp:lastModifiedBy>Shivam Naredi</cp:lastModifiedBy>
  <dcterms:created xsi:type="dcterms:W3CDTF">2025-07-15T05:17:04Z</dcterms:created>
  <dcterms:modified xsi:type="dcterms:W3CDTF">2025-09-16T03:41:00Z</dcterms:modified>
</cp:coreProperties>
</file>