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mol Gupta\Downloads\"/>
    </mc:Choice>
  </mc:AlternateContent>
  <xr:revisionPtr revIDLastSave="0" documentId="13_ncr:1_{F4AB54F9-F475-4B52-B0DB-71163947AD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" sheetId="4" r:id="rId1"/>
    <sheet name="Products" sheetId="1" r:id="rId2"/>
    <sheet name="Orders" sheetId="2" r:id="rId3"/>
    <sheet name="Exercis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4" l="1"/>
  <c r="M94" i="4"/>
  <c r="M95" i="4"/>
  <c r="M96" i="4"/>
  <c r="M97" i="4"/>
  <c r="M92" i="4"/>
  <c r="H93" i="4"/>
  <c r="H94" i="4"/>
  <c r="H95" i="4"/>
  <c r="H96" i="4"/>
  <c r="H97" i="4"/>
  <c r="H92" i="4"/>
  <c r="H76" i="4"/>
  <c r="H77" i="4"/>
  <c r="H78" i="4"/>
  <c r="H79" i="4"/>
  <c r="H80" i="4"/>
  <c r="H75" i="4"/>
  <c r="I60" i="4"/>
  <c r="I61" i="4"/>
  <c r="I62" i="4"/>
  <c r="I63" i="4"/>
  <c r="I64" i="4"/>
  <c r="I59" i="4"/>
  <c r="H59" i="4"/>
  <c r="H60" i="4"/>
  <c r="H61" i="4"/>
  <c r="H62" i="4"/>
  <c r="H63" i="4"/>
  <c r="H64" i="4"/>
  <c r="H47" i="4"/>
  <c r="H48" i="4"/>
  <c r="H49" i="4"/>
  <c r="H50" i="4"/>
  <c r="H51" i="4"/>
  <c r="H46" i="4"/>
  <c r="H34" i="4"/>
  <c r="H35" i="4"/>
  <c r="H36" i="4"/>
  <c r="H37" i="4"/>
  <c r="H38" i="4"/>
  <c r="H33" i="4"/>
  <c r="H21" i="4"/>
  <c r="H22" i="4"/>
  <c r="H23" i="4"/>
  <c r="H24" i="4"/>
  <c r="H25" i="4"/>
  <c r="H20" i="4"/>
  <c r="H7" i="4"/>
  <c r="H8" i="4"/>
  <c r="H9" i="4"/>
  <c r="H10" i="4"/>
  <c r="H11" i="4"/>
  <c r="H6" i="4"/>
  <c r="J59" i="4" l="1"/>
</calcChain>
</file>

<file path=xl/sharedStrings.xml><?xml version="1.0" encoding="utf-8"?>
<sst xmlns="http://schemas.openxmlformats.org/spreadsheetml/2006/main" count="81" uniqueCount="28">
  <si>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</si>
  <si>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</si>
  <si>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</si>
  <si>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</si>
  <si>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</si>
  <si>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</si>
  <si>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</si>
  <si>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</si>
  <si>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</si>
  <si>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</si>
  <si>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</si>
  <si>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Questions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</si>
  <si>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</si>
  <si>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</si>
  <si>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3. Use VLOOKUP to check if there are any ProductIDs in the Orders worksheet that do not exist in the Products worksheet.</t>
  </si>
  <si>
    <t>4. Assume a discount of 10% is given on all products. Use VLOOKUP to find the original price and then calculate the discounted price.</t>
  </si>
  <si>
    <t>5. Use VLOOKUP to find the price for each ProductID and then calculate the order value. Find the maximum order value from the list.</t>
  </si>
  <si>
    <t>6. Use VLOOKUP to find out which products from the Products worksheet have not been ordered.</t>
  </si>
  <si>
    <t>7. Use VLOOKUP to find the Product name and summarize the total quantity sold for each product.</t>
  </si>
  <si>
    <t>Product Name</t>
  </si>
  <si>
    <t xml:space="preserve"> Not Exist</t>
  </si>
  <si>
    <t>Discounted Price</t>
  </si>
  <si>
    <t>Order value</t>
  </si>
  <si>
    <t>Max Order Value</t>
  </si>
  <si>
    <t>Status</t>
  </si>
  <si>
    <t>Total Quantity</t>
  </si>
  <si>
    <t>Orders Sheet</t>
  </si>
  <si>
    <t>Product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</si>
</sst>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5C"/>
        <bgColor indexed="64"/>
      </patternFill>
    </fill>
    <fill>
      <patternFill patternType="solid">
        <fgColor rgb="FFFFA30D"/>
        <bgColor indexed="64"/>
      </patternFill>
    </fill>
    <fill>
      <patternFill patternType="solid">
        <fgColor rgb="FFFFA30D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FFA30D"/>
      <color rgb="FF00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27DCB-1124-450D-B81D-8A508F887F06}" name="Table1" displayName="Table1" ref="E5:H11" totalsRowShown="0" headerRowDxfId="9" headerRowBorderDxfId="10" tableBorderDxfId="11">
  <autoFilter ref="E5:H11" xr:uid="{2CC27DCB-1124-450D-B81D-8A508F887F06}"/>
  <tableColumns count="4">
    <tableColumn id="1" xr3:uid="{98A2D49E-6807-4288-A526-2A8EE169EC52}" name="OrderID"/>
    <tableColumn id="2" xr3:uid="{62A9A2A3-436C-4A7F-9FBE-DB69FF0C3F54}" name="ProductID"/>
    <tableColumn id="3" xr3:uid="{F646F41C-911A-46AB-BF4A-33F9CF46B983}" name="Quantity"/>
    <tableColumn id="4" xr3:uid="{8154C9E5-D0BE-4FCC-8455-3B3BDF6622F0}" name="Product Name">
      <calculatedColumnFormula>VLOOKUP(F6,Products!$A$1:$C$7,2,FALSE)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E3F36-BC56-4F84-9138-C38CC1801241}" name="Table2" displayName="Table2" ref="E19:H25" totalsRowShown="0" headerRowDxfId="6" headerRowBorderDxfId="7" tableBorderDxfId="8">
  <autoFilter ref="E19:H25" xr:uid="{AB4E3F36-BC56-4F84-9138-C38CC1801241}"/>
  <tableColumns count="4">
    <tableColumn id="1" xr3:uid="{FC1C7466-FFED-420E-BCF1-4DBEC67E0F1E}" name="OrderID"/>
    <tableColumn id="2" xr3:uid="{35DCA7C4-BE02-4F50-95AD-F878F9254E7D}" name="ProductID"/>
    <tableColumn id="3" xr3:uid="{A9D0F73E-6F7D-4DD4-96FB-693D61E73095}" name="Quantity"/>
    <tableColumn id="4" xr3:uid="{55FFD8D7-7332-4C5A-A557-EB16B285F9A9}" name="Price">
      <calculatedColumnFormula>VLOOKUP(F20,Products!$A$1:$C$7,3,FALSE)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D26D9-5290-4DE5-B5CC-DB59DC75AA3C}" name="Table3" displayName="Table3" ref="E32:H38" totalsRowShown="0" headerRowDxfId="5">
  <autoFilter ref="E32:H38" xr:uid="{49FD26D9-5290-4DE5-B5CC-DB59DC75AA3C}"/>
  <tableColumns count="4">
    <tableColumn id="1" xr3:uid="{E5C02055-2CC4-4856-A4E6-C6BCA0C91455}" name="OrderID"/>
    <tableColumn id="2" xr3:uid="{3C4AFCA8-D5E4-4D30-916C-A48801C1E4F7}" name="ProductID"/>
    <tableColumn id="3" xr3:uid="{74B3A464-CF8B-4BF8-9BAE-516F56CB6549}" name="Quantity"/>
    <tableColumn id="4" xr3:uid="{897250AE-9FE2-49E1-8128-0CF0101FE6DF}" name=" Not Exist">
      <calculatedColumnFormula>ISNA(VLOOKUP(F33,Products!$A$1:$C$7,1,FALSE))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325D1F-A064-4BD3-B61E-C74B54381975}" name="Table4" displayName="Table4" ref="E45:H51" totalsRowShown="0" headerRowDxfId="4">
  <autoFilter ref="E45:H51" xr:uid="{0B325D1F-A064-4BD3-B61E-C74B54381975}"/>
  <tableColumns count="4">
    <tableColumn id="1" xr3:uid="{F399241B-99D1-4929-9005-F8E341979692}" name="OrderID"/>
    <tableColumn id="2" xr3:uid="{AE7F8B68-CCC8-4F06-BBEA-B752B061292B}" name="ProductID"/>
    <tableColumn id="3" xr3:uid="{440C19C4-18C2-46AB-85E7-D5389B8D7052}" name="Quantity"/>
    <tableColumn id="4" xr3:uid="{0D3601E9-1367-4DF3-A447-90D49196E1B3}" name="Discounted Price">
      <calculatedColumnFormula>VLOOKUP(F46,Products!$A$1:$C$7,3,FALSE)*0.9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671A22-7EFB-4731-9E6F-13EAE995AABD}" name="Table5" displayName="Table5" ref="E58:J64" totalsRowShown="0" headerRowDxfId="3">
  <autoFilter ref="E58:J64" xr:uid="{4F671A22-7EFB-4731-9E6F-13EAE995AABD}"/>
  <tableColumns count="6">
    <tableColumn id="1" xr3:uid="{BF76AA82-5E12-4A81-B7D1-4F61E1050D83}" name="OrderID"/>
    <tableColumn id="2" xr3:uid="{D9413E57-474F-42FD-8BE7-AB6EE68BCD3A}" name="ProductID"/>
    <tableColumn id="3" xr3:uid="{61D98824-70C6-4A87-8CEC-EDB8C2547E83}" name="Quantity"/>
    <tableColumn id="4" xr3:uid="{173B07B5-D2D2-4197-8766-984921BC8539}" name="Price">
      <calculatedColumnFormula>VLOOKUP(F59,Products!$A$1:$C$7,3,FALSE)</calculatedColumnFormula>
    </tableColumn>
    <tableColumn id="5" xr3:uid="{67288BCD-1BD0-4FB1-81DB-5C6AA1EFDF17}" name="Order value">
      <calculatedColumnFormula>VLOOKUP(F59,Products!$A$1:$C$7,3,FALSE)*G59</calculatedColumnFormula>
    </tableColumn>
    <tableColumn id="6" xr3:uid="{05B8B0F3-E5B1-491E-9324-EAC099C96114}" name="Max Order Valu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63B9FD-724E-4F32-A406-375E075B1564}" name="Table6" displayName="Table6" ref="E74:H80" totalsRowShown="0" headerRowDxfId="2">
  <autoFilter ref="E74:H80" xr:uid="{3D63B9FD-724E-4F32-A406-375E075B1564}"/>
  <tableColumns count="4">
    <tableColumn id="1" xr3:uid="{940F4408-8966-406C-82B6-7712CD3466A8}" name="ProductID"/>
    <tableColumn id="2" xr3:uid="{9DD510BE-B2D8-4A99-9D49-6DA51AA20F54}" name="Product"/>
    <tableColumn id="3" xr3:uid="{F427D175-7D71-4EEE-95EC-D7015951C9B5}" name="Price"/>
    <tableColumn id="4" xr3:uid="{56319AB7-1427-4381-BAFC-33652DF1F302}" name="Status">
      <calculatedColumnFormula>IF(ISNA(VLOOKUP(Solution!E75, Orders!A1:C7, 2, FALSE)), "Ordered", "Not Ordered")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42E599-F0E1-479C-BFFA-B81996307755}" name="Table7" displayName="Table7" ref="E91:H97" totalsRowShown="0" headerRowDxfId="1">
  <autoFilter ref="E91:H97" xr:uid="{1042E599-F0E1-479C-BFFA-B81996307755}"/>
  <tableColumns count="4">
    <tableColumn id="1" xr3:uid="{02EDBFDA-E638-4A94-B4E6-F400823BE696}" name="OrderID"/>
    <tableColumn id="2" xr3:uid="{6925A726-FE1F-4FBB-A801-1D722029B1B1}" name="ProductID"/>
    <tableColumn id="3" xr3:uid="{99E07CA1-0198-4036-BEEC-14D3CAFD4D74}" name="Quantity"/>
    <tableColumn id="4" xr3:uid="{A83CD2FE-00B9-4A26-AD4F-64318E0B0B93}" name="Product Name">
      <calculatedColumnFormula>VLOOKUP(F92,Products!$A$1:$C$7,2,FALSE)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47243F-BBEE-4562-AE66-13816AF54CEF}" name="Table9" displayName="Table9" ref="J91:M97" totalsRowShown="0" headerRowDxfId="0">
  <autoFilter ref="J91:M97" xr:uid="{0A47243F-BBEE-4562-AE66-13816AF54CEF}"/>
  <tableColumns count="4">
    <tableColumn id="1" xr3:uid="{5705C9DA-1C6C-42E6-AC7B-4B11D0AC0733}" name="ProductID"/>
    <tableColumn id="2" xr3:uid="{9F5A0FA3-E220-4593-BC39-304D99D4D370}" name="Product"/>
    <tableColumn id="3" xr3:uid="{D604D374-6B5A-488D-9087-6F1A00DFACA4}" name="Price"/>
    <tableColumn id="4" xr3:uid="{567AC278-B531-4951-8B09-6EA515B9D61A}" name="Total Quantity">
      <calculatedColumnFormula>SUMIF(Orders!$B$2:$B$7,Products!A2,Orders!$C$2:$C$7)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D11F-D06D-409F-9E7D-D327DB7B7100}">
  <dimension ref="A1:X97"/>
  <sheetViews>
    <sheetView tabSelected="1" zoomScale="49" workbookViewId="0">
      <selection activeCell="T20" sqref="T20"/>
    </sheetView>
  </sheetViews>
  <sheetFormatPr defaultRowHeight="14.4" x14ac:dyDescent="0.3"/>
  <cols>
    <col min="5" max="6" width="11.44140625" customWidth="1"/>
    <col min="7" max="7" width="10.33203125" customWidth="1"/>
    <col min="8" max="8" width="17.6640625" customWidth="1"/>
    <col min="9" max="9" width="13.6640625" customWidth="1"/>
    <col min="10" max="10" width="11.88671875" customWidth="1"/>
    <col min="11" max="11" width="11.44140625" customWidth="1"/>
    <col min="12" max="12" width="13.33203125" customWidth="1"/>
    <col min="13" max="13" width="11.6640625" customWidth="1"/>
  </cols>
  <sheetData>
    <row r="1" spans="1:24" x14ac:dyDescent="0.3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1:24" x14ac:dyDescent="0.3">
      <c r="E4" s="8" t="s">
        <v>26</v>
      </c>
      <c r="F4" s="8"/>
      <c r="G4" s="8"/>
      <c r="H4" s="8"/>
    </row>
    <row r="5" spans="1:24" x14ac:dyDescent="0.3">
      <c r="E5" s="3" t="s">
        <v>9</v>
      </c>
      <c r="F5" s="3" t="s">
        <v>0</v>
      </c>
      <c r="G5" s="3" t="s">
        <v>10</v>
      </c>
      <c r="H5" s="3" t="s">
        <v>19</v>
      </c>
    </row>
    <row r="6" spans="1:24" x14ac:dyDescent="0.3">
      <c r="E6">
        <v>1</v>
      </c>
      <c r="F6">
        <v>101</v>
      </c>
      <c r="G6">
        <v>2</v>
      </c>
      <c r="H6" t="str">
        <f>VLOOKUP(F6,Products!$A$1:$C$7,2,FALSE)</f>
        <v>Product A</v>
      </c>
    </row>
    <row r="7" spans="1:24" x14ac:dyDescent="0.3">
      <c r="E7">
        <v>2</v>
      </c>
      <c r="F7">
        <v>103</v>
      </c>
      <c r="G7">
        <v>1</v>
      </c>
      <c r="H7" t="str">
        <f>VLOOKUP(F7,Products!$A$1:$C$7,2,FALSE)</f>
        <v>Product C</v>
      </c>
    </row>
    <row r="8" spans="1:24" x14ac:dyDescent="0.3">
      <c r="E8">
        <v>3</v>
      </c>
      <c r="F8">
        <v>105</v>
      </c>
      <c r="G8">
        <v>4</v>
      </c>
      <c r="H8" t="str">
        <f>VLOOKUP(F8,Products!$A$1:$C$7,2,FALSE)</f>
        <v>Product E</v>
      </c>
    </row>
    <row r="9" spans="1:24" x14ac:dyDescent="0.3">
      <c r="E9">
        <v>4</v>
      </c>
      <c r="F9">
        <v>106</v>
      </c>
      <c r="G9">
        <v>3</v>
      </c>
      <c r="H9" t="str">
        <f>VLOOKUP(F9,Products!$A$1:$C$7,2,FALSE)</f>
        <v>Product F</v>
      </c>
    </row>
    <row r="10" spans="1:24" x14ac:dyDescent="0.3">
      <c r="E10">
        <v>5</v>
      </c>
      <c r="F10">
        <v>102</v>
      </c>
      <c r="G10">
        <v>5</v>
      </c>
      <c r="H10" t="str">
        <f>VLOOKUP(F10,Products!$A$1:$C$7,2,FALSE)</f>
        <v>Product B</v>
      </c>
    </row>
    <row r="11" spans="1:24" x14ac:dyDescent="0.3">
      <c r="E11">
        <v>6</v>
      </c>
      <c r="F11">
        <v>104</v>
      </c>
      <c r="G11">
        <v>6</v>
      </c>
      <c r="H11" t="str">
        <f>VLOOKUP(F11,Products!$A$1:$C$7,2,FALSE)</f>
        <v>Product D</v>
      </c>
    </row>
    <row r="15" spans="1:24" x14ac:dyDescent="0.3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8" spans="1:24" x14ac:dyDescent="0.3">
      <c r="E18" s="8" t="s">
        <v>26</v>
      </c>
      <c r="F18" s="8"/>
      <c r="G18" s="8"/>
      <c r="H18" s="8"/>
    </row>
    <row r="19" spans="1:24" x14ac:dyDescent="0.3">
      <c r="E19" s="3" t="s">
        <v>9</v>
      </c>
      <c r="F19" s="3" t="s">
        <v>0</v>
      </c>
      <c r="G19" s="3" t="s">
        <v>10</v>
      </c>
      <c r="H19" s="3" t="s">
        <v>2</v>
      </c>
    </row>
    <row r="20" spans="1:24" x14ac:dyDescent="0.3">
      <c r="E20">
        <v>1</v>
      </c>
      <c r="F20">
        <v>101</v>
      </c>
      <c r="G20">
        <v>2</v>
      </c>
      <c r="H20">
        <f>VLOOKUP(F20,Products!$A$1:$C$7,3,FALSE)</f>
        <v>120</v>
      </c>
    </row>
    <row r="21" spans="1:24" x14ac:dyDescent="0.3">
      <c r="E21">
        <v>2</v>
      </c>
      <c r="F21">
        <v>103</v>
      </c>
      <c r="G21">
        <v>1</v>
      </c>
      <c r="H21">
        <f>VLOOKUP(F21,Products!$A$1:$C$7,3,FALSE)</f>
        <v>200</v>
      </c>
    </row>
    <row r="22" spans="1:24" x14ac:dyDescent="0.3">
      <c r="E22">
        <v>3</v>
      </c>
      <c r="F22">
        <v>105</v>
      </c>
      <c r="G22">
        <v>4</v>
      </c>
      <c r="H22">
        <f>VLOOKUP(F22,Products!$A$1:$C$7,3,FALSE)</f>
        <v>220</v>
      </c>
    </row>
    <row r="23" spans="1:24" x14ac:dyDescent="0.3">
      <c r="E23">
        <v>4</v>
      </c>
      <c r="F23">
        <v>106</v>
      </c>
      <c r="G23">
        <v>3</v>
      </c>
      <c r="H23">
        <f>VLOOKUP(F23,Products!$A$1:$C$7,3,FALSE)</f>
        <v>130</v>
      </c>
    </row>
    <row r="24" spans="1:24" x14ac:dyDescent="0.3">
      <c r="E24">
        <v>5</v>
      </c>
      <c r="F24">
        <v>102</v>
      </c>
      <c r="G24">
        <v>5</v>
      </c>
      <c r="H24">
        <f>VLOOKUP(F24,Products!$A$1:$C$7,3,FALSE)</f>
        <v>150</v>
      </c>
    </row>
    <row r="25" spans="1:24" x14ac:dyDescent="0.3">
      <c r="E25">
        <v>6</v>
      </c>
      <c r="F25">
        <v>104</v>
      </c>
      <c r="G25">
        <v>6</v>
      </c>
      <c r="H25">
        <f>VLOOKUP(F25,Products!$A$1:$C$7,3,FALSE)</f>
        <v>90</v>
      </c>
    </row>
    <row r="28" spans="1:24" x14ac:dyDescent="0.3">
      <c r="A28" s="4" t="s">
        <v>14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1" spans="1:24" x14ac:dyDescent="0.3">
      <c r="E31" s="9" t="s">
        <v>26</v>
      </c>
      <c r="F31" s="9"/>
      <c r="G31" s="9"/>
      <c r="H31" s="9"/>
    </row>
    <row r="32" spans="1:24" x14ac:dyDescent="0.3">
      <c r="E32" s="1" t="s">
        <v>9</v>
      </c>
      <c r="F32" s="1" t="s">
        <v>0</v>
      </c>
      <c r="G32" s="1" t="s">
        <v>10</v>
      </c>
      <c r="H32" s="1" t="s">
        <v>20</v>
      </c>
    </row>
    <row r="33" spans="1:24" x14ac:dyDescent="0.3">
      <c r="E33">
        <v>1</v>
      </c>
      <c r="F33">
        <v>101</v>
      </c>
      <c r="G33">
        <v>2</v>
      </c>
      <c r="H33" t="b">
        <f>ISNA(VLOOKUP(F33,Products!$A$1:$C$7,1,FALSE))</f>
        <v>0</v>
      </c>
    </row>
    <row r="34" spans="1:24" x14ac:dyDescent="0.3">
      <c r="E34">
        <v>2</v>
      </c>
      <c r="F34">
        <v>103</v>
      </c>
      <c r="G34">
        <v>1</v>
      </c>
      <c r="H34" t="b">
        <f>ISNA(VLOOKUP(F34,Products!$A$1:$C$7,1,FALSE))</f>
        <v>0</v>
      </c>
    </row>
    <row r="35" spans="1:24" x14ac:dyDescent="0.3">
      <c r="E35">
        <v>3</v>
      </c>
      <c r="F35">
        <v>105</v>
      </c>
      <c r="G35">
        <v>4</v>
      </c>
      <c r="H35" t="b">
        <f>ISNA(VLOOKUP(F35,Products!$A$1:$C$7,1,FALSE))</f>
        <v>0</v>
      </c>
    </row>
    <row r="36" spans="1:24" x14ac:dyDescent="0.3">
      <c r="E36">
        <v>4</v>
      </c>
      <c r="F36">
        <v>106</v>
      </c>
      <c r="G36">
        <v>3</v>
      </c>
      <c r="H36" t="b">
        <f>ISNA(VLOOKUP(F36,Products!$A$1:$C$7,1,FALSE))</f>
        <v>0</v>
      </c>
    </row>
    <row r="37" spans="1:24" x14ac:dyDescent="0.3">
      <c r="E37">
        <v>5</v>
      </c>
      <c r="F37">
        <v>102</v>
      </c>
      <c r="G37">
        <v>5</v>
      </c>
      <c r="H37" t="b">
        <f>ISNA(VLOOKUP(F37,Products!$A$1:$C$7,1,FALSE))</f>
        <v>0</v>
      </c>
    </row>
    <row r="38" spans="1:24" x14ac:dyDescent="0.3">
      <c r="E38">
        <v>6</v>
      </c>
      <c r="F38">
        <v>104</v>
      </c>
      <c r="G38">
        <v>6</v>
      </c>
      <c r="H38" t="b">
        <f>ISNA(VLOOKUP(F38,Products!$A$1:$C$7,1,FALSE))</f>
        <v>0</v>
      </c>
    </row>
    <row r="41" spans="1:24" x14ac:dyDescent="0.3">
      <c r="A41" s="4" t="s">
        <v>15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4" spans="1:24" x14ac:dyDescent="0.3">
      <c r="E44" s="9" t="s">
        <v>26</v>
      </c>
      <c r="F44" s="9"/>
      <c r="G44" s="9"/>
      <c r="H44" s="9"/>
    </row>
    <row r="45" spans="1:24" x14ac:dyDescent="0.3">
      <c r="E45" s="1" t="s">
        <v>9</v>
      </c>
      <c r="F45" s="1" t="s">
        <v>0</v>
      </c>
      <c r="G45" s="1" t="s">
        <v>10</v>
      </c>
      <c r="H45" s="1" t="s">
        <v>21</v>
      </c>
    </row>
    <row r="46" spans="1:24" x14ac:dyDescent="0.3">
      <c r="E46">
        <v>1</v>
      </c>
      <c r="F46">
        <v>101</v>
      </c>
      <c r="G46">
        <v>2</v>
      </c>
      <c r="H46">
        <f>VLOOKUP(F46,Products!$A$1:$C$7,3,FALSE)*0.9</f>
        <v>108</v>
      </c>
    </row>
    <row r="47" spans="1:24" x14ac:dyDescent="0.3">
      <c r="E47">
        <v>2</v>
      </c>
      <c r="F47">
        <v>103</v>
      </c>
      <c r="G47">
        <v>1</v>
      </c>
      <c r="H47">
        <f>VLOOKUP(F47,Products!$A$1:$C$7,3,FALSE)*0.9</f>
        <v>180</v>
      </c>
    </row>
    <row r="48" spans="1:24" x14ac:dyDescent="0.3">
      <c r="E48">
        <v>3</v>
      </c>
      <c r="F48">
        <v>105</v>
      </c>
      <c r="G48">
        <v>4</v>
      </c>
      <c r="H48">
        <f>VLOOKUP(F48,Products!$A$1:$C$7,3,FALSE)*0.9</f>
        <v>198</v>
      </c>
    </row>
    <row r="49" spans="1:24" x14ac:dyDescent="0.3">
      <c r="E49">
        <v>4</v>
      </c>
      <c r="F49">
        <v>106</v>
      </c>
      <c r="G49">
        <v>3</v>
      </c>
      <c r="H49">
        <f>VLOOKUP(F49,Products!$A$1:$C$7,3,FALSE)*0.9</f>
        <v>117</v>
      </c>
    </row>
    <row r="50" spans="1:24" x14ac:dyDescent="0.3">
      <c r="E50">
        <v>5</v>
      </c>
      <c r="F50">
        <v>102</v>
      </c>
      <c r="G50">
        <v>5</v>
      </c>
      <c r="H50">
        <f>VLOOKUP(F50,Products!$A$1:$C$7,3,FALSE)*0.9</f>
        <v>135</v>
      </c>
    </row>
    <row r="51" spans="1:24" x14ac:dyDescent="0.3">
      <c r="E51">
        <v>6</v>
      </c>
      <c r="F51">
        <v>104</v>
      </c>
      <c r="G51">
        <v>6</v>
      </c>
      <c r="H51">
        <f>VLOOKUP(F51,Products!$A$1:$C$7,3,FALSE)*0.9</f>
        <v>81</v>
      </c>
    </row>
    <row r="54" spans="1:24" x14ac:dyDescent="0.3">
      <c r="A54" s="4" t="s">
        <v>16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F56" s="10"/>
      <c r="G56" s="10"/>
      <c r="H56" s="10"/>
      <c r="I56" s="10"/>
      <c r="J56" s="10"/>
      <c r="K56" s="10"/>
      <c r="L56" s="10"/>
    </row>
    <row r="57" spans="1:24" x14ac:dyDescent="0.3">
      <c r="E57" s="8" t="s">
        <v>26</v>
      </c>
      <c r="F57" s="8"/>
      <c r="G57" s="8"/>
      <c r="H57" s="8"/>
      <c r="I57" s="8"/>
      <c r="J57" s="8"/>
      <c r="K57" s="11"/>
      <c r="L57" s="11"/>
    </row>
    <row r="58" spans="1:24" x14ac:dyDescent="0.3">
      <c r="E58" s="1" t="s">
        <v>9</v>
      </c>
      <c r="F58" s="1" t="s">
        <v>0</v>
      </c>
      <c r="G58" s="1" t="s">
        <v>10</v>
      </c>
      <c r="H58" s="5" t="s">
        <v>2</v>
      </c>
      <c r="I58" s="5" t="s">
        <v>22</v>
      </c>
      <c r="J58" s="5" t="s">
        <v>23</v>
      </c>
      <c r="K58" s="10"/>
      <c r="L58" s="10"/>
    </row>
    <row r="59" spans="1:24" x14ac:dyDescent="0.3">
      <c r="E59">
        <v>1</v>
      </c>
      <c r="F59">
        <v>101</v>
      </c>
      <c r="G59">
        <v>2</v>
      </c>
      <c r="H59">
        <f>VLOOKUP(F59,Products!$A$1:$C$7,3,FALSE)</f>
        <v>120</v>
      </c>
      <c r="I59">
        <f>VLOOKUP(F59,Products!$A$1:$C$7,3,FALSE)*G59</f>
        <v>240</v>
      </c>
      <c r="J59">
        <f>MAX(I59:I64)</f>
        <v>880</v>
      </c>
    </row>
    <row r="60" spans="1:24" x14ac:dyDescent="0.3">
      <c r="E60">
        <v>2</v>
      </c>
      <c r="F60">
        <v>103</v>
      </c>
      <c r="G60">
        <v>1</v>
      </c>
      <c r="H60">
        <f>VLOOKUP(F60,Products!$A$1:$C$7,3,FALSE)</f>
        <v>200</v>
      </c>
      <c r="I60">
        <f>VLOOKUP(F60,Products!$A$1:$C$7,3,FALSE)*G60</f>
        <v>200</v>
      </c>
    </row>
    <row r="61" spans="1:24" x14ac:dyDescent="0.3">
      <c r="E61">
        <v>3</v>
      </c>
      <c r="F61">
        <v>105</v>
      </c>
      <c r="G61">
        <v>4</v>
      </c>
      <c r="H61">
        <f>VLOOKUP(F61,Products!$A$1:$C$7,3,FALSE)</f>
        <v>220</v>
      </c>
      <c r="I61">
        <f>VLOOKUP(F61,Products!$A$1:$C$7,3,FALSE)*G61</f>
        <v>880</v>
      </c>
    </row>
    <row r="62" spans="1:24" x14ac:dyDescent="0.3">
      <c r="E62">
        <v>4</v>
      </c>
      <c r="F62">
        <v>106</v>
      </c>
      <c r="G62">
        <v>3</v>
      </c>
      <c r="H62">
        <f>VLOOKUP(F62,Products!$A$1:$C$7,3,FALSE)</f>
        <v>130</v>
      </c>
      <c r="I62">
        <f>VLOOKUP(F62,Products!$A$1:$C$7,3,FALSE)*G62</f>
        <v>390</v>
      </c>
    </row>
    <row r="63" spans="1:24" x14ac:dyDescent="0.3">
      <c r="E63">
        <v>5</v>
      </c>
      <c r="F63">
        <v>102</v>
      </c>
      <c r="G63">
        <v>5</v>
      </c>
      <c r="H63">
        <f>VLOOKUP(F63,Products!$A$1:$C$7,3,FALSE)</f>
        <v>150</v>
      </c>
      <c r="I63">
        <f>VLOOKUP(F63,Products!$A$1:$C$7,3,FALSE)*G63</f>
        <v>750</v>
      </c>
    </row>
    <row r="64" spans="1:24" x14ac:dyDescent="0.3">
      <c r="E64">
        <v>6</v>
      </c>
      <c r="F64">
        <v>104</v>
      </c>
      <c r="G64">
        <v>6</v>
      </c>
      <c r="H64">
        <f>VLOOKUP(F64,Products!$A$1:$C$7,3,FALSE)</f>
        <v>90</v>
      </c>
      <c r="I64">
        <f>VLOOKUP(F64,Products!$A$1:$C$7,3,FALSE)*G64</f>
        <v>540</v>
      </c>
    </row>
    <row r="69" spans="1:24" x14ac:dyDescent="0.3">
      <c r="A69" s="4" t="s">
        <v>17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3" spans="1:24" x14ac:dyDescent="0.3">
      <c r="E73" s="7" t="s">
        <v>27</v>
      </c>
      <c r="F73" s="7"/>
      <c r="G73" s="7"/>
      <c r="H73" s="7"/>
    </row>
    <row r="74" spans="1:24" x14ac:dyDescent="0.3">
      <c r="E74" s="1" t="s">
        <v>0</v>
      </c>
      <c r="F74" s="1" t="s">
        <v>1</v>
      </c>
      <c r="G74" s="1" t="s">
        <v>2</v>
      </c>
      <c r="H74" s="5" t="s">
        <v>24</v>
      </c>
    </row>
    <row r="75" spans="1:24" x14ac:dyDescent="0.3">
      <c r="E75">
        <v>101</v>
      </c>
      <c r="F75" t="s">
        <v>3</v>
      </c>
      <c r="G75">
        <v>120</v>
      </c>
      <c r="H75" t="str">
        <f>IF(ISNA(VLOOKUP(Solution!E75, Orders!A1:C7, 2, FALSE)), "Ordered", "Not Ordered")</f>
        <v>Ordered</v>
      </c>
    </row>
    <row r="76" spans="1:24" x14ac:dyDescent="0.3">
      <c r="E76">
        <v>102</v>
      </c>
      <c r="F76" t="s">
        <v>4</v>
      </c>
      <c r="G76">
        <v>150</v>
      </c>
      <c r="H76" t="str">
        <f>IF(ISNA(VLOOKUP(Solution!E76, Orders!A2:C8, 2, FALSE)), "Ordered", "Not Ordered")</f>
        <v>Ordered</v>
      </c>
    </row>
    <row r="77" spans="1:24" x14ac:dyDescent="0.3">
      <c r="E77">
        <v>103</v>
      </c>
      <c r="F77" t="s">
        <v>5</v>
      </c>
      <c r="G77">
        <v>200</v>
      </c>
      <c r="H77" t="str">
        <f>IF(ISNA(VLOOKUP(Solution!E77, Orders!A3:C9, 2, FALSE)), "Ordered", "Not Ordered")</f>
        <v>Ordered</v>
      </c>
    </row>
    <row r="78" spans="1:24" x14ac:dyDescent="0.3">
      <c r="E78">
        <v>104</v>
      </c>
      <c r="F78" t="s">
        <v>6</v>
      </c>
      <c r="G78">
        <v>90</v>
      </c>
      <c r="H78" t="str">
        <f>IF(ISNA(VLOOKUP(Solution!E78, Orders!A4:C10, 2, FALSE)), "Ordered", "Not Ordered")</f>
        <v>Ordered</v>
      </c>
    </row>
    <row r="79" spans="1:24" x14ac:dyDescent="0.3">
      <c r="E79">
        <v>105</v>
      </c>
      <c r="F79" t="s">
        <v>7</v>
      </c>
      <c r="G79">
        <v>220</v>
      </c>
      <c r="H79" t="str">
        <f>IF(ISNA(VLOOKUP(Solution!E79, Orders!A5:C11, 2, FALSE)), "Ordered", "Not Ordered")</f>
        <v>Ordered</v>
      </c>
    </row>
    <row r="80" spans="1:24" x14ac:dyDescent="0.3">
      <c r="E80">
        <v>106</v>
      </c>
      <c r="F80" t="s">
        <v>8</v>
      </c>
      <c r="G80">
        <v>130</v>
      </c>
      <c r="H80" t="str">
        <f>IF(ISNA(VLOOKUP(Solution!E80, Orders!A6:C12, 2, FALSE)), "Ordered", "Not Ordered")</f>
        <v>Ordered</v>
      </c>
    </row>
    <row r="85" spans="1:24" x14ac:dyDescent="0.3">
      <c r="A85" s="4" t="s">
        <v>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90" spans="1:24" x14ac:dyDescent="0.3">
      <c r="E90" s="7" t="s">
        <v>26</v>
      </c>
      <c r="F90" s="7"/>
      <c r="G90" s="7"/>
      <c r="H90" s="7"/>
      <c r="J90" s="7" t="s">
        <v>27</v>
      </c>
      <c r="K90" s="7"/>
      <c r="L90" s="7"/>
      <c r="M90" s="7"/>
    </row>
    <row r="91" spans="1:24" x14ac:dyDescent="0.3">
      <c r="E91" s="1" t="s">
        <v>9</v>
      </c>
      <c r="F91" s="1" t="s">
        <v>0</v>
      </c>
      <c r="G91" s="1" t="s">
        <v>10</v>
      </c>
      <c r="H91" t="s">
        <v>19</v>
      </c>
      <c r="J91" s="1" t="s">
        <v>0</v>
      </c>
      <c r="K91" s="1" t="s">
        <v>1</v>
      </c>
      <c r="L91" s="1" t="s">
        <v>2</v>
      </c>
      <c r="M91" s="6" t="s">
        <v>25</v>
      </c>
    </row>
    <row r="92" spans="1:24" x14ac:dyDescent="0.3">
      <c r="E92">
        <v>1</v>
      </c>
      <c r="F92">
        <v>101</v>
      </c>
      <c r="G92">
        <v>2</v>
      </c>
      <c r="H92" t="str">
        <f>VLOOKUP(F92,Products!$A$1:$C$7,2,FALSE)</f>
        <v>Product A</v>
      </c>
      <c r="J92">
        <v>101</v>
      </c>
      <c r="K92" t="s">
        <v>3</v>
      </c>
      <c r="L92">
        <v>120</v>
      </c>
      <c r="M92">
        <f>SUMIF(Orders!$B$2:$B$7,Products!A2,Orders!$C$2:$C$7)</f>
        <v>2</v>
      </c>
    </row>
    <row r="93" spans="1:24" x14ac:dyDescent="0.3">
      <c r="E93">
        <v>2</v>
      </c>
      <c r="F93">
        <v>103</v>
      </c>
      <c r="G93">
        <v>1</v>
      </c>
      <c r="H93" t="str">
        <f>VLOOKUP(F93,Products!$A$1:$C$7,2,FALSE)</f>
        <v>Product C</v>
      </c>
      <c r="J93">
        <v>102</v>
      </c>
      <c r="K93" t="s">
        <v>4</v>
      </c>
      <c r="L93">
        <v>150</v>
      </c>
      <c r="M93">
        <f>SUMIF(Orders!$B$2:$B$7,Products!A3,Orders!$C$2:$C$7)</f>
        <v>5</v>
      </c>
    </row>
    <row r="94" spans="1:24" x14ac:dyDescent="0.3">
      <c r="E94">
        <v>3</v>
      </c>
      <c r="F94">
        <v>105</v>
      </c>
      <c r="G94">
        <v>4</v>
      </c>
      <c r="H94" t="str">
        <f>VLOOKUP(F94,Products!$A$1:$C$7,2,FALSE)</f>
        <v>Product E</v>
      </c>
      <c r="J94">
        <v>103</v>
      </c>
      <c r="K94" t="s">
        <v>5</v>
      </c>
      <c r="L94">
        <v>200</v>
      </c>
      <c r="M94">
        <f>SUMIF(Orders!$B$2:$B$7,Products!A4,Orders!$C$2:$C$7)</f>
        <v>1</v>
      </c>
    </row>
    <row r="95" spans="1:24" x14ac:dyDescent="0.3">
      <c r="E95">
        <v>4</v>
      </c>
      <c r="F95">
        <v>106</v>
      </c>
      <c r="G95">
        <v>3</v>
      </c>
      <c r="H95" t="str">
        <f>VLOOKUP(F95,Products!$A$1:$C$7,2,FALSE)</f>
        <v>Product F</v>
      </c>
      <c r="J95">
        <v>104</v>
      </c>
      <c r="K95" t="s">
        <v>6</v>
      </c>
      <c r="L95">
        <v>90</v>
      </c>
      <c r="M95">
        <f>SUMIF(Orders!$B$2:$B$7,Products!A5,Orders!$C$2:$C$7)</f>
        <v>6</v>
      </c>
    </row>
    <row r="96" spans="1:24" x14ac:dyDescent="0.3">
      <c r="E96">
        <v>5</v>
      </c>
      <c r="F96">
        <v>102</v>
      </c>
      <c r="G96">
        <v>5</v>
      </c>
      <c r="H96" t="str">
        <f>VLOOKUP(F96,Products!$A$1:$C$7,2,FALSE)</f>
        <v>Product B</v>
      </c>
      <c r="J96">
        <v>105</v>
      </c>
      <c r="K96" t="s">
        <v>7</v>
      </c>
      <c r="L96">
        <v>220</v>
      </c>
      <c r="M96">
        <f>SUMIF(Orders!$B$2:$B$7,Products!A6,Orders!$C$2:$C$7)</f>
        <v>4</v>
      </c>
    </row>
    <row r="97" spans="5:13" x14ac:dyDescent="0.3">
      <c r="E97">
        <v>6</v>
      </c>
      <c r="F97">
        <v>104</v>
      </c>
      <c r="G97">
        <v>6</v>
      </c>
      <c r="H97" t="str">
        <f>VLOOKUP(F97,Products!$A$1:$C$7,2,FALSE)</f>
        <v>Product D</v>
      </c>
      <c r="J97">
        <v>106</v>
      </c>
      <c r="K97" t="s">
        <v>8</v>
      </c>
      <c r="L97">
        <v>130</v>
      </c>
      <c r="M97">
        <f>SUMIF(Orders!$B$2:$B$7,Products!A7,Orders!$C$2:$C$7)</f>
        <v>3</v>
      </c>
    </row>
  </sheetData>
  <mergeCells count="15">
    <mergeCell ref="A85:X86"/>
    <mergeCell ref="E90:H90"/>
    <mergeCell ref="J90:M90"/>
    <mergeCell ref="E73:H73"/>
    <mergeCell ref="E57:J57"/>
    <mergeCell ref="A1:X2"/>
    <mergeCell ref="A15:X16"/>
    <mergeCell ref="A28:X29"/>
    <mergeCell ref="A41:X42"/>
    <mergeCell ref="A54:X55"/>
    <mergeCell ref="A69:X70"/>
    <mergeCell ref="E44:H44"/>
    <mergeCell ref="E31:H31"/>
    <mergeCell ref="E18:H18"/>
    <mergeCell ref="E4:H4"/>
  </mergeCells>
  <phoneticPr fontId="6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101</v>
      </c>
      <c r="B2" t="s">
        <v>3</v>
      </c>
      <c r="C2">
        <v>120</v>
      </c>
    </row>
    <row r="3" spans="1:3" x14ac:dyDescent="0.3">
      <c r="A3">
        <v>102</v>
      </c>
      <c r="B3" t="s">
        <v>4</v>
      </c>
      <c r="C3">
        <v>150</v>
      </c>
    </row>
    <row r="4" spans="1:3" x14ac:dyDescent="0.3">
      <c r="A4">
        <v>103</v>
      </c>
      <c r="B4" t="s">
        <v>5</v>
      </c>
      <c r="C4">
        <v>200</v>
      </c>
    </row>
    <row r="5" spans="1:3" x14ac:dyDescent="0.3">
      <c r="A5">
        <v>104</v>
      </c>
      <c r="B5" t="s">
        <v>6</v>
      </c>
      <c r="C5">
        <v>90</v>
      </c>
    </row>
    <row r="6" spans="1:3" x14ac:dyDescent="0.3">
      <c r="A6">
        <v>105</v>
      </c>
      <c r="B6" t="s">
        <v>7</v>
      </c>
      <c r="C6">
        <v>220</v>
      </c>
    </row>
    <row r="7" spans="1:3" x14ac:dyDescent="0.3">
      <c r="A7">
        <v>106</v>
      </c>
      <c r="B7" t="s">
        <v>8</v>
      </c>
      <c r="C7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sqref="A1:C7"/>
    </sheetView>
  </sheetViews>
  <sheetFormatPr defaultRowHeight="14.4" x14ac:dyDescent="0.3"/>
  <sheetData>
    <row r="1" spans="1:3" x14ac:dyDescent="0.3">
      <c r="A1" s="1" t="s">
        <v>9</v>
      </c>
      <c r="B1" s="1" t="s">
        <v>0</v>
      </c>
      <c r="C1" s="1" t="s">
        <v>10</v>
      </c>
    </row>
    <row r="2" spans="1:3" x14ac:dyDescent="0.3">
      <c r="A2">
        <v>1</v>
      </c>
      <c r="B2">
        <v>101</v>
      </c>
      <c r="C2">
        <v>2</v>
      </c>
    </row>
    <row r="3" spans="1:3" x14ac:dyDescent="0.3">
      <c r="A3">
        <v>2</v>
      </c>
      <c r="B3">
        <v>103</v>
      </c>
      <c r="C3">
        <v>1</v>
      </c>
    </row>
    <row r="4" spans="1:3" x14ac:dyDescent="0.3">
      <c r="A4">
        <v>3</v>
      </c>
      <c r="B4">
        <v>105</v>
      </c>
      <c r="C4">
        <v>4</v>
      </c>
    </row>
    <row r="5" spans="1:3" x14ac:dyDescent="0.3">
      <c r="A5">
        <v>4</v>
      </c>
      <c r="B5">
        <v>106</v>
      </c>
      <c r="C5">
        <v>3</v>
      </c>
    </row>
    <row r="6" spans="1:3" x14ac:dyDescent="0.3">
      <c r="A6">
        <v>5</v>
      </c>
      <c r="B6">
        <v>102</v>
      </c>
      <c r="C6">
        <v>5</v>
      </c>
    </row>
    <row r="7" spans="1:3" x14ac:dyDescent="0.3">
      <c r="A7">
        <v>6</v>
      </c>
      <c r="B7">
        <v>104</v>
      </c>
      <c r="C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RowHeight="14.4" x14ac:dyDescent="0.3"/>
  <sheetData>
    <row r="1" spans="1:1" x14ac:dyDescent="0.3">
      <c r="A1" s="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</vt:lpstr>
      <vt:lpstr>Products</vt:lpstr>
      <vt:lpstr>Orders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Anmol Gupta</cp:lastModifiedBy>
  <dcterms:created xsi:type="dcterms:W3CDTF">2024-10-23T17:41:40Z</dcterms:created>
  <dcterms:modified xsi:type="dcterms:W3CDTF">2024-10-23T19:07:41Z</dcterms:modified>
</cp:coreProperties>
</file>