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F:\Documents\Problem_solving\Data Science\"/>
    </mc:Choice>
  </mc:AlternateContent>
  <xr:revisionPtr revIDLastSave="0" documentId="13_ncr:1_{BB9156D9-9657-4FC6-8CF8-89836224E9A2}" xr6:coauthVersionLast="47" xr6:coauthVersionMax="47" xr10:uidLastSave="{00000000-0000-0000-0000-000000000000}"/>
  <bookViews>
    <workbookView xWindow="-108" yWindow="-108" windowWidth="23256" windowHeight="13176" activeTab="4" xr2:uid="{34DEAC0C-4616-4B25-AA81-B3A9968AD9FF}"/>
  </bookViews>
  <sheets>
    <sheet name="pivot table" sheetId="1" r:id="rId1"/>
    <sheet name="Sheet8" sheetId="10" r:id="rId2"/>
    <sheet name="Sheet6" sheetId="6" r:id="rId3"/>
    <sheet name="count of values in table" sheetId="4" r:id="rId4"/>
    <sheet name="Sheet4" sheetId="8" r:id="rId5"/>
  </sheets>
  <calcPr calcId="191029"/>
  <pivotCaches>
    <pivotCache cacheId="0" r:id="rId6"/>
    <pivotCache cacheId="1" r:id="rId7"/>
    <pivotCache cacheId="2" r:id="rId8"/>
    <pivotCache cacheId="3" r:id="rId9"/>
    <pivotCache cacheId="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6" l="1"/>
  <c r="D11" i="6"/>
</calcChain>
</file>

<file path=xl/sharedStrings.xml><?xml version="1.0" encoding="utf-8"?>
<sst xmlns="http://schemas.openxmlformats.org/spreadsheetml/2006/main" count="263" uniqueCount="34">
  <si>
    <t>Date</t>
  </si>
  <si>
    <t>Order #</t>
  </si>
  <si>
    <t>Location</t>
  </si>
  <si>
    <t>Amount</t>
  </si>
  <si>
    <t>Local</t>
  </si>
  <si>
    <t>International</t>
  </si>
  <si>
    <t>United States</t>
  </si>
  <si>
    <t>Row Labels</t>
  </si>
  <si>
    <t>Grand Total</t>
  </si>
  <si>
    <t>Count of Location</t>
  </si>
  <si>
    <t>Total</t>
  </si>
  <si>
    <t>order_name</t>
  </si>
  <si>
    <t>camera</t>
  </si>
  <si>
    <t>laptop</t>
  </si>
  <si>
    <t>mouse</t>
  </si>
  <si>
    <t>keyboard</t>
  </si>
  <si>
    <t>chair</t>
  </si>
  <si>
    <t>table</t>
  </si>
  <si>
    <t>lcd</t>
  </si>
  <si>
    <t>computer</t>
  </si>
  <si>
    <t>desk</t>
  </si>
  <si>
    <t>panel</t>
  </si>
  <si>
    <t>shoerack</t>
  </si>
  <si>
    <t>(blank)</t>
  </si>
  <si>
    <t>Count of order_name</t>
  </si>
  <si>
    <t>Sum of Order #</t>
  </si>
  <si>
    <t>(All)</t>
  </si>
  <si>
    <t>Column Labels</t>
  </si>
  <si>
    <t>Sum of Amount</t>
  </si>
  <si>
    <t xml:space="preserve">create a pivot table where order number and order  name selected as rows, amount and locartion as column. Calculate the count of locatin related to order name and sum of amount of any product </t>
  </si>
  <si>
    <t>names</t>
  </si>
  <si>
    <t>phone</t>
  </si>
  <si>
    <t>charger</t>
  </si>
  <si>
    <t>plug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</si>
</sst>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_(&quot;$&quot;* #,##0.00_);_(&quot;$&quot;* \(#,##0.00\);_(&quot;$&quot;* &quot;-&quot;??_);_(@_)"/>
  </numFmts>
  <fonts count="5" x14ac:knownFonts="1">
    <font>
      <sz val="11"/>
      <color theme="1"/>
      <name val="Calibri"/>
      <family val="2"/>
      <scheme val="minor"/>
    </font>
    <font>
      <b/>
      <sz val="11"/>
      <color theme="1"/>
      <name val="Calibri"/>
      <family val="2"/>
      <scheme val="minor"/>
    </font>
    <font>
      <sz val="10"/>
      <name val="Arial"/>
    </font>
    <font>
      <b/>
      <sz val="10"/>
      <name val="Arial"/>
      <family val="2"/>
    </font>
    <font>
      <sz val="10"/>
      <name val="Arial"/>
      <family val="2"/>
    </font>
  </fonts>
  <fills count="3">
    <fill>
      <patternFill patternType="none"/>
    </fill>
    <fill>
      <patternFill patternType="gray125"/>
    </fill>
    <fill>
      <patternFill patternType="solid">
        <fgColor indexed="43"/>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xf numFmtId="165" fontId="4" fillId="0" borderId="0" applyFont="0" applyFill="0" applyBorder="0" applyAlignment="0" applyProtection="0"/>
  </cellStyleXfs>
  <cellXfs count="22">
    <xf numFmtId="0" fontId="0" fillId="0" borderId="0" xfId="0"/>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3" xfId="1" applyFont="1" applyFill="1" applyBorder="1" applyAlignment="1">
      <alignment horizontal="center"/>
    </xf>
    <xf numFmtId="164" fontId="2" fillId="0" borderId="4" xfId="1" applyNumberFormat="1" applyBorder="1"/>
    <xf numFmtId="0" fontId="2" fillId="0" borderId="5" xfId="1" applyBorder="1"/>
    <xf numFmtId="165" fontId="2" fillId="0" borderId="6" xfId="2" applyFont="1" applyBorder="1"/>
    <xf numFmtId="164" fontId="2" fillId="0" borderId="7" xfId="1" applyNumberFormat="1" applyBorder="1"/>
    <xf numFmtId="0" fontId="2" fillId="0" borderId="8" xfId="1" applyBorder="1"/>
    <xf numFmtId="165" fontId="2" fillId="0" borderId="9" xfId="2" applyFont="1" applyBorder="1"/>
    <xf numFmtId="0" fontId="0" fillId="0" borderId="0" xfId="0" pivotButton="1"/>
    <xf numFmtId="0" fontId="0" fillId="0" borderId="0" xfId="0" applyAlignment="1">
      <alignment horizontal="left"/>
    </xf>
    <xf numFmtId="14" fontId="0" fillId="0" borderId="0" xfId="0" applyNumberFormat="1"/>
    <xf numFmtId="0" fontId="1" fillId="0" borderId="0" xfId="0" applyFont="1"/>
    <xf numFmtId="0" fontId="0" fillId="0" borderId="0" xfId="0" applyNumberFormat="1"/>
    <xf numFmtId="164" fontId="0" fillId="0" borderId="0" xfId="0" applyNumberFormat="1" applyAlignment="1">
      <alignment horizontal="left"/>
    </xf>
    <xf numFmtId="0" fontId="0" fillId="0" borderId="0" xfId="0" applyAlignment="1">
      <alignment horizontal="left" indent="1"/>
    </xf>
    <xf numFmtId="0" fontId="3" fillId="2" borderId="5" xfId="1" applyFont="1" applyFill="1" applyBorder="1" applyAlignment="1">
      <alignment horizontal="center"/>
    </xf>
    <xf numFmtId="164" fontId="2" fillId="0" borderId="5" xfId="1" applyNumberFormat="1" applyBorder="1"/>
    <xf numFmtId="165" fontId="2" fillId="0" borderId="5" xfId="2" applyFont="1" applyBorder="1"/>
    <xf numFmtId="0" fontId="0" fillId="0" borderId="5" xfId="0" applyBorder="1"/>
    <xf numFmtId="0" fontId="0" fillId="0" borderId="0" xfId="0" applyAlignment="1">
      <alignment horizontal="center"/>
    </xf>
  </cellXfs>
  <cellStyles count="3">
    <cellStyle name="Currency 2" xfId="2" xr:uid="{34293A81-C83F-443C-9A57-83947FE11CB2}"/>
    <cellStyle name="Normal" xfId="0" builtinId="0"/>
    <cellStyle name="Normal 2" xfId="1" xr:uid="{FD9A440E-9461-4312-9E32-DE0554147C45}"/>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implementation.xlsx]pivot table!PivotTable4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table'!$M$16:$M$17</c:f>
              <c:strCache>
                <c:ptCount val="1"/>
                <c:pt idx="0">
                  <c:v>International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table'!$L$18:$L$40</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table'!$M$18:$M$40</c:f>
              <c:numCache>
                <c:formatCode>General</c:formatCode>
                <c:ptCount val="22"/>
                <c:pt idx="1">
                  <c:v>22060</c:v>
                </c:pt>
                <c:pt idx="2">
                  <c:v>22061</c:v>
                </c:pt>
                <c:pt idx="5">
                  <c:v>22065</c:v>
                </c:pt>
                <c:pt idx="11">
                  <c:v>22072</c:v>
                </c:pt>
                <c:pt idx="12">
                  <c:v>22073</c:v>
                </c:pt>
                <c:pt idx="13">
                  <c:v>22074</c:v>
                </c:pt>
                <c:pt idx="16">
                  <c:v>22078</c:v>
                </c:pt>
                <c:pt idx="20">
                  <c:v>22082</c:v>
                </c:pt>
              </c:numCache>
            </c:numRef>
          </c:val>
          <c:extLst>
            <c:ext xmlns:c16="http://schemas.microsoft.com/office/drawing/2014/chart" uri="{C3380CC4-5D6E-409C-BE32-E72D297353CC}">
              <c16:uniqueId val="{00000000-E87A-437F-B980-3C881861A274}"/>
            </c:ext>
          </c:extLst>
        </c:ser>
        <c:ser>
          <c:idx val="1"/>
          <c:order val="1"/>
          <c:tx>
            <c:strRef>
              <c:f>'pivot table'!$N$16:$N$17</c:f>
              <c:strCache>
                <c:ptCount val="1"/>
                <c:pt idx="0">
                  <c:v>Local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table'!$L$18:$L$40</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table'!$N$18:$N$40</c:f>
              <c:numCache>
                <c:formatCode>General</c:formatCode>
                <c:ptCount val="22"/>
                <c:pt idx="0">
                  <c:v>22059</c:v>
                </c:pt>
                <c:pt idx="4">
                  <c:v>22064</c:v>
                </c:pt>
                <c:pt idx="6">
                  <c:v>22066</c:v>
                </c:pt>
                <c:pt idx="8">
                  <c:v>22069</c:v>
                </c:pt>
                <c:pt idx="9">
                  <c:v>22070</c:v>
                </c:pt>
                <c:pt idx="14">
                  <c:v>22075</c:v>
                </c:pt>
                <c:pt idx="17">
                  <c:v>22079</c:v>
                </c:pt>
                <c:pt idx="19">
                  <c:v>22081</c:v>
                </c:pt>
              </c:numCache>
            </c:numRef>
          </c:val>
          <c:extLst>
            <c:ext xmlns:c16="http://schemas.microsoft.com/office/drawing/2014/chart" uri="{C3380CC4-5D6E-409C-BE32-E72D297353CC}">
              <c16:uniqueId val="{00000001-E87A-437F-B980-3C881861A274}"/>
            </c:ext>
          </c:extLst>
        </c:ser>
        <c:ser>
          <c:idx val="2"/>
          <c:order val="2"/>
          <c:tx>
            <c:strRef>
              <c:f>'pivot table'!$O$16:$O$17</c:f>
              <c:strCache>
                <c:ptCount val="1"/>
                <c:pt idx="0">
                  <c:v>United States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table'!$L$18:$L$40</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table'!$O$18:$O$40</c:f>
              <c:numCache>
                <c:formatCode>General</c:formatCode>
                <c:ptCount val="22"/>
                <c:pt idx="2">
                  <c:v>22062</c:v>
                </c:pt>
                <c:pt idx="3">
                  <c:v>22063</c:v>
                </c:pt>
                <c:pt idx="7">
                  <c:v>22067</c:v>
                </c:pt>
                <c:pt idx="8">
                  <c:v>22068</c:v>
                </c:pt>
                <c:pt idx="10">
                  <c:v>22071</c:v>
                </c:pt>
                <c:pt idx="15">
                  <c:v>44153</c:v>
                </c:pt>
                <c:pt idx="18">
                  <c:v>22080</c:v>
                </c:pt>
                <c:pt idx="21">
                  <c:v>22083</c:v>
                </c:pt>
              </c:numCache>
            </c:numRef>
          </c:val>
          <c:extLst>
            <c:ext xmlns:c16="http://schemas.microsoft.com/office/drawing/2014/chart" uri="{C3380CC4-5D6E-409C-BE32-E72D297353CC}">
              <c16:uniqueId val="{00000002-E87A-437F-B980-3C881861A274}"/>
            </c:ext>
          </c:extLst>
        </c:ser>
        <c:dLbls>
          <c:showLegendKey val="0"/>
          <c:showVal val="0"/>
          <c:showCatName val="0"/>
          <c:showSerName val="0"/>
          <c:showPercent val="0"/>
          <c:showBubbleSize val="0"/>
        </c:dLbls>
        <c:gapWidth val="100"/>
        <c:overlap val="-24"/>
        <c:axId val="196450351"/>
        <c:axId val="196451183"/>
      </c:barChart>
      <c:catAx>
        <c:axId val="196450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51183"/>
        <c:crosses val="autoZero"/>
        <c:auto val="1"/>
        <c:lblAlgn val="ctr"/>
        <c:lblOffset val="100"/>
        <c:noMultiLvlLbl val="0"/>
      </c:catAx>
      <c:valAx>
        <c:axId val="196451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5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implementation.xlsx]pivot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table'!$M$16:$M$17</c:f>
              <c:strCache>
                <c:ptCount val="1"/>
                <c:pt idx="0">
                  <c:v>International</c:v>
                </c:pt>
              </c:strCache>
            </c:strRef>
          </c:tx>
          <c:spPr>
            <a:solidFill>
              <a:schemeClr val="accent1"/>
            </a:solidFill>
            <a:ln>
              <a:noFill/>
            </a:ln>
            <a:effectLst/>
          </c:spPr>
          <c:invertIfNegative val="0"/>
          <c:cat>
            <c:strRef>
              <c:f>'pivot table'!$L$18:$L$40</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table'!$M$18:$M$40</c:f>
              <c:numCache>
                <c:formatCode>General</c:formatCode>
                <c:ptCount val="22"/>
                <c:pt idx="1">
                  <c:v>22060</c:v>
                </c:pt>
                <c:pt idx="2">
                  <c:v>22061</c:v>
                </c:pt>
                <c:pt idx="5">
                  <c:v>22065</c:v>
                </c:pt>
                <c:pt idx="11">
                  <c:v>22072</c:v>
                </c:pt>
                <c:pt idx="12">
                  <c:v>22073</c:v>
                </c:pt>
                <c:pt idx="13">
                  <c:v>22074</c:v>
                </c:pt>
                <c:pt idx="16">
                  <c:v>22078</c:v>
                </c:pt>
                <c:pt idx="20">
                  <c:v>22082</c:v>
                </c:pt>
              </c:numCache>
            </c:numRef>
          </c:val>
          <c:extLst>
            <c:ext xmlns:c16="http://schemas.microsoft.com/office/drawing/2014/chart" uri="{C3380CC4-5D6E-409C-BE32-E72D297353CC}">
              <c16:uniqueId val="{00000000-9DDD-4D26-B611-D0923A73AE5B}"/>
            </c:ext>
          </c:extLst>
        </c:ser>
        <c:ser>
          <c:idx val="1"/>
          <c:order val="1"/>
          <c:tx>
            <c:strRef>
              <c:f>'pivot table'!$N$16:$N$17</c:f>
              <c:strCache>
                <c:ptCount val="1"/>
                <c:pt idx="0">
                  <c:v>Local</c:v>
                </c:pt>
              </c:strCache>
            </c:strRef>
          </c:tx>
          <c:spPr>
            <a:solidFill>
              <a:schemeClr val="accent2"/>
            </a:solidFill>
            <a:ln>
              <a:noFill/>
            </a:ln>
            <a:effectLst/>
          </c:spPr>
          <c:invertIfNegative val="0"/>
          <c:cat>
            <c:strRef>
              <c:f>'pivot table'!$L$18:$L$40</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table'!$N$18:$N$40</c:f>
              <c:numCache>
                <c:formatCode>General</c:formatCode>
                <c:ptCount val="22"/>
                <c:pt idx="0">
                  <c:v>22059</c:v>
                </c:pt>
                <c:pt idx="4">
                  <c:v>22064</c:v>
                </c:pt>
                <c:pt idx="6">
                  <c:v>22066</c:v>
                </c:pt>
                <c:pt idx="8">
                  <c:v>22069</c:v>
                </c:pt>
                <c:pt idx="9">
                  <c:v>22070</c:v>
                </c:pt>
                <c:pt idx="14">
                  <c:v>22075</c:v>
                </c:pt>
                <c:pt idx="17">
                  <c:v>22079</c:v>
                </c:pt>
                <c:pt idx="19">
                  <c:v>22081</c:v>
                </c:pt>
              </c:numCache>
            </c:numRef>
          </c:val>
          <c:extLst>
            <c:ext xmlns:c16="http://schemas.microsoft.com/office/drawing/2014/chart" uri="{C3380CC4-5D6E-409C-BE32-E72D297353CC}">
              <c16:uniqueId val="{00000001-9DDD-4D26-B611-D0923A73AE5B}"/>
            </c:ext>
          </c:extLst>
        </c:ser>
        <c:ser>
          <c:idx val="2"/>
          <c:order val="2"/>
          <c:tx>
            <c:strRef>
              <c:f>'pivot table'!$O$16:$O$17</c:f>
              <c:strCache>
                <c:ptCount val="1"/>
                <c:pt idx="0">
                  <c:v>United States</c:v>
                </c:pt>
              </c:strCache>
            </c:strRef>
          </c:tx>
          <c:spPr>
            <a:solidFill>
              <a:schemeClr val="accent3"/>
            </a:solidFill>
            <a:ln>
              <a:noFill/>
            </a:ln>
            <a:effectLst/>
          </c:spPr>
          <c:invertIfNegative val="0"/>
          <c:cat>
            <c:strRef>
              <c:f>'pivot table'!$L$18:$L$40</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table'!$O$18:$O$40</c:f>
              <c:numCache>
                <c:formatCode>General</c:formatCode>
                <c:ptCount val="22"/>
                <c:pt idx="2">
                  <c:v>22062</c:v>
                </c:pt>
                <c:pt idx="3">
                  <c:v>22063</c:v>
                </c:pt>
                <c:pt idx="7">
                  <c:v>22067</c:v>
                </c:pt>
                <c:pt idx="8">
                  <c:v>22068</c:v>
                </c:pt>
                <c:pt idx="10">
                  <c:v>22071</c:v>
                </c:pt>
                <c:pt idx="15">
                  <c:v>44153</c:v>
                </c:pt>
                <c:pt idx="18">
                  <c:v>22080</c:v>
                </c:pt>
                <c:pt idx="21">
                  <c:v>22083</c:v>
                </c:pt>
              </c:numCache>
            </c:numRef>
          </c:val>
          <c:extLst>
            <c:ext xmlns:c16="http://schemas.microsoft.com/office/drawing/2014/chart" uri="{C3380CC4-5D6E-409C-BE32-E72D297353CC}">
              <c16:uniqueId val="{00000002-9DDD-4D26-B611-D0923A73AE5B}"/>
            </c:ext>
          </c:extLst>
        </c:ser>
        <c:dLbls>
          <c:showLegendKey val="0"/>
          <c:showVal val="0"/>
          <c:showCatName val="0"/>
          <c:showSerName val="0"/>
          <c:showPercent val="0"/>
          <c:showBubbleSize val="0"/>
        </c:dLbls>
        <c:gapWidth val="182"/>
        <c:axId val="289943023"/>
        <c:axId val="289938031"/>
      </c:barChart>
      <c:catAx>
        <c:axId val="28994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38031"/>
        <c:crosses val="autoZero"/>
        <c:auto val="1"/>
        <c:lblAlgn val="ctr"/>
        <c:lblOffset val="100"/>
        <c:noMultiLvlLbl val="0"/>
      </c:catAx>
      <c:valAx>
        <c:axId val="289938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4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345440</xdr:colOff>
      <xdr:row>17</xdr:row>
      <xdr:rowOff>5080</xdr:rowOff>
    </xdr:from>
    <xdr:to>
      <xdr:col>10</xdr:col>
      <xdr:colOff>355600</xdr:colOff>
      <xdr:row>31</xdr:row>
      <xdr:rowOff>177800</xdr:rowOff>
    </xdr:to>
    <xdr:graphicFrame macro="">
      <xdr:nvGraphicFramePr>
        <xdr:cNvPr id="3" name="Chart 2">
          <a:extLst>
            <a:ext uri="{FF2B5EF4-FFF2-40B4-BE49-F238E27FC236}">
              <a16:creationId xmlns:a16="http://schemas.microsoft.com/office/drawing/2014/main" id="{E86E8568-2C70-F33B-FBDE-49D1CF451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132080</xdr:colOff>
      <xdr:row>13</xdr:row>
      <xdr:rowOff>177800</xdr:rowOff>
    </xdr:from>
    <xdr:to>
      <xdr:col>24</xdr:col>
      <xdr:colOff>284480</xdr:colOff>
      <xdr:row>28</xdr:row>
      <xdr:rowOff>167640</xdr:rowOff>
    </xdr:to>
    <xdr:graphicFrame macro="">
      <xdr:nvGraphicFramePr>
        <xdr:cNvPr id="5" name="Chart 4">
          <a:extLst>
            <a:ext uri="{FF2B5EF4-FFF2-40B4-BE49-F238E27FC236}">
              <a16:creationId xmlns:a16="http://schemas.microsoft.com/office/drawing/2014/main" id="{B0D863B3-A4CB-BDC4-FB20-9021E1955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0.38752488426" createdVersion="8" refreshedVersion="8" minRefreshableVersion="3" recordCount="25" xr:uid="{AC74C2D3-F06E-402D-BDA8-8420C4781C0E}">
  <cacheSource type="worksheet">
    <worksheetSource ref="B1:E26" sheet="count of values in table"/>
  </cacheSource>
  <cacheFields count="4">
    <cacheField name="Date" numFmtId="164">
      <sharedItems containsSemiMixedTypes="0" containsNonDate="0" containsDate="1" containsString="0" minDate="2007-12-01T00:00:00" maxDate="2007-12-31T00:00:00"/>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165">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0.392558333333" createdVersion="8" refreshedVersion="8" minRefreshableVersion="3" recordCount="26" xr:uid="{14D1E1C8-C40C-4DB6-8344-6A00F8B350A3}">
  <cacheSource type="worksheet">
    <worksheetSource ref="A1:E27" sheet="count of values in table"/>
  </cacheSource>
  <cacheFields count="5">
    <cacheField name="order_name" numFmtId="0">
      <sharedItems containsBlank="1" count="12">
        <s v="camera"/>
        <s v="laptop"/>
        <s v="mouse"/>
        <s v="keyboard"/>
        <s v="chair"/>
        <s v="table"/>
        <s v="lcd"/>
        <s v="computer"/>
        <s v="desk"/>
        <s v="panel"/>
        <s v="shoerack"/>
        <m/>
      </sharedItems>
    </cacheField>
    <cacheField name="Date" numFmtId="0">
      <sharedItems containsNonDate="0" containsDate="1" containsString="0" containsBlank="1" minDate="2007-12-01T00:00:00" maxDate="2007-12-31T00:00:00"/>
    </cacheField>
    <cacheField name="Order #" numFmtId="0">
      <sharedItems containsString="0" containsBlank="1" containsNumber="1" containsInteger="1" minValue="22059" maxValue="22083"/>
    </cacheField>
    <cacheField name="Location" numFmtId="0">
      <sharedItems containsBlank="1"/>
    </cacheField>
    <cacheField name="Amount" numFmtId="0">
      <sharedItems containsString="0" containsBlank="1"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0.443729282408" createdVersion="8" refreshedVersion="8" minRefreshableVersion="3" recordCount="25" xr:uid="{8BA918E1-357C-41D1-B3F2-9EEDC0797868}">
  <cacheSource type="worksheet">
    <worksheetSource ref="A1:E26" sheet="Sheet4"/>
  </cacheSource>
  <cacheFields count="5">
    <cacheField name="order_name" numFmtId="0">
      <sharedItems count="11">
        <s v="camera"/>
        <s v="laptop"/>
        <s v="mouse"/>
        <s v="keyboard"/>
        <s v="chair"/>
        <s v="table"/>
        <s v="lcd"/>
        <s v="computer"/>
        <s v="desk"/>
        <s v="panel"/>
        <s v="shoerack"/>
      </sharedItems>
    </cacheField>
    <cacheField name="Date" numFmtId="164">
      <sharedItems containsSemiMixedTypes="0" containsNonDate="0" containsDate="1" containsString="0" minDate="2007-12-01T00:00:00" maxDate="2007-12-31T00:00:00"/>
    </cacheField>
    <cacheField name="Order #" numFmtId="0">
      <sharedItems containsSemiMixedTypes="0" containsString="0" containsNumber="1" containsInteger="1" minValue="22059" maxValue="22083"/>
    </cacheField>
    <cacheField name="Location" numFmtId="0">
      <sharedItems/>
    </cacheField>
    <cacheField name="Amount" numFmtId="165">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l" refreshedDate="44810.459437962963" createdVersion="8" refreshedVersion="8" minRefreshableVersion="3" recordCount="25" xr:uid="{0D698B0A-B16C-4953-BBDF-52080B2F973D}">
  <cacheSource type="worksheet">
    <worksheetSource ref="A1:D26" sheet="pivot table"/>
  </cacheSource>
  <cacheFields count="4">
    <cacheField name="Date" numFmtId="164">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5">
      <sharedItems containsSemiMixedTypes="0" containsString="0" containsNumber="1" minValue="18.989999999999998" maxValue="3301.21" count="25">
        <n v="2456.4299999999998"/>
        <n v="1476.43"/>
        <n v="698.99"/>
        <n v="554.12"/>
        <n v="456"/>
        <n v="897.75"/>
        <n v="3301.21"/>
        <n v="1875"/>
        <n v="345.22"/>
        <n v="2567.4299999999998"/>
        <n v="1297.33"/>
        <n v="1573.98"/>
        <n v="457.21"/>
        <n v="1897.75"/>
        <n v="2301.21"/>
        <n v="534.78"/>
        <n v="2476.4299999999998"/>
        <n v="18.989999999999998"/>
        <n v="1554.12"/>
        <n v="156.47"/>
        <n v="1346.43"/>
        <n v="298.99"/>
        <n v="354.12"/>
        <n v="2456"/>
        <n v="777.75"/>
      </sharedItems>
    </cacheField>
  </cacheFields>
  <extLst>
    <ext xmlns:x14="http://schemas.microsoft.com/office/spreadsheetml/2009/9/main" uri="{725AE2AE-9491-48be-B2B4-4EB974FC3084}">
      <x14:pivotCacheDefinition pivotCacheId="155606648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l" refreshedDate="44810.483784027776" createdVersion="8" refreshedVersion="8" minRefreshableVersion="3" recordCount="25" xr:uid="{C860ED76-E1B4-4BE8-ACA1-09BF0B1D2FD6}">
  <cacheSource type="worksheet">
    <worksheetSource ref="A3:E28" sheet="Sheet8"/>
  </cacheSource>
  <cacheFields count="5">
    <cacheField name="Date" numFmtId="164">
      <sharedItems containsSemiMixedTypes="0" containsNonDate="0" containsDate="1" containsString="0" minDate="2007-12-01T00:00:00" maxDate="2007-12-31T00:00:00"/>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acheField>
    <cacheField name="Amount" numFmtId="165">
      <sharedItems containsSemiMixedTypes="0" containsString="0" containsNumber="1" minValue="18.989999999999998" maxValue="3301.21" count="25">
        <n v="2456.4299999999998"/>
        <n v="1476.43"/>
        <n v="698.99"/>
        <n v="554.12"/>
        <n v="456"/>
        <n v="897.75"/>
        <n v="3301.21"/>
        <n v="1875"/>
        <n v="345.22"/>
        <n v="2567.4299999999998"/>
        <n v="1297.33"/>
        <n v="1573.98"/>
        <n v="457.21"/>
        <n v="1897.75"/>
        <n v="2301.21"/>
        <n v="534.78"/>
        <n v="2476.4299999999998"/>
        <n v="18.989999999999998"/>
        <n v="1554.12"/>
        <n v="156.47"/>
        <n v="1346.43"/>
        <n v="298.99"/>
        <n v="354.12"/>
        <n v="2456"/>
        <n v="777.75"/>
      </sharedItems>
    </cacheField>
    <cacheField name="names" numFmtId="0">
      <sharedItems count="4">
        <s v="camera"/>
        <s v="phone"/>
        <s v="charger"/>
        <s v="plu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d v="2007-12-01T00:00:00"/>
    <x v="0"/>
    <x v="0"/>
    <n v="2456.4299999999998"/>
  </r>
  <r>
    <d v="2007-12-02T00:00:00"/>
    <x v="1"/>
    <x v="1"/>
    <n v="1476.43"/>
  </r>
  <r>
    <d v="2007-12-04T00:00:00"/>
    <x v="2"/>
    <x v="1"/>
    <n v="698.99"/>
  </r>
  <r>
    <d v="2007-12-04T00:00:00"/>
    <x v="3"/>
    <x v="2"/>
    <n v="554.12"/>
  </r>
  <r>
    <d v="2007-12-06T00:00:00"/>
    <x v="4"/>
    <x v="2"/>
    <n v="456"/>
  </r>
  <r>
    <d v="2007-12-07T00:00:00"/>
    <x v="5"/>
    <x v="0"/>
    <n v="897.75"/>
  </r>
  <r>
    <d v="2007-12-08T00:00:00"/>
    <x v="6"/>
    <x v="1"/>
    <n v="3301.21"/>
  </r>
  <r>
    <d v="2007-12-09T00:00:00"/>
    <x v="7"/>
    <x v="0"/>
    <n v="1875"/>
  </r>
  <r>
    <d v="2007-12-10T00:00:00"/>
    <x v="8"/>
    <x v="2"/>
    <n v="345.22"/>
  </r>
  <r>
    <d v="2007-12-11T00:00:00"/>
    <x v="9"/>
    <x v="2"/>
    <n v="2567.4299999999998"/>
  </r>
  <r>
    <d v="2007-12-11T00:00:00"/>
    <x v="10"/>
    <x v="0"/>
    <n v="1297.33"/>
  </r>
  <r>
    <d v="2007-12-13T00:00:00"/>
    <x v="11"/>
    <x v="0"/>
    <n v="1573.98"/>
  </r>
  <r>
    <d v="2007-12-14T00:00:00"/>
    <x v="12"/>
    <x v="2"/>
    <n v="457.21"/>
  </r>
  <r>
    <d v="2007-12-15T00:00:00"/>
    <x v="13"/>
    <x v="1"/>
    <n v="1897.75"/>
  </r>
  <r>
    <d v="2007-12-17T00:00:00"/>
    <x v="14"/>
    <x v="1"/>
    <n v="2301.21"/>
  </r>
  <r>
    <d v="2007-12-18T00:00:00"/>
    <x v="15"/>
    <x v="1"/>
    <n v="534.78"/>
  </r>
  <r>
    <d v="2007-12-19T00:00:00"/>
    <x v="16"/>
    <x v="0"/>
    <n v="2476.4299999999998"/>
  </r>
  <r>
    <d v="2007-12-20T00:00:00"/>
    <x v="17"/>
    <x v="2"/>
    <n v="18.989999999999998"/>
  </r>
  <r>
    <d v="2007-12-20T00:00:00"/>
    <x v="18"/>
    <x v="2"/>
    <n v="1554.12"/>
  </r>
  <r>
    <d v="2007-12-22T00:00:00"/>
    <x v="19"/>
    <x v="1"/>
    <n v="156.47"/>
  </r>
  <r>
    <d v="2007-12-23T00:00:00"/>
    <x v="20"/>
    <x v="0"/>
    <n v="1346.43"/>
  </r>
  <r>
    <d v="2007-12-27T00:00:00"/>
    <x v="21"/>
    <x v="2"/>
    <n v="298.99"/>
  </r>
  <r>
    <d v="2007-12-28T00:00:00"/>
    <x v="22"/>
    <x v="0"/>
    <n v="354.12"/>
  </r>
  <r>
    <d v="2007-12-29T00:00:00"/>
    <x v="23"/>
    <x v="1"/>
    <n v="2456"/>
  </r>
  <r>
    <d v="2007-12-30T00:00:00"/>
    <x v="24"/>
    <x v="2"/>
    <n v="77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d v="2007-12-01T00:00:00"/>
    <n v="22059"/>
    <s v="Local"/>
    <n v="2456.4299999999998"/>
  </r>
  <r>
    <x v="1"/>
    <d v="2007-12-02T00:00:00"/>
    <n v="22060"/>
    <s v="International"/>
    <n v="1476.43"/>
  </r>
  <r>
    <x v="2"/>
    <d v="2007-12-04T00:00:00"/>
    <n v="22061"/>
    <s v="International"/>
    <n v="698.99"/>
  </r>
  <r>
    <x v="3"/>
    <d v="2007-12-04T00:00:00"/>
    <n v="22062"/>
    <s v="United States"/>
    <n v="554.12"/>
  </r>
  <r>
    <x v="4"/>
    <d v="2007-12-06T00:00:00"/>
    <n v="22063"/>
    <s v="United States"/>
    <n v="456"/>
  </r>
  <r>
    <x v="5"/>
    <d v="2007-12-07T00:00:00"/>
    <n v="22064"/>
    <s v="Local"/>
    <n v="897.75"/>
  </r>
  <r>
    <x v="6"/>
    <d v="2007-12-08T00:00:00"/>
    <n v="22065"/>
    <s v="International"/>
    <n v="3301.21"/>
  </r>
  <r>
    <x v="7"/>
    <d v="2007-12-09T00:00:00"/>
    <n v="22066"/>
    <s v="Local"/>
    <n v="1875"/>
  </r>
  <r>
    <x v="8"/>
    <d v="2007-12-10T00:00:00"/>
    <n v="22067"/>
    <s v="United States"/>
    <n v="345.22"/>
  </r>
  <r>
    <x v="9"/>
    <d v="2007-12-11T00:00:00"/>
    <n v="22068"/>
    <s v="United States"/>
    <n v="2567.4299999999998"/>
  </r>
  <r>
    <x v="10"/>
    <d v="2007-12-11T00:00:00"/>
    <n v="22069"/>
    <s v="Local"/>
    <n v="1297.33"/>
  </r>
  <r>
    <x v="0"/>
    <d v="2007-12-13T00:00:00"/>
    <n v="22070"/>
    <s v="Local"/>
    <n v="1573.98"/>
  </r>
  <r>
    <x v="1"/>
    <d v="2007-12-14T00:00:00"/>
    <n v="22071"/>
    <s v="United States"/>
    <n v="457.21"/>
  </r>
  <r>
    <x v="2"/>
    <d v="2007-12-15T00:00:00"/>
    <n v="22072"/>
    <s v="International"/>
    <n v="1897.75"/>
  </r>
  <r>
    <x v="3"/>
    <d v="2007-12-17T00:00:00"/>
    <n v="22073"/>
    <s v="International"/>
    <n v="2301.21"/>
  </r>
  <r>
    <x v="4"/>
    <d v="2007-12-18T00:00:00"/>
    <n v="22074"/>
    <s v="International"/>
    <n v="534.78"/>
  </r>
  <r>
    <x v="5"/>
    <d v="2007-12-19T00:00:00"/>
    <n v="22075"/>
    <s v="Local"/>
    <n v="2476.4299999999998"/>
  </r>
  <r>
    <x v="6"/>
    <d v="2007-12-20T00:00:00"/>
    <n v="22076"/>
    <s v="United States"/>
    <n v="18.989999999999998"/>
  </r>
  <r>
    <x v="7"/>
    <d v="2007-12-20T00:00:00"/>
    <n v="22077"/>
    <s v="United States"/>
    <n v="1554.12"/>
  </r>
  <r>
    <x v="8"/>
    <d v="2007-12-22T00:00:00"/>
    <n v="22078"/>
    <s v="International"/>
    <n v="156.47"/>
  </r>
  <r>
    <x v="9"/>
    <d v="2007-12-23T00:00:00"/>
    <n v="22079"/>
    <s v="Local"/>
    <n v="1346.43"/>
  </r>
  <r>
    <x v="10"/>
    <d v="2007-12-27T00:00:00"/>
    <n v="22080"/>
    <s v="United States"/>
    <n v="298.99"/>
  </r>
  <r>
    <x v="0"/>
    <d v="2007-12-28T00:00:00"/>
    <n v="22081"/>
    <s v="Local"/>
    <n v="354.12"/>
  </r>
  <r>
    <x v="1"/>
    <d v="2007-12-29T00:00:00"/>
    <n v="22082"/>
    <s v="International"/>
    <n v="2456"/>
  </r>
  <r>
    <x v="2"/>
    <d v="2007-12-30T00:00:00"/>
    <n v="22083"/>
    <s v="United States"/>
    <n v="777.75"/>
  </r>
  <r>
    <x v="11"/>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d v="2007-12-01T00:00:00"/>
    <n v="22059"/>
    <s v="Local"/>
    <n v="2456.4299999999998"/>
  </r>
  <r>
    <x v="1"/>
    <d v="2007-12-02T00:00:00"/>
    <n v="22060"/>
    <s v="International"/>
    <n v="1476.43"/>
  </r>
  <r>
    <x v="2"/>
    <d v="2007-12-04T00:00:00"/>
    <n v="22061"/>
    <s v="International"/>
    <n v="698.99"/>
  </r>
  <r>
    <x v="3"/>
    <d v="2007-12-04T00:00:00"/>
    <n v="22062"/>
    <s v="United States"/>
    <n v="554.12"/>
  </r>
  <r>
    <x v="4"/>
    <d v="2007-12-06T00:00:00"/>
    <n v="22063"/>
    <s v="United States"/>
    <n v="456"/>
  </r>
  <r>
    <x v="5"/>
    <d v="2007-12-07T00:00:00"/>
    <n v="22064"/>
    <s v="Local"/>
    <n v="897.75"/>
  </r>
  <r>
    <x v="6"/>
    <d v="2007-12-08T00:00:00"/>
    <n v="22065"/>
    <s v="International"/>
    <n v="3301.21"/>
  </r>
  <r>
    <x v="7"/>
    <d v="2007-12-09T00:00:00"/>
    <n v="22066"/>
    <s v="Local"/>
    <n v="1875"/>
  </r>
  <r>
    <x v="8"/>
    <d v="2007-12-10T00:00:00"/>
    <n v="22067"/>
    <s v="United States"/>
    <n v="345.22"/>
  </r>
  <r>
    <x v="9"/>
    <d v="2007-12-11T00:00:00"/>
    <n v="22068"/>
    <s v="United States"/>
    <n v="2567.4299999999998"/>
  </r>
  <r>
    <x v="10"/>
    <d v="2007-12-11T00:00:00"/>
    <n v="22069"/>
    <s v="Local"/>
    <n v="1297.33"/>
  </r>
  <r>
    <x v="0"/>
    <d v="2007-12-13T00:00:00"/>
    <n v="22070"/>
    <s v="Local"/>
    <n v="1573.98"/>
  </r>
  <r>
    <x v="1"/>
    <d v="2007-12-14T00:00:00"/>
    <n v="22071"/>
    <s v="United States"/>
    <n v="457.21"/>
  </r>
  <r>
    <x v="2"/>
    <d v="2007-12-15T00:00:00"/>
    <n v="22072"/>
    <s v="International"/>
    <n v="1897.75"/>
  </r>
  <r>
    <x v="3"/>
    <d v="2007-12-17T00:00:00"/>
    <n v="22073"/>
    <s v="International"/>
    <n v="2301.21"/>
  </r>
  <r>
    <x v="4"/>
    <d v="2007-12-18T00:00:00"/>
    <n v="22074"/>
    <s v="International"/>
    <n v="534.78"/>
  </r>
  <r>
    <x v="5"/>
    <d v="2007-12-19T00:00:00"/>
    <n v="22075"/>
    <s v="Local"/>
    <n v="2476.4299999999998"/>
  </r>
  <r>
    <x v="6"/>
    <d v="2007-12-20T00:00:00"/>
    <n v="22076"/>
    <s v="United States"/>
    <n v="18.989999999999998"/>
  </r>
  <r>
    <x v="7"/>
    <d v="2007-12-20T00:00:00"/>
    <n v="22077"/>
    <s v="United States"/>
    <n v="1554.12"/>
  </r>
  <r>
    <x v="8"/>
    <d v="2007-12-22T00:00:00"/>
    <n v="22078"/>
    <s v="International"/>
    <n v="156.47"/>
  </r>
  <r>
    <x v="9"/>
    <d v="2007-12-23T00:00:00"/>
    <n v="22079"/>
    <s v="Local"/>
    <n v="1346.43"/>
  </r>
  <r>
    <x v="10"/>
    <d v="2007-12-27T00:00:00"/>
    <n v="22080"/>
    <s v="United States"/>
    <n v="298.99"/>
  </r>
  <r>
    <x v="0"/>
    <d v="2007-12-28T00:00:00"/>
    <n v="22081"/>
    <s v="Local"/>
    <n v="354.12"/>
  </r>
  <r>
    <x v="1"/>
    <d v="2007-12-29T00:00:00"/>
    <n v="22082"/>
    <s v="International"/>
    <n v="2456"/>
  </r>
  <r>
    <x v="2"/>
    <d v="2007-12-30T00:00:00"/>
    <n v="22083"/>
    <s v="United States"/>
    <n v="777.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22059"/>
    <x v="0"/>
    <x v="0"/>
  </r>
  <r>
    <x v="1"/>
    <n v="22060"/>
    <x v="1"/>
    <x v="1"/>
  </r>
  <r>
    <x v="2"/>
    <n v="22061"/>
    <x v="1"/>
    <x v="2"/>
  </r>
  <r>
    <x v="2"/>
    <n v="22062"/>
    <x v="2"/>
    <x v="3"/>
  </r>
  <r>
    <x v="3"/>
    <n v="22063"/>
    <x v="2"/>
    <x v="4"/>
  </r>
  <r>
    <x v="4"/>
    <n v="22064"/>
    <x v="0"/>
    <x v="5"/>
  </r>
  <r>
    <x v="5"/>
    <n v="22065"/>
    <x v="1"/>
    <x v="6"/>
  </r>
  <r>
    <x v="6"/>
    <n v="22066"/>
    <x v="0"/>
    <x v="7"/>
  </r>
  <r>
    <x v="7"/>
    <n v="22067"/>
    <x v="2"/>
    <x v="8"/>
  </r>
  <r>
    <x v="8"/>
    <n v="22068"/>
    <x v="2"/>
    <x v="9"/>
  </r>
  <r>
    <x v="8"/>
    <n v="22069"/>
    <x v="0"/>
    <x v="10"/>
  </r>
  <r>
    <x v="9"/>
    <n v="22070"/>
    <x v="0"/>
    <x v="11"/>
  </r>
  <r>
    <x v="10"/>
    <n v="22071"/>
    <x v="2"/>
    <x v="12"/>
  </r>
  <r>
    <x v="11"/>
    <n v="22072"/>
    <x v="1"/>
    <x v="13"/>
  </r>
  <r>
    <x v="12"/>
    <n v="22073"/>
    <x v="1"/>
    <x v="14"/>
  </r>
  <r>
    <x v="13"/>
    <n v="22074"/>
    <x v="1"/>
    <x v="15"/>
  </r>
  <r>
    <x v="14"/>
    <n v="22075"/>
    <x v="0"/>
    <x v="16"/>
  </r>
  <r>
    <x v="15"/>
    <n v="22076"/>
    <x v="2"/>
    <x v="17"/>
  </r>
  <r>
    <x v="15"/>
    <n v="22077"/>
    <x v="2"/>
    <x v="18"/>
  </r>
  <r>
    <x v="16"/>
    <n v="22078"/>
    <x v="1"/>
    <x v="19"/>
  </r>
  <r>
    <x v="17"/>
    <n v="22079"/>
    <x v="0"/>
    <x v="20"/>
  </r>
  <r>
    <x v="18"/>
    <n v="22080"/>
    <x v="2"/>
    <x v="21"/>
  </r>
  <r>
    <x v="19"/>
    <n v="22081"/>
    <x v="0"/>
    <x v="22"/>
  </r>
  <r>
    <x v="20"/>
    <n v="22082"/>
    <x v="1"/>
    <x v="23"/>
  </r>
  <r>
    <x v="21"/>
    <n v="22083"/>
    <x v="2"/>
    <x v="2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d v="2007-12-01T00:00:00"/>
    <x v="0"/>
    <s v="Local"/>
    <x v="0"/>
    <x v="0"/>
  </r>
  <r>
    <d v="2007-12-02T00:00:00"/>
    <x v="1"/>
    <s v="International"/>
    <x v="1"/>
    <x v="1"/>
  </r>
  <r>
    <d v="2007-12-04T00:00:00"/>
    <x v="2"/>
    <s v="International"/>
    <x v="2"/>
    <x v="1"/>
  </r>
  <r>
    <d v="2007-12-04T00:00:00"/>
    <x v="3"/>
    <s v="United States"/>
    <x v="3"/>
    <x v="2"/>
  </r>
  <r>
    <d v="2007-12-06T00:00:00"/>
    <x v="4"/>
    <s v="United States"/>
    <x v="4"/>
    <x v="3"/>
  </r>
  <r>
    <d v="2007-12-07T00:00:00"/>
    <x v="5"/>
    <s v="Local"/>
    <x v="5"/>
    <x v="0"/>
  </r>
  <r>
    <d v="2007-12-08T00:00:00"/>
    <x v="6"/>
    <s v="International"/>
    <x v="6"/>
    <x v="1"/>
  </r>
  <r>
    <d v="2007-12-09T00:00:00"/>
    <x v="7"/>
    <s v="Local"/>
    <x v="7"/>
    <x v="1"/>
  </r>
  <r>
    <d v="2007-12-10T00:00:00"/>
    <x v="8"/>
    <s v="United States"/>
    <x v="8"/>
    <x v="2"/>
  </r>
  <r>
    <d v="2007-12-11T00:00:00"/>
    <x v="9"/>
    <s v="United States"/>
    <x v="9"/>
    <x v="3"/>
  </r>
  <r>
    <d v="2007-12-11T00:00:00"/>
    <x v="10"/>
    <s v="Local"/>
    <x v="10"/>
    <x v="0"/>
  </r>
  <r>
    <d v="2007-12-13T00:00:00"/>
    <x v="11"/>
    <s v="Local"/>
    <x v="11"/>
    <x v="1"/>
  </r>
  <r>
    <d v="2007-12-14T00:00:00"/>
    <x v="12"/>
    <s v="United States"/>
    <x v="12"/>
    <x v="1"/>
  </r>
  <r>
    <d v="2007-12-15T00:00:00"/>
    <x v="13"/>
    <s v="International"/>
    <x v="13"/>
    <x v="2"/>
  </r>
  <r>
    <d v="2007-12-17T00:00:00"/>
    <x v="14"/>
    <s v="International"/>
    <x v="14"/>
    <x v="3"/>
  </r>
  <r>
    <d v="2007-12-18T00:00:00"/>
    <x v="15"/>
    <s v="International"/>
    <x v="15"/>
    <x v="0"/>
  </r>
  <r>
    <d v="2007-12-19T00:00:00"/>
    <x v="16"/>
    <s v="Local"/>
    <x v="16"/>
    <x v="1"/>
  </r>
  <r>
    <d v="2007-12-20T00:00:00"/>
    <x v="17"/>
    <s v="United States"/>
    <x v="17"/>
    <x v="1"/>
  </r>
  <r>
    <d v="2007-12-20T00:00:00"/>
    <x v="18"/>
    <s v="United States"/>
    <x v="18"/>
    <x v="2"/>
  </r>
  <r>
    <d v="2007-12-22T00:00:00"/>
    <x v="19"/>
    <s v="International"/>
    <x v="19"/>
    <x v="3"/>
  </r>
  <r>
    <d v="2007-12-23T00:00:00"/>
    <x v="20"/>
    <s v="Local"/>
    <x v="20"/>
    <x v="0"/>
  </r>
  <r>
    <d v="2007-12-27T00:00:00"/>
    <x v="21"/>
    <s v="United States"/>
    <x v="21"/>
    <x v="1"/>
  </r>
  <r>
    <d v="2007-12-28T00:00:00"/>
    <x v="22"/>
    <s v="Local"/>
    <x v="22"/>
    <x v="1"/>
  </r>
  <r>
    <d v="2007-12-29T00:00:00"/>
    <x v="23"/>
    <s v="International"/>
    <x v="23"/>
    <x v="2"/>
  </r>
  <r>
    <d v="2007-12-30T00:00:00"/>
    <x v="24"/>
    <s v="United States"/>
    <x v="2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F9147-40C5-439A-A689-C8CC572918B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6:P40" firstHeaderRow="1" firstDataRow="2" firstDataCol="1" rowPageCount="1" colPageCount="1"/>
  <pivotFields count="4">
    <pivotField axis="axisRow" numFmtId="164" showAll="0" defaultSubtotal="0">
      <items count="22">
        <item x="0"/>
        <item x="1"/>
        <item x="2"/>
        <item x="3"/>
        <item x="4"/>
        <item x="5"/>
        <item x="6"/>
        <item x="7"/>
        <item x="8"/>
        <item x="9"/>
        <item x="10"/>
        <item x="11"/>
        <item x="12"/>
        <item x="13"/>
        <item x="14"/>
        <item x="15"/>
        <item x="16"/>
        <item x="17"/>
        <item x="18"/>
        <item x="19"/>
        <item x="20"/>
        <item x="21"/>
      </items>
    </pivotField>
    <pivotField dataField="1" showAll="0" defaultSubtotal="0"/>
    <pivotField axis="axisCol" showAll="0" defaultSubtotal="0">
      <items count="3">
        <item x="1"/>
        <item x="0"/>
        <item x="2"/>
      </items>
    </pivotField>
    <pivotField axis="axisPage" numFmtId="165" showAll="0" defaultSubtotal="0">
      <items count="25">
        <item x="17"/>
        <item x="19"/>
        <item x="21"/>
        <item x="8"/>
        <item x="22"/>
        <item x="4"/>
        <item x="12"/>
        <item x="15"/>
        <item x="3"/>
        <item x="2"/>
        <item x="24"/>
        <item x="5"/>
        <item x="10"/>
        <item x="20"/>
        <item x="1"/>
        <item x="18"/>
        <item x="11"/>
        <item x="7"/>
        <item x="13"/>
        <item x="14"/>
        <item x="23"/>
        <item x="0"/>
        <item x="16"/>
        <item x="9"/>
        <item x="6"/>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pageFields count="1">
    <pageField fld="3" hier="-1"/>
  </pageFields>
  <dataFields count="1">
    <dataField name="Sum of Order #" fld="1" baseField="0" baseItem="0"/>
  </dataFields>
  <chartFormats count="34">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7"/>
          </reference>
        </references>
      </pivotArea>
    </chartFormat>
    <chartFormat chart="0" format="11" series="1">
      <pivotArea type="data" outline="0" fieldPosition="0">
        <references count="2">
          <reference field="4294967294" count="1" selected="0">
            <x v="0"/>
          </reference>
          <reference field="0" count="1" selected="0">
            <x v="8"/>
          </reference>
        </references>
      </pivotArea>
    </chartFormat>
    <chartFormat chart="0" format="12" series="1">
      <pivotArea type="data" outline="0" fieldPosition="0">
        <references count="2">
          <reference field="4294967294" count="1" selected="0">
            <x v="0"/>
          </reference>
          <reference field="0" count="1" selected="0">
            <x v="9"/>
          </reference>
        </references>
      </pivotArea>
    </chartFormat>
    <chartFormat chart="0" format="13" series="1">
      <pivotArea type="data" outline="0" fieldPosition="0">
        <references count="2">
          <reference field="4294967294" count="1" selected="0">
            <x v="0"/>
          </reference>
          <reference field="0" count="1" selected="0">
            <x v="10"/>
          </reference>
        </references>
      </pivotArea>
    </chartFormat>
    <chartFormat chart="0" format="14" series="1">
      <pivotArea type="data" outline="0" fieldPosition="0">
        <references count="2">
          <reference field="4294967294" count="1" selected="0">
            <x v="0"/>
          </reference>
          <reference field="0" count="1" selected="0">
            <x v="11"/>
          </reference>
        </references>
      </pivotArea>
    </chartFormat>
    <chartFormat chart="0" format="15" series="1">
      <pivotArea type="data" outline="0" fieldPosition="0">
        <references count="2">
          <reference field="4294967294" count="1" selected="0">
            <x v="0"/>
          </reference>
          <reference field="0" count="1" selected="0">
            <x v="12"/>
          </reference>
        </references>
      </pivotArea>
    </chartFormat>
    <chartFormat chart="0" format="16" series="1">
      <pivotArea type="data" outline="0" fieldPosition="0">
        <references count="2">
          <reference field="4294967294" count="1" selected="0">
            <x v="0"/>
          </reference>
          <reference field="0" count="1" selected="0">
            <x v="13"/>
          </reference>
        </references>
      </pivotArea>
    </chartFormat>
    <chartFormat chart="0" format="17" series="1">
      <pivotArea type="data" outline="0" fieldPosition="0">
        <references count="2">
          <reference field="4294967294" count="1" selected="0">
            <x v="0"/>
          </reference>
          <reference field="0" count="1" selected="0">
            <x v="14"/>
          </reference>
        </references>
      </pivotArea>
    </chartFormat>
    <chartFormat chart="0" format="18" series="1">
      <pivotArea type="data" outline="0" fieldPosition="0">
        <references count="2">
          <reference field="4294967294" count="1" selected="0">
            <x v="0"/>
          </reference>
          <reference field="0" count="1" selected="0">
            <x v="15"/>
          </reference>
        </references>
      </pivotArea>
    </chartFormat>
    <chartFormat chart="0" format="19" series="1">
      <pivotArea type="data" outline="0" fieldPosition="0">
        <references count="2">
          <reference field="4294967294" count="1" selected="0">
            <x v="0"/>
          </reference>
          <reference field="0" count="1" selected="0">
            <x v="16"/>
          </reference>
        </references>
      </pivotArea>
    </chartFormat>
    <chartFormat chart="0" format="20" series="1">
      <pivotArea type="data" outline="0" fieldPosition="0">
        <references count="2">
          <reference field="4294967294" count="1" selected="0">
            <x v="0"/>
          </reference>
          <reference field="0" count="1" selected="0">
            <x v="17"/>
          </reference>
        </references>
      </pivotArea>
    </chartFormat>
    <chartFormat chart="0" format="21" series="1">
      <pivotArea type="data" outline="0" fieldPosition="0">
        <references count="2">
          <reference field="4294967294" count="1" selected="0">
            <x v="0"/>
          </reference>
          <reference field="0" count="1" selected="0">
            <x v="18"/>
          </reference>
        </references>
      </pivotArea>
    </chartFormat>
    <chartFormat chart="0" format="22" series="1">
      <pivotArea type="data" outline="0" fieldPosition="0">
        <references count="2">
          <reference field="4294967294" count="1" selected="0">
            <x v="0"/>
          </reference>
          <reference field="0" count="1" selected="0">
            <x v="19"/>
          </reference>
        </references>
      </pivotArea>
    </chartFormat>
    <chartFormat chart="0" format="23" series="1">
      <pivotArea type="data" outline="0" fieldPosition="0">
        <references count="2">
          <reference field="4294967294" count="1" selected="0">
            <x v="0"/>
          </reference>
          <reference field="0" count="1" selected="0">
            <x v="20"/>
          </reference>
        </references>
      </pivotArea>
    </chartFormat>
    <chartFormat chart="0" format="24" series="1">
      <pivotArea type="data" outline="0" fieldPosition="0">
        <references count="2">
          <reference field="4294967294" count="1" selected="0">
            <x v="0"/>
          </reference>
          <reference field="0" count="1" selected="0">
            <x v="21"/>
          </reference>
        </references>
      </pivotArea>
    </chartFormat>
    <chartFormat chart="0" format="25" series="1">
      <pivotArea type="data" outline="0" fieldPosition="0">
        <references count="2">
          <reference field="4294967294" count="1" selected="0">
            <x v="0"/>
          </reference>
          <reference field="0" count="1" selected="0">
            <x v="0"/>
          </reference>
        </references>
      </pivotArea>
    </chartFormat>
    <chartFormat chart="0" format="26" series="1">
      <pivotArea type="data" outline="0" fieldPosition="0">
        <references count="2">
          <reference field="4294967294" count="1" selected="0">
            <x v="0"/>
          </reference>
          <reference field="0" count="1" selected="0">
            <x v="1"/>
          </reference>
        </references>
      </pivotArea>
    </chartFormat>
    <chartFormat chart="0" format="27" series="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C79229-86C4-44B8-A817-DC0AFEBF05D7}"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J17" firstHeaderRow="0" firstDataRow="1" firstDataCol="1"/>
  <pivotFields count="5">
    <pivotField numFmtId="164"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dataField="1" numFmtId="165" showAll="0">
      <items count="26">
        <item x="17"/>
        <item x="19"/>
        <item x="21"/>
        <item x="8"/>
        <item x="22"/>
        <item x="4"/>
        <item x="12"/>
        <item x="15"/>
        <item x="3"/>
        <item x="2"/>
        <item x="24"/>
        <item x="5"/>
        <item x="10"/>
        <item x="20"/>
        <item x="1"/>
        <item x="18"/>
        <item x="11"/>
        <item x="7"/>
        <item x="13"/>
        <item x="14"/>
        <item x="23"/>
        <item x="0"/>
        <item x="16"/>
        <item x="9"/>
        <item x="6"/>
        <item t="default"/>
      </items>
    </pivotField>
    <pivotField axis="axisRow" showAll="0">
      <items count="5">
        <item x="0"/>
        <item h="1" x="2"/>
        <item h="1" x="1"/>
        <item h="1" x="3"/>
        <item t="default"/>
      </items>
    </pivotField>
  </pivotFields>
  <rowFields count="2">
    <field x="1"/>
    <field x="4"/>
  </rowFields>
  <rowItems count="11">
    <i>
      <x/>
    </i>
    <i r="1">
      <x/>
    </i>
    <i>
      <x v="5"/>
    </i>
    <i r="1">
      <x/>
    </i>
    <i>
      <x v="10"/>
    </i>
    <i r="1">
      <x/>
    </i>
    <i>
      <x v="15"/>
    </i>
    <i r="1">
      <x/>
    </i>
    <i>
      <x v="20"/>
    </i>
    <i r="1">
      <x/>
    </i>
    <i t="grand">
      <x/>
    </i>
  </rowItems>
  <colFields count="1">
    <field x="-2"/>
  </colFields>
  <colItems count="2">
    <i>
      <x/>
    </i>
    <i i="1">
      <x v="1"/>
    </i>
  </colItems>
  <dataFields count="2">
    <dataField name="Sum of Amount" fld="3" baseField="0" baseItem="0"/>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11B34-85F3-4E85-982F-58C9CA5B7D2C}" name="PivotTable3"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R8:S21" firstHeaderRow="1" firstDataRow="1" firstDataCol="1"/>
  <pivotFields count="5">
    <pivotField axis="axisRow" dataField="1" showAll="0">
      <items count="13">
        <item x="0"/>
        <item x="4"/>
        <item x="7"/>
        <item x="8"/>
        <item x="3"/>
        <item x="1"/>
        <item x="6"/>
        <item x="2"/>
        <item x="9"/>
        <item x="10"/>
        <item x="5"/>
        <item x="11"/>
        <item t="default"/>
      </items>
    </pivotField>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Count of ord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48B5B5-B5BD-4FB2-B6C7-0AD99391EE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7:M11" firstHeaderRow="1" firstDataRow="1" firstDataCol="1"/>
  <pivotFields count="4">
    <pivotField numFmtId="164" showAll="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dataField="1" showAll="0">
      <items count="4">
        <item x="1"/>
        <item x="0"/>
        <item x="2"/>
        <item t="default"/>
      </items>
    </pivotField>
    <pivotField numFmtId="165" showAll="0"/>
  </pivotFields>
  <rowFields count="1">
    <field x="2"/>
  </rowFields>
  <rowItems count="4">
    <i>
      <x/>
    </i>
    <i>
      <x v="1"/>
    </i>
    <i>
      <x v="2"/>
    </i>
    <i t="grand">
      <x/>
    </i>
  </rowItems>
  <colItems count="1">
    <i/>
  </colItems>
  <dataFields count="1">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95C731-4786-4480-A1EF-0D731AC5D18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13" firstHeaderRow="1" firstDataRow="1" firstDataCol="1"/>
  <pivotFields count="5">
    <pivotField axis="axisRow" dataField="1" showAll="0">
      <items count="12">
        <item x="0"/>
        <item x="4"/>
        <item x="7"/>
        <item x="8"/>
        <item x="3"/>
        <item x="1"/>
        <item x="6"/>
        <item x="2"/>
        <item x="9"/>
        <item x="10"/>
        <item x="5"/>
        <item t="default"/>
      </items>
    </pivotField>
    <pivotField numFmtId="164" showAll="0"/>
    <pivotField showAll="0"/>
    <pivotField showAll="0"/>
    <pivotField numFmtId="165" showAll="0"/>
  </pivotFields>
  <rowFields count="1">
    <field x="0"/>
  </rowFields>
  <rowItems count="12">
    <i>
      <x/>
    </i>
    <i>
      <x v="1"/>
    </i>
    <i>
      <x v="2"/>
    </i>
    <i>
      <x v="3"/>
    </i>
    <i>
      <x v="4"/>
    </i>
    <i>
      <x v="5"/>
    </i>
    <i>
      <x v="6"/>
    </i>
    <i>
      <x v="7"/>
    </i>
    <i>
      <x v="8"/>
    </i>
    <i>
      <x v="9"/>
    </i>
    <i>
      <x v="10"/>
    </i>
    <i t="grand">
      <x/>
    </i>
  </rowItems>
  <colItems count="1">
    <i/>
  </colItems>
  <dataFields count="1">
    <dataField name="Count of order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28DB2-6A99-49BA-9DCB-1EBF26547B64}" name="Table4" displayName="Table4" ref="A1:D11" totalsRowCount="1">
  <autoFilter ref="A1:D10" xr:uid="{58828DB2-6A99-49BA-9DCB-1EBF26547B64}"/>
  <tableColumns count="4">
    <tableColumn id="1" xr3:uid="{DE78D969-CF5E-4BE1-A9B1-339D2DF664E3}" name="Date" totalsRowLabel="Total" dataDxfId="0"/>
    <tableColumn id="2" xr3:uid="{D11CBB3B-A8BD-4544-9EE6-BBC17AB22C4E}" name="Order #"/>
    <tableColumn id="3" xr3:uid="{71C4C385-D0A6-4D43-B9ED-6665C45366C1}" name="Location" totalsRowFunction="count"/>
    <tableColumn id="4" xr3:uid="{494A5C12-5242-4027-B2E5-9DC988E571CC}" name="Amount"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2DD4-9574-42C2-8004-3C97C409633B}">
  <dimension ref="A1:P40"/>
  <sheetViews>
    <sheetView zoomScale="75" zoomScaleNormal="75" workbookViewId="0">
      <selection activeCell="M25" sqref="M25"/>
    </sheetView>
  </sheetViews>
  <sheetFormatPr defaultRowHeight="14.4" x14ac:dyDescent="0.3"/>
  <cols>
    <col min="4" max="4" width="10.6640625" bestFit="1" customWidth="1"/>
    <col min="7" max="7" width="13.77734375" bestFit="1" customWidth="1"/>
    <col min="8" max="9" width="14.21875" bestFit="1" customWidth="1"/>
    <col min="10" max="10" width="16.6640625" bestFit="1" customWidth="1"/>
    <col min="11" max="11" width="7.21875" bestFit="1" customWidth="1"/>
    <col min="12" max="12" width="14.21875" bestFit="1" customWidth="1"/>
    <col min="13" max="13" width="16.6640625" bestFit="1" customWidth="1"/>
    <col min="14" max="14" width="7.21875" bestFit="1" customWidth="1"/>
    <col min="15" max="15" width="12.88671875" bestFit="1" customWidth="1"/>
    <col min="16" max="16" width="11.33203125" bestFit="1" customWidth="1"/>
    <col min="17" max="19" width="7.33203125" bestFit="1" customWidth="1"/>
    <col min="20" max="34" width="8.44140625" bestFit="1" customWidth="1"/>
    <col min="35" max="35" width="11.33203125" bestFit="1" customWidth="1"/>
  </cols>
  <sheetData>
    <row r="1" spans="1:13" x14ac:dyDescent="0.3">
      <c r="A1" s="1" t="s">
        <v>0</v>
      </c>
      <c r="B1" s="2" t="s">
        <v>1</v>
      </c>
      <c r="C1" s="2" t="s">
        <v>2</v>
      </c>
      <c r="D1" s="3" t="s">
        <v>3</v>
      </c>
    </row>
    <row r="2" spans="1:13" x14ac:dyDescent="0.3">
      <c r="A2" s="4">
        <v>39417</v>
      </c>
      <c r="B2" s="5">
        <v>22059</v>
      </c>
      <c r="C2" s="5" t="s">
        <v>4</v>
      </c>
      <c r="D2" s="6">
        <v>2456.4299999999998</v>
      </c>
    </row>
    <row r="3" spans="1:13" x14ac:dyDescent="0.3">
      <c r="A3" s="4">
        <v>39418</v>
      </c>
      <c r="B3" s="5">
        <v>22060</v>
      </c>
      <c r="C3" s="5" t="s">
        <v>5</v>
      </c>
      <c r="D3" s="6">
        <v>1476.43</v>
      </c>
    </row>
    <row r="4" spans="1:13" x14ac:dyDescent="0.3">
      <c r="A4" s="4">
        <v>39420</v>
      </c>
      <c r="B4" s="5">
        <v>22061</v>
      </c>
      <c r="C4" s="5" t="s">
        <v>5</v>
      </c>
      <c r="D4" s="6">
        <v>698.99</v>
      </c>
    </row>
    <row r="5" spans="1:13" x14ac:dyDescent="0.3">
      <c r="A5" s="4">
        <v>39420</v>
      </c>
      <c r="B5" s="5">
        <v>22062</v>
      </c>
      <c r="C5" s="5" t="s">
        <v>6</v>
      </c>
      <c r="D5" s="6">
        <v>554.12</v>
      </c>
    </row>
    <row r="6" spans="1:13" x14ac:dyDescent="0.3">
      <c r="A6" s="4">
        <v>39422</v>
      </c>
      <c r="B6" s="5">
        <v>22063</v>
      </c>
      <c r="C6" s="5" t="s">
        <v>6</v>
      </c>
      <c r="D6" s="6">
        <v>456</v>
      </c>
    </row>
    <row r="7" spans="1:13" x14ac:dyDescent="0.3">
      <c r="A7" s="4">
        <v>39423</v>
      </c>
      <c r="B7" s="5">
        <v>22064</v>
      </c>
      <c r="C7" s="5" t="s">
        <v>4</v>
      </c>
      <c r="D7" s="6">
        <v>897.75</v>
      </c>
    </row>
    <row r="8" spans="1:13" x14ac:dyDescent="0.3">
      <c r="A8" s="4">
        <v>39424</v>
      </c>
      <c r="B8" s="5">
        <v>22065</v>
      </c>
      <c r="C8" s="5" t="s">
        <v>5</v>
      </c>
      <c r="D8" s="6">
        <v>3301.21</v>
      </c>
    </row>
    <row r="9" spans="1:13" x14ac:dyDescent="0.3">
      <c r="A9" s="4">
        <v>39425</v>
      </c>
      <c r="B9" s="5">
        <v>22066</v>
      </c>
      <c r="C9" s="5" t="s">
        <v>4</v>
      </c>
      <c r="D9" s="6">
        <v>1875</v>
      </c>
    </row>
    <row r="10" spans="1:13" x14ac:dyDescent="0.3">
      <c r="A10" s="4">
        <v>39426</v>
      </c>
      <c r="B10" s="5">
        <v>22067</v>
      </c>
      <c r="C10" s="5" t="s">
        <v>6</v>
      </c>
      <c r="D10" s="6">
        <v>345.22</v>
      </c>
    </row>
    <row r="11" spans="1:13" x14ac:dyDescent="0.3">
      <c r="A11" s="4">
        <v>39427</v>
      </c>
      <c r="B11" s="5">
        <v>22068</v>
      </c>
      <c r="C11" s="5" t="s">
        <v>6</v>
      </c>
      <c r="D11" s="6">
        <v>2567.4299999999998</v>
      </c>
    </row>
    <row r="12" spans="1:13" x14ac:dyDescent="0.3">
      <c r="A12" s="4">
        <v>39427</v>
      </c>
      <c r="B12" s="5">
        <v>22069</v>
      </c>
      <c r="C12" s="5" t="s">
        <v>4</v>
      </c>
      <c r="D12" s="6">
        <v>1297.33</v>
      </c>
    </row>
    <row r="13" spans="1:13" x14ac:dyDescent="0.3">
      <c r="A13" s="4">
        <v>39429</v>
      </c>
      <c r="B13" s="5">
        <v>22070</v>
      </c>
      <c r="C13" s="5" t="s">
        <v>4</v>
      </c>
      <c r="D13" s="6">
        <v>1573.98</v>
      </c>
    </row>
    <row r="14" spans="1:13" x14ac:dyDescent="0.3">
      <c r="A14" s="4">
        <v>39430</v>
      </c>
      <c r="B14" s="5">
        <v>22071</v>
      </c>
      <c r="C14" s="5" t="s">
        <v>6</v>
      </c>
      <c r="D14" s="6">
        <v>457.21</v>
      </c>
      <c r="L14" s="10" t="s">
        <v>3</v>
      </c>
      <c r="M14" t="s">
        <v>26</v>
      </c>
    </row>
    <row r="15" spans="1:13" x14ac:dyDescent="0.3">
      <c r="A15" s="4">
        <v>39431</v>
      </c>
      <c r="B15" s="5">
        <v>22072</v>
      </c>
      <c r="C15" s="5" t="s">
        <v>5</v>
      </c>
      <c r="D15" s="6">
        <v>1897.75</v>
      </c>
    </row>
    <row r="16" spans="1:13" x14ac:dyDescent="0.3">
      <c r="A16" s="4">
        <v>39433</v>
      </c>
      <c r="B16" s="5">
        <v>22073</v>
      </c>
      <c r="C16" s="5" t="s">
        <v>5</v>
      </c>
      <c r="D16" s="6">
        <v>2301.21</v>
      </c>
      <c r="L16" s="10" t="s">
        <v>25</v>
      </c>
      <c r="M16" s="10" t="s">
        <v>27</v>
      </c>
    </row>
    <row r="17" spans="1:16" x14ac:dyDescent="0.3">
      <c r="A17" s="4">
        <v>39434</v>
      </c>
      <c r="B17" s="5">
        <v>22074</v>
      </c>
      <c r="C17" s="5" t="s">
        <v>5</v>
      </c>
      <c r="D17" s="6">
        <v>534.78</v>
      </c>
      <c r="L17" s="10" t="s">
        <v>7</v>
      </c>
      <c r="M17" t="s">
        <v>5</v>
      </c>
      <c r="N17" t="s">
        <v>4</v>
      </c>
      <c r="O17" t="s">
        <v>6</v>
      </c>
      <c r="P17" t="s">
        <v>8</v>
      </c>
    </row>
    <row r="18" spans="1:16" x14ac:dyDescent="0.3">
      <c r="A18" s="4">
        <v>39435</v>
      </c>
      <c r="B18" s="5">
        <v>22075</v>
      </c>
      <c r="C18" s="5" t="s">
        <v>4</v>
      </c>
      <c r="D18" s="6">
        <v>2476.4299999999998</v>
      </c>
      <c r="L18" s="15">
        <v>39417</v>
      </c>
      <c r="M18" s="14"/>
      <c r="N18" s="14">
        <v>22059</v>
      </c>
      <c r="O18" s="14"/>
      <c r="P18" s="14">
        <v>22059</v>
      </c>
    </row>
    <row r="19" spans="1:16" x14ac:dyDescent="0.3">
      <c r="A19" s="4">
        <v>39436</v>
      </c>
      <c r="B19" s="5">
        <v>22076</v>
      </c>
      <c r="C19" s="5" t="s">
        <v>6</v>
      </c>
      <c r="D19" s="6">
        <v>18.989999999999998</v>
      </c>
      <c r="L19" s="15">
        <v>39418</v>
      </c>
      <c r="M19" s="14">
        <v>22060</v>
      </c>
      <c r="N19" s="14"/>
      <c r="O19" s="14"/>
      <c r="P19" s="14">
        <v>22060</v>
      </c>
    </row>
    <row r="20" spans="1:16" x14ac:dyDescent="0.3">
      <c r="A20" s="4">
        <v>39436</v>
      </c>
      <c r="B20" s="5">
        <v>22077</v>
      </c>
      <c r="C20" s="5" t="s">
        <v>6</v>
      </c>
      <c r="D20" s="6">
        <v>1554.12</v>
      </c>
      <c r="L20" s="15">
        <v>39420</v>
      </c>
      <c r="M20" s="14">
        <v>22061</v>
      </c>
      <c r="N20" s="14"/>
      <c r="O20" s="14">
        <v>22062</v>
      </c>
      <c r="P20" s="14">
        <v>44123</v>
      </c>
    </row>
    <row r="21" spans="1:16" x14ac:dyDescent="0.3">
      <c r="A21" s="4">
        <v>39438</v>
      </c>
      <c r="B21" s="5">
        <v>22078</v>
      </c>
      <c r="C21" s="5" t="s">
        <v>5</v>
      </c>
      <c r="D21" s="6">
        <v>156.47</v>
      </c>
      <c r="L21" s="15">
        <v>39422</v>
      </c>
      <c r="M21" s="14"/>
      <c r="N21" s="14"/>
      <c r="O21" s="14">
        <v>22063</v>
      </c>
      <c r="P21" s="14">
        <v>22063</v>
      </c>
    </row>
    <row r="22" spans="1:16" x14ac:dyDescent="0.3">
      <c r="A22" s="4">
        <v>39439</v>
      </c>
      <c r="B22" s="5">
        <v>22079</v>
      </c>
      <c r="C22" s="5" t="s">
        <v>4</v>
      </c>
      <c r="D22" s="6">
        <v>1346.43</v>
      </c>
      <c r="L22" s="15">
        <v>39423</v>
      </c>
      <c r="M22" s="14"/>
      <c r="N22" s="14">
        <v>22064</v>
      </c>
      <c r="O22" s="14"/>
      <c r="P22" s="14">
        <v>22064</v>
      </c>
    </row>
    <row r="23" spans="1:16" x14ac:dyDescent="0.3">
      <c r="A23" s="4">
        <v>39443</v>
      </c>
      <c r="B23" s="5">
        <v>22080</v>
      </c>
      <c r="C23" s="5" t="s">
        <v>6</v>
      </c>
      <c r="D23" s="6">
        <v>298.99</v>
      </c>
      <c r="L23" s="15">
        <v>39424</v>
      </c>
      <c r="M23" s="14">
        <v>22065</v>
      </c>
      <c r="N23" s="14"/>
      <c r="O23" s="14"/>
      <c r="P23" s="14">
        <v>22065</v>
      </c>
    </row>
    <row r="24" spans="1:16" x14ac:dyDescent="0.3">
      <c r="A24" s="4">
        <v>39444</v>
      </c>
      <c r="B24" s="5">
        <v>22081</v>
      </c>
      <c r="C24" s="5" t="s">
        <v>4</v>
      </c>
      <c r="D24" s="6">
        <v>354.12</v>
      </c>
      <c r="L24" s="15">
        <v>39425</v>
      </c>
      <c r="M24" s="14"/>
      <c r="N24" s="14">
        <v>22066</v>
      </c>
      <c r="O24" s="14"/>
      <c r="P24" s="14">
        <v>22066</v>
      </c>
    </row>
    <row r="25" spans="1:16" x14ac:dyDescent="0.3">
      <c r="A25" s="4">
        <v>39445</v>
      </c>
      <c r="B25" s="5">
        <v>22082</v>
      </c>
      <c r="C25" s="5" t="s">
        <v>5</v>
      </c>
      <c r="D25" s="6">
        <v>2456</v>
      </c>
      <c r="L25" s="15">
        <v>39426</v>
      </c>
      <c r="M25" s="14"/>
      <c r="N25" s="14"/>
      <c r="O25" s="14">
        <v>22067</v>
      </c>
      <c r="P25" s="14">
        <v>22067</v>
      </c>
    </row>
    <row r="26" spans="1:16" ht="15" thickBot="1" x14ac:dyDescent="0.35">
      <c r="A26" s="7">
        <v>39446</v>
      </c>
      <c r="B26" s="8">
        <v>22083</v>
      </c>
      <c r="C26" s="8" t="s">
        <v>6</v>
      </c>
      <c r="D26" s="9">
        <v>777.75</v>
      </c>
      <c r="L26" s="15">
        <v>39427</v>
      </c>
      <c r="M26" s="14"/>
      <c r="N26" s="14">
        <v>22069</v>
      </c>
      <c r="O26" s="14">
        <v>22068</v>
      </c>
      <c r="P26" s="14">
        <v>44137</v>
      </c>
    </row>
    <row r="27" spans="1:16" x14ac:dyDescent="0.3">
      <c r="L27" s="15">
        <v>39429</v>
      </c>
      <c r="M27" s="14"/>
      <c r="N27" s="14">
        <v>22070</v>
      </c>
      <c r="O27" s="14"/>
      <c r="P27" s="14">
        <v>22070</v>
      </c>
    </row>
    <row r="28" spans="1:16" x14ac:dyDescent="0.3">
      <c r="L28" s="15">
        <v>39430</v>
      </c>
      <c r="M28" s="14"/>
      <c r="N28" s="14"/>
      <c r="O28" s="14">
        <v>22071</v>
      </c>
      <c r="P28" s="14">
        <v>22071</v>
      </c>
    </row>
    <row r="29" spans="1:16" x14ac:dyDescent="0.3">
      <c r="L29" s="15">
        <v>39431</v>
      </c>
      <c r="M29" s="14">
        <v>22072</v>
      </c>
      <c r="N29" s="14"/>
      <c r="O29" s="14"/>
      <c r="P29" s="14">
        <v>22072</v>
      </c>
    </row>
    <row r="30" spans="1:16" x14ac:dyDescent="0.3">
      <c r="L30" s="15">
        <v>39433</v>
      </c>
      <c r="M30" s="14">
        <v>22073</v>
      </c>
      <c r="N30" s="14"/>
      <c r="O30" s="14"/>
      <c r="P30" s="14">
        <v>22073</v>
      </c>
    </row>
    <row r="31" spans="1:16" x14ac:dyDescent="0.3">
      <c r="L31" s="15">
        <v>39434</v>
      </c>
      <c r="M31" s="14">
        <v>22074</v>
      </c>
      <c r="N31" s="14"/>
      <c r="O31" s="14"/>
      <c r="P31" s="14">
        <v>22074</v>
      </c>
    </row>
    <row r="32" spans="1:16" x14ac:dyDescent="0.3">
      <c r="L32" s="15">
        <v>39435</v>
      </c>
      <c r="M32" s="14"/>
      <c r="N32" s="14">
        <v>22075</v>
      </c>
      <c r="O32" s="14"/>
      <c r="P32" s="14">
        <v>22075</v>
      </c>
    </row>
    <row r="33" spans="12:16" x14ac:dyDescent="0.3">
      <c r="L33" s="15">
        <v>39436</v>
      </c>
      <c r="M33" s="14"/>
      <c r="N33" s="14"/>
      <c r="O33" s="14">
        <v>44153</v>
      </c>
      <c r="P33" s="14">
        <v>44153</v>
      </c>
    </row>
    <row r="34" spans="12:16" x14ac:dyDescent="0.3">
      <c r="L34" s="15">
        <v>39438</v>
      </c>
      <c r="M34" s="14">
        <v>22078</v>
      </c>
      <c r="N34" s="14"/>
      <c r="O34" s="14"/>
      <c r="P34" s="14">
        <v>22078</v>
      </c>
    </row>
    <row r="35" spans="12:16" x14ac:dyDescent="0.3">
      <c r="L35" s="15">
        <v>39439</v>
      </c>
      <c r="M35" s="14"/>
      <c r="N35" s="14">
        <v>22079</v>
      </c>
      <c r="O35" s="14"/>
      <c r="P35" s="14">
        <v>22079</v>
      </c>
    </row>
    <row r="36" spans="12:16" x14ac:dyDescent="0.3">
      <c r="L36" s="15">
        <v>39443</v>
      </c>
      <c r="M36" s="14"/>
      <c r="N36" s="14"/>
      <c r="O36" s="14">
        <v>22080</v>
      </c>
      <c r="P36" s="14">
        <v>22080</v>
      </c>
    </row>
    <row r="37" spans="12:16" x14ac:dyDescent="0.3">
      <c r="L37" s="15">
        <v>39444</v>
      </c>
      <c r="M37" s="14"/>
      <c r="N37" s="14">
        <v>22081</v>
      </c>
      <c r="O37" s="14"/>
      <c r="P37" s="14">
        <v>22081</v>
      </c>
    </row>
    <row r="38" spans="12:16" x14ac:dyDescent="0.3">
      <c r="L38" s="15">
        <v>39445</v>
      </c>
      <c r="M38" s="14">
        <v>22082</v>
      </c>
      <c r="N38" s="14"/>
      <c r="O38" s="14"/>
      <c r="P38" s="14">
        <v>22082</v>
      </c>
    </row>
    <row r="39" spans="12:16" x14ac:dyDescent="0.3">
      <c r="L39" s="15">
        <v>39446</v>
      </c>
      <c r="M39" s="14"/>
      <c r="N39" s="14"/>
      <c r="O39" s="14">
        <v>22083</v>
      </c>
      <c r="P39" s="14">
        <v>22083</v>
      </c>
    </row>
    <row r="40" spans="12:16" x14ac:dyDescent="0.3">
      <c r="L40" s="15" t="s">
        <v>8</v>
      </c>
      <c r="M40" s="14">
        <v>176565</v>
      </c>
      <c r="N40" s="14">
        <v>176563</v>
      </c>
      <c r="O40" s="14">
        <v>198647</v>
      </c>
      <c r="P40" s="14">
        <v>551775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13F57-CA29-485D-A21E-93B59C9EC58F}">
  <dimension ref="A1:R28"/>
  <sheetViews>
    <sheetView workbookViewId="0">
      <selection activeCell="J11" sqref="J11"/>
    </sheetView>
  </sheetViews>
  <sheetFormatPr defaultRowHeight="14.4" x14ac:dyDescent="0.3"/>
  <cols>
    <col min="3" max="3" width="11.6640625" bestFit="1" customWidth="1"/>
    <col min="4" max="4" width="10.44140625" bestFit="1" customWidth="1"/>
    <col min="8" max="8" width="12.5546875" bestFit="1" customWidth="1"/>
    <col min="9" max="9" width="14.44140625" bestFit="1" customWidth="1"/>
    <col min="10" max="10" width="16.109375" bestFit="1" customWidth="1"/>
    <col min="11" max="11" width="11.88671875" bestFit="1" customWidth="1"/>
    <col min="12" max="12" width="14.5546875" bestFit="1" customWidth="1"/>
    <col min="13" max="13" width="12.21875" bestFit="1" customWidth="1"/>
    <col min="14" max="14" width="14.5546875" bestFit="1" customWidth="1"/>
    <col min="15" max="15" width="12.21875" bestFit="1" customWidth="1"/>
    <col min="16" max="16" width="14.5546875" bestFit="1" customWidth="1"/>
    <col min="18" max="18" width="14.5546875" bestFit="1" customWidth="1"/>
    <col min="19" max="19" width="12.21875" bestFit="1" customWidth="1"/>
    <col min="20" max="20" width="14.5546875" bestFit="1" customWidth="1"/>
    <col min="21" max="21" width="12.21875" bestFit="1" customWidth="1"/>
    <col min="22" max="22" width="14.5546875" bestFit="1" customWidth="1"/>
    <col min="23" max="23" width="11.88671875" bestFit="1" customWidth="1"/>
    <col min="24" max="24" width="14.5546875" bestFit="1" customWidth="1"/>
    <col min="25" max="25" width="12.21875" bestFit="1" customWidth="1"/>
    <col min="26" max="26" width="14.5546875" bestFit="1" customWidth="1"/>
    <col min="27" max="27" width="11.88671875" bestFit="1" customWidth="1"/>
    <col min="28" max="28" width="14.5546875" bestFit="1" customWidth="1"/>
    <col min="29" max="29" width="12.21875" bestFit="1" customWidth="1"/>
    <col min="30" max="30" width="14.5546875" bestFit="1" customWidth="1"/>
    <col min="31" max="31" width="8.88671875" bestFit="1" customWidth="1"/>
    <col min="32" max="32" width="14.5546875" bestFit="1" customWidth="1"/>
    <col min="33" max="33" width="10.44140625" bestFit="1" customWidth="1"/>
    <col min="34" max="34" width="16.109375" bestFit="1" customWidth="1"/>
    <col min="35" max="35" width="10.44140625" bestFit="1" customWidth="1"/>
    <col min="36" max="36" width="16.109375" bestFit="1" customWidth="1"/>
    <col min="37" max="37" width="11.88671875" bestFit="1" customWidth="1"/>
    <col min="38" max="38" width="16.109375" bestFit="1" customWidth="1"/>
    <col min="39" max="39" width="12.21875" bestFit="1" customWidth="1"/>
    <col min="40" max="40" width="16.109375" bestFit="1" customWidth="1"/>
    <col min="41" max="41" width="10.44140625" bestFit="1" customWidth="1"/>
    <col min="42" max="42" width="16.109375" bestFit="1" customWidth="1"/>
    <col min="43" max="43" width="10.44140625" bestFit="1" customWidth="1"/>
    <col min="44" max="44" width="16.109375" bestFit="1" customWidth="1"/>
    <col min="45" max="45" width="11.88671875" bestFit="1" customWidth="1"/>
    <col min="46" max="46" width="16.109375" bestFit="1" customWidth="1"/>
    <col min="47" max="47" width="11.88671875" bestFit="1" customWidth="1"/>
    <col min="48" max="48" width="16.109375" bestFit="1" customWidth="1"/>
    <col min="49" max="49" width="11.88671875" bestFit="1" customWidth="1"/>
    <col min="50" max="50" width="16.109375" bestFit="1" customWidth="1"/>
    <col min="51" max="51" width="10.44140625" bestFit="1" customWidth="1"/>
    <col min="52" max="52" width="16.109375" bestFit="1" customWidth="1"/>
    <col min="53" max="53" width="10.44140625" bestFit="1" customWidth="1"/>
    <col min="54" max="54" width="16.109375" bestFit="1" customWidth="1"/>
    <col min="55" max="55" width="12.21875" bestFit="1" customWidth="1"/>
    <col min="56" max="56" width="16.109375" bestFit="1" customWidth="1"/>
    <col min="57" max="57" width="11.88671875" bestFit="1" customWidth="1"/>
    <col min="58" max="58" width="16.109375" bestFit="1" customWidth="1"/>
    <col min="59" max="59" width="12.109375" bestFit="1" customWidth="1"/>
  </cols>
  <sheetData>
    <row r="1" spans="1:18" x14ac:dyDescent="0.3">
      <c r="A1" s="21" t="s">
        <v>29</v>
      </c>
      <c r="B1" s="21"/>
      <c r="C1" s="21"/>
      <c r="D1" s="21"/>
      <c r="E1" s="21"/>
      <c r="F1" s="21"/>
      <c r="G1" s="21"/>
      <c r="H1" s="21"/>
      <c r="I1" s="21"/>
      <c r="J1" s="21"/>
      <c r="K1" s="21"/>
      <c r="L1" s="21"/>
      <c r="M1" s="21"/>
      <c r="N1" s="21"/>
      <c r="O1" s="21"/>
      <c r="P1" s="21"/>
      <c r="Q1" s="21"/>
      <c r="R1" s="21"/>
    </row>
    <row r="3" spans="1:18" x14ac:dyDescent="0.3">
      <c r="A3" s="17" t="s">
        <v>0</v>
      </c>
      <c r="B3" s="17" t="s">
        <v>1</v>
      </c>
      <c r="C3" s="17" t="s">
        <v>2</v>
      </c>
      <c r="D3" s="17" t="s">
        <v>3</v>
      </c>
      <c r="E3" s="17" t="s">
        <v>30</v>
      </c>
    </row>
    <row r="4" spans="1:18" x14ac:dyDescent="0.3">
      <c r="A4" s="18">
        <v>39417</v>
      </c>
      <c r="B4" s="5">
        <v>22059</v>
      </c>
      <c r="C4" s="5" t="s">
        <v>4</v>
      </c>
      <c r="D4" s="19">
        <v>2456.4299999999998</v>
      </c>
      <c r="E4" s="20" t="s">
        <v>12</v>
      </c>
    </row>
    <row r="5" spans="1:18" x14ac:dyDescent="0.3">
      <c r="A5" s="18">
        <v>39418</v>
      </c>
      <c r="B5" s="5">
        <v>22060</v>
      </c>
      <c r="C5" s="5" t="s">
        <v>5</v>
      </c>
      <c r="D5" s="19">
        <v>1476.43</v>
      </c>
      <c r="E5" s="20" t="s">
        <v>31</v>
      </c>
    </row>
    <row r="6" spans="1:18" x14ac:dyDescent="0.3">
      <c r="A6" s="18">
        <v>39420</v>
      </c>
      <c r="B6" s="5">
        <v>22061</v>
      </c>
      <c r="C6" s="5" t="s">
        <v>5</v>
      </c>
      <c r="D6" s="19">
        <v>698.99</v>
      </c>
      <c r="E6" s="20" t="s">
        <v>31</v>
      </c>
      <c r="H6" s="10" t="s">
        <v>7</v>
      </c>
      <c r="I6" t="s">
        <v>28</v>
      </c>
      <c r="J6" t="s">
        <v>9</v>
      </c>
    </row>
    <row r="7" spans="1:18" x14ac:dyDescent="0.3">
      <c r="A7" s="18">
        <v>39420</v>
      </c>
      <c r="B7" s="5">
        <v>22062</v>
      </c>
      <c r="C7" s="5" t="s">
        <v>6</v>
      </c>
      <c r="D7" s="19">
        <v>554.12</v>
      </c>
      <c r="E7" s="20" t="s">
        <v>32</v>
      </c>
      <c r="H7" s="11">
        <v>22059</v>
      </c>
      <c r="I7" s="14">
        <v>2456.4299999999998</v>
      </c>
      <c r="J7" s="14">
        <v>1</v>
      </c>
    </row>
    <row r="8" spans="1:18" x14ac:dyDescent="0.3">
      <c r="A8" s="18">
        <v>39422</v>
      </c>
      <c r="B8" s="5">
        <v>22063</v>
      </c>
      <c r="C8" s="5" t="s">
        <v>6</v>
      </c>
      <c r="D8" s="19">
        <v>456</v>
      </c>
      <c r="E8" s="20" t="s">
        <v>33</v>
      </c>
      <c r="H8" s="16" t="s">
        <v>12</v>
      </c>
      <c r="I8" s="14">
        <v>2456.4299999999998</v>
      </c>
      <c r="J8" s="14">
        <v>1</v>
      </c>
    </row>
    <row r="9" spans="1:18" x14ac:dyDescent="0.3">
      <c r="A9" s="18">
        <v>39423</v>
      </c>
      <c r="B9" s="5">
        <v>22064</v>
      </c>
      <c r="C9" s="5" t="s">
        <v>4</v>
      </c>
      <c r="D9" s="19">
        <v>897.75</v>
      </c>
      <c r="E9" s="20" t="s">
        <v>12</v>
      </c>
      <c r="H9" s="11">
        <v>22064</v>
      </c>
      <c r="I9" s="14">
        <v>897.75</v>
      </c>
      <c r="J9" s="14">
        <v>1</v>
      </c>
    </row>
    <row r="10" spans="1:18" x14ac:dyDescent="0.3">
      <c r="A10" s="18">
        <v>39424</v>
      </c>
      <c r="B10" s="5">
        <v>22065</v>
      </c>
      <c r="C10" s="5" t="s">
        <v>5</v>
      </c>
      <c r="D10" s="19">
        <v>3301.21</v>
      </c>
      <c r="E10" s="20" t="s">
        <v>31</v>
      </c>
      <c r="H10" s="16" t="s">
        <v>12</v>
      </c>
      <c r="I10" s="14">
        <v>897.75</v>
      </c>
      <c r="J10" s="14">
        <v>1</v>
      </c>
    </row>
    <row r="11" spans="1:18" x14ac:dyDescent="0.3">
      <c r="A11" s="18">
        <v>39425</v>
      </c>
      <c r="B11" s="5">
        <v>22066</v>
      </c>
      <c r="C11" s="5" t="s">
        <v>4</v>
      </c>
      <c r="D11" s="19">
        <v>1875</v>
      </c>
      <c r="E11" s="20" t="s">
        <v>31</v>
      </c>
      <c r="H11" s="11">
        <v>22069</v>
      </c>
      <c r="I11" s="14">
        <v>1297.33</v>
      </c>
      <c r="J11" s="14">
        <v>1</v>
      </c>
    </row>
    <row r="12" spans="1:18" x14ac:dyDescent="0.3">
      <c r="A12" s="18">
        <v>39426</v>
      </c>
      <c r="B12" s="5">
        <v>22067</v>
      </c>
      <c r="C12" s="5" t="s">
        <v>6</v>
      </c>
      <c r="D12" s="19">
        <v>345.22</v>
      </c>
      <c r="E12" s="20" t="s">
        <v>32</v>
      </c>
      <c r="H12" s="16" t="s">
        <v>12</v>
      </c>
      <c r="I12" s="14">
        <v>1297.33</v>
      </c>
      <c r="J12" s="14">
        <v>1</v>
      </c>
    </row>
    <row r="13" spans="1:18" x14ac:dyDescent="0.3">
      <c r="A13" s="18">
        <v>39427</v>
      </c>
      <c r="B13" s="5">
        <v>22068</v>
      </c>
      <c r="C13" s="5" t="s">
        <v>6</v>
      </c>
      <c r="D13" s="19">
        <v>2567.4299999999998</v>
      </c>
      <c r="E13" s="20" t="s">
        <v>33</v>
      </c>
      <c r="H13" s="11">
        <v>22074</v>
      </c>
      <c r="I13" s="14">
        <v>534.78</v>
      </c>
      <c r="J13" s="14">
        <v>1</v>
      </c>
    </row>
    <row r="14" spans="1:18" x14ac:dyDescent="0.3">
      <c r="A14" s="18">
        <v>39427</v>
      </c>
      <c r="B14" s="5">
        <v>22069</v>
      </c>
      <c r="C14" s="5" t="s">
        <v>4</v>
      </c>
      <c r="D14" s="19">
        <v>1297.33</v>
      </c>
      <c r="E14" s="20" t="s">
        <v>12</v>
      </c>
      <c r="H14" s="16" t="s">
        <v>12</v>
      </c>
      <c r="I14" s="14">
        <v>534.78</v>
      </c>
      <c r="J14" s="14">
        <v>1</v>
      </c>
    </row>
    <row r="15" spans="1:18" x14ac:dyDescent="0.3">
      <c r="A15" s="18">
        <v>39429</v>
      </c>
      <c r="B15" s="5">
        <v>22070</v>
      </c>
      <c r="C15" s="5" t="s">
        <v>4</v>
      </c>
      <c r="D15" s="19">
        <v>1573.98</v>
      </c>
      <c r="E15" s="20" t="s">
        <v>31</v>
      </c>
      <c r="H15" s="11">
        <v>22079</v>
      </c>
      <c r="I15" s="14">
        <v>1346.43</v>
      </c>
      <c r="J15" s="14">
        <v>1</v>
      </c>
    </row>
    <row r="16" spans="1:18" x14ac:dyDescent="0.3">
      <c r="A16" s="18">
        <v>39430</v>
      </c>
      <c r="B16" s="5">
        <v>22071</v>
      </c>
      <c r="C16" s="5" t="s">
        <v>6</v>
      </c>
      <c r="D16" s="19">
        <v>457.21</v>
      </c>
      <c r="E16" s="20" t="s">
        <v>31</v>
      </c>
      <c r="H16" s="16" t="s">
        <v>12</v>
      </c>
      <c r="I16" s="14">
        <v>1346.43</v>
      </c>
      <c r="J16" s="14">
        <v>1</v>
      </c>
    </row>
    <row r="17" spans="1:10" x14ac:dyDescent="0.3">
      <c r="A17" s="18">
        <v>39431</v>
      </c>
      <c r="B17" s="5">
        <v>22072</v>
      </c>
      <c r="C17" s="5" t="s">
        <v>5</v>
      </c>
      <c r="D17" s="19">
        <v>1897.75</v>
      </c>
      <c r="E17" s="20" t="s">
        <v>32</v>
      </c>
      <c r="H17" s="11" t="s">
        <v>8</v>
      </c>
      <c r="I17" s="14">
        <v>6532.72</v>
      </c>
      <c r="J17" s="14">
        <v>5</v>
      </c>
    </row>
    <row r="18" spans="1:10" x14ac:dyDescent="0.3">
      <c r="A18" s="18">
        <v>39433</v>
      </c>
      <c r="B18" s="5">
        <v>22073</v>
      </c>
      <c r="C18" s="5" t="s">
        <v>5</v>
      </c>
      <c r="D18" s="19">
        <v>2301.21</v>
      </c>
      <c r="E18" s="20" t="s">
        <v>33</v>
      </c>
    </row>
    <row r="19" spans="1:10" x14ac:dyDescent="0.3">
      <c r="A19" s="18">
        <v>39434</v>
      </c>
      <c r="B19" s="5">
        <v>22074</v>
      </c>
      <c r="C19" s="5" t="s">
        <v>5</v>
      </c>
      <c r="D19" s="19">
        <v>534.78</v>
      </c>
      <c r="E19" s="20" t="s">
        <v>12</v>
      </c>
    </row>
    <row r="20" spans="1:10" x14ac:dyDescent="0.3">
      <c r="A20" s="18">
        <v>39435</v>
      </c>
      <c r="B20" s="5">
        <v>22075</v>
      </c>
      <c r="C20" s="5" t="s">
        <v>4</v>
      </c>
      <c r="D20" s="19">
        <v>2476.4299999999998</v>
      </c>
      <c r="E20" s="20" t="s">
        <v>31</v>
      </c>
    </row>
    <row r="21" spans="1:10" x14ac:dyDescent="0.3">
      <c r="A21" s="18">
        <v>39436</v>
      </c>
      <c r="B21" s="5">
        <v>22076</v>
      </c>
      <c r="C21" s="5" t="s">
        <v>6</v>
      </c>
      <c r="D21" s="19">
        <v>18.989999999999998</v>
      </c>
      <c r="E21" s="20" t="s">
        <v>31</v>
      </c>
    </row>
    <row r="22" spans="1:10" x14ac:dyDescent="0.3">
      <c r="A22" s="18">
        <v>39436</v>
      </c>
      <c r="B22" s="5">
        <v>22077</v>
      </c>
      <c r="C22" s="5" t="s">
        <v>6</v>
      </c>
      <c r="D22" s="19">
        <v>1554.12</v>
      </c>
      <c r="E22" s="20" t="s">
        <v>32</v>
      </c>
    </row>
    <row r="23" spans="1:10" x14ac:dyDescent="0.3">
      <c r="A23" s="18">
        <v>39438</v>
      </c>
      <c r="B23" s="5">
        <v>22078</v>
      </c>
      <c r="C23" s="5" t="s">
        <v>5</v>
      </c>
      <c r="D23" s="19">
        <v>156.47</v>
      </c>
      <c r="E23" s="20" t="s">
        <v>33</v>
      </c>
    </row>
    <row r="24" spans="1:10" x14ac:dyDescent="0.3">
      <c r="A24" s="18">
        <v>39439</v>
      </c>
      <c r="B24" s="5">
        <v>22079</v>
      </c>
      <c r="C24" s="5" t="s">
        <v>4</v>
      </c>
      <c r="D24" s="19">
        <v>1346.43</v>
      </c>
      <c r="E24" s="20" t="s">
        <v>12</v>
      </c>
    </row>
    <row r="25" spans="1:10" x14ac:dyDescent="0.3">
      <c r="A25" s="18">
        <v>39443</v>
      </c>
      <c r="B25" s="5">
        <v>22080</v>
      </c>
      <c r="C25" s="5" t="s">
        <v>6</v>
      </c>
      <c r="D25" s="19">
        <v>298.99</v>
      </c>
      <c r="E25" s="20" t="s">
        <v>31</v>
      </c>
    </row>
    <row r="26" spans="1:10" x14ac:dyDescent="0.3">
      <c r="A26" s="18">
        <v>39444</v>
      </c>
      <c r="B26" s="5">
        <v>22081</v>
      </c>
      <c r="C26" s="5" t="s">
        <v>4</v>
      </c>
      <c r="D26" s="19">
        <v>354.12</v>
      </c>
      <c r="E26" s="20" t="s">
        <v>31</v>
      </c>
    </row>
    <row r="27" spans="1:10" x14ac:dyDescent="0.3">
      <c r="A27" s="18">
        <v>39445</v>
      </c>
      <c r="B27" s="5">
        <v>22082</v>
      </c>
      <c r="C27" s="5" t="s">
        <v>5</v>
      </c>
      <c r="D27" s="19">
        <v>2456</v>
      </c>
      <c r="E27" s="20" t="s">
        <v>32</v>
      </c>
    </row>
    <row r="28" spans="1:10" x14ac:dyDescent="0.3">
      <c r="A28" s="18">
        <v>39446</v>
      </c>
      <c r="B28" s="5">
        <v>22083</v>
      </c>
      <c r="C28" s="5" t="s">
        <v>6</v>
      </c>
      <c r="D28" s="19">
        <v>777.75</v>
      </c>
      <c r="E28" s="20" t="s">
        <v>33</v>
      </c>
    </row>
  </sheetData>
  <mergeCells count="1">
    <mergeCell ref="A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54200-D5C4-4729-BB34-723001E86402}">
  <dimension ref="A1:D11"/>
  <sheetViews>
    <sheetView workbookViewId="0">
      <selection activeCell="C11" sqref="C11"/>
    </sheetView>
  </sheetViews>
  <sheetFormatPr defaultRowHeight="14.4" x14ac:dyDescent="0.3"/>
  <cols>
    <col min="2" max="2" width="9.109375" customWidth="1"/>
    <col min="3" max="3" width="10.109375" customWidth="1"/>
    <col min="4" max="4" width="9.77734375" customWidth="1"/>
  </cols>
  <sheetData>
    <row r="1" spans="1:4" x14ac:dyDescent="0.3">
      <c r="A1" t="s">
        <v>0</v>
      </c>
      <c r="B1" t="s">
        <v>1</v>
      </c>
      <c r="C1" t="s">
        <v>2</v>
      </c>
      <c r="D1" t="s">
        <v>3</v>
      </c>
    </row>
    <row r="2" spans="1:4" x14ac:dyDescent="0.3">
      <c r="A2" s="12">
        <v>39446</v>
      </c>
      <c r="B2">
        <v>22083</v>
      </c>
      <c r="C2" t="s">
        <v>6</v>
      </c>
      <c r="D2">
        <v>777.75</v>
      </c>
    </row>
    <row r="3" spans="1:4" x14ac:dyDescent="0.3">
      <c r="A3" s="12">
        <v>39443</v>
      </c>
      <c r="B3">
        <v>22080</v>
      </c>
      <c r="C3" t="s">
        <v>6</v>
      </c>
      <c r="D3">
        <v>298.99</v>
      </c>
    </row>
    <row r="4" spans="1:4" x14ac:dyDescent="0.3">
      <c r="A4" s="12">
        <v>39436</v>
      </c>
      <c r="B4">
        <v>22077</v>
      </c>
      <c r="C4" t="s">
        <v>6</v>
      </c>
      <c r="D4">
        <v>1554.12</v>
      </c>
    </row>
    <row r="5" spans="1:4" x14ac:dyDescent="0.3">
      <c r="A5" s="12">
        <v>39420</v>
      </c>
      <c r="B5">
        <v>22062</v>
      </c>
      <c r="C5" t="s">
        <v>6</v>
      </c>
      <c r="D5">
        <v>554.12</v>
      </c>
    </row>
    <row r="6" spans="1:4" x14ac:dyDescent="0.3">
      <c r="A6" s="12">
        <v>39422</v>
      </c>
      <c r="B6">
        <v>22063</v>
      </c>
      <c r="C6" t="s">
        <v>6</v>
      </c>
      <c r="D6">
        <v>456</v>
      </c>
    </row>
    <row r="7" spans="1:4" x14ac:dyDescent="0.3">
      <c r="A7" s="12">
        <v>39436</v>
      </c>
      <c r="B7">
        <v>22076</v>
      </c>
      <c r="C7" t="s">
        <v>6</v>
      </c>
      <c r="D7">
        <v>18.989999999999998</v>
      </c>
    </row>
    <row r="8" spans="1:4" x14ac:dyDescent="0.3">
      <c r="A8" s="12">
        <v>39430</v>
      </c>
      <c r="B8">
        <v>22071</v>
      </c>
      <c r="C8" t="s">
        <v>6</v>
      </c>
      <c r="D8">
        <v>457.21</v>
      </c>
    </row>
    <row r="9" spans="1:4" x14ac:dyDescent="0.3">
      <c r="A9" s="12">
        <v>39427</v>
      </c>
      <c r="B9">
        <v>22068</v>
      </c>
      <c r="C9" t="s">
        <v>6</v>
      </c>
      <c r="D9">
        <v>2567.4299999999998</v>
      </c>
    </row>
    <row r="10" spans="1:4" x14ac:dyDescent="0.3">
      <c r="A10" s="12">
        <v>39426</v>
      </c>
      <c r="B10">
        <v>22067</v>
      </c>
      <c r="C10" t="s">
        <v>6</v>
      </c>
      <c r="D10">
        <v>345.22</v>
      </c>
    </row>
    <row r="11" spans="1:4" x14ac:dyDescent="0.3">
      <c r="A11" t="s">
        <v>10</v>
      </c>
      <c r="C11">
        <f>SUBTOTAL(103,Table4[Location])</f>
        <v>9</v>
      </c>
      <c r="D11">
        <f>SUBTOTAL(109,Table4[Amount])</f>
        <v>7029.829999999999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16699-28F2-421A-B1FA-D68ED353540F}">
  <dimension ref="A1:S26"/>
  <sheetViews>
    <sheetView zoomScale="98" zoomScaleNormal="98" workbookViewId="0">
      <selection sqref="A1:E26"/>
    </sheetView>
  </sheetViews>
  <sheetFormatPr defaultRowHeight="14.4" x14ac:dyDescent="0.3"/>
  <cols>
    <col min="12" max="12" width="12.5546875" bestFit="1" customWidth="1"/>
    <col min="13" max="13" width="16.109375" bestFit="1" customWidth="1"/>
    <col min="18" max="18" width="12.5546875" bestFit="1" customWidth="1"/>
    <col min="19" max="19" width="19.33203125" bestFit="1" customWidth="1"/>
  </cols>
  <sheetData>
    <row r="1" spans="1:19" x14ac:dyDescent="0.3">
      <c r="A1" s="13" t="s">
        <v>11</v>
      </c>
      <c r="B1" s="1" t="s">
        <v>0</v>
      </c>
      <c r="C1" s="2" t="s">
        <v>1</v>
      </c>
      <c r="D1" s="2" t="s">
        <v>2</v>
      </c>
      <c r="E1" s="3" t="s">
        <v>3</v>
      </c>
    </row>
    <row r="2" spans="1:19" x14ac:dyDescent="0.3">
      <c r="A2" t="s">
        <v>12</v>
      </c>
      <c r="B2" s="4">
        <v>39417</v>
      </c>
      <c r="C2" s="5">
        <v>22059</v>
      </c>
      <c r="D2" s="5" t="s">
        <v>4</v>
      </c>
      <c r="E2" s="6">
        <v>2456.4299999999998</v>
      </c>
    </row>
    <row r="3" spans="1:19" x14ac:dyDescent="0.3">
      <c r="A3" t="s">
        <v>13</v>
      </c>
      <c r="B3" s="4">
        <v>39418</v>
      </c>
      <c r="C3" s="5">
        <v>22060</v>
      </c>
      <c r="D3" s="5" t="s">
        <v>5</v>
      </c>
      <c r="E3" s="6">
        <v>1476.43</v>
      </c>
    </row>
    <row r="4" spans="1:19" x14ac:dyDescent="0.3">
      <c r="A4" t="s">
        <v>14</v>
      </c>
      <c r="B4" s="4">
        <v>39420</v>
      </c>
      <c r="C4" s="5">
        <v>22061</v>
      </c>
      <c r="D4" s="5" t="s">
        <v>5</v>
      </c>
      <c r="E4" s="6">
        <v>698.99</v>
      </c>
    </row>
    <row r="5" spans="1:19" x14ac:dyDescent="0.3">
      <c r="A5" t="s">
        <v>15</v>
      </c>
      <c r="B5" s="4">
        <v>39420</v>
      </c>
      <c r="C5" s="5">
        <v>22062</v>
      </c>
      <c r="D5" s="5" t="s">
        <v>6</v>
      </c>
      <c r="E5" s="6">
        <v>554.12</v>
      </c>
    </row>
    <row r="6" spans="1:19" x14ac:dyDescent="0.3">
      <c r="A6" t="s">
        <v>16</v>
      </c>
      <c r="B6" s="4">
        <v>39422</v>
      </c>
      <c r="C6" s="5">
        <v>22063</v>
      </c>
      <c r="D6" s="5" t="s">
        <v>6</v>
      </c>
      <c r="E6" s="6">
        <v>456</v>
      </c>
    </row>
    <row r="7" spans="1:19" x14ac:dyDescent="0.3">
      <c r="A7" t="s">
        <v>17</v>
      </c>
      <c r="B7" s="4">
        <v>39423</v>
      </c>
      <c r="C7" s="5">
        <v>22064</v>
      </c>
      <c r="D7" s="5" t="s">
        <v>4</v>
      </c>
      <c r="E7" s="6">
        <v>897.75</v>
      </c>
      <c r="L7" s="10" t="s">
        <v>7</v>
      </c>
      <c r="M7" t="s">
        <v>9</v>
      </c>
    </row>
    <row r="8" spans="1:19" x14ac:dyDescent="0.3">
      <c r="A8" t="s">
        <v>18</v>
      </c>
      <c r="B8" s="4">
        <v>39424</v>
      </c>
      <c r="C8" s="5">
        <v>22065</v>
      </c>
      <c r="D8" s="5" t="s">
        <v>5</v>
      </c>
      <c r="E8" s="6">
        <v>3301.21</v>
      </c>
      <c r="L8" s="11" t="s">
        <v>5</v>
      </c>
      <c r="M8">
        <v>8</v>
      </c>
      <c r="R8" s="10" t="s">
        <v>7</v>
      </c>
      <c r="S8" t="s">
        <v>24</v>
      </c>
    </row>
    <row r="9" spans="1:19" x14ac:dyDescent="0.3">
      <c r="A9" t="s">
        <v>19</v>
      </c>
      <c r="B9" s="4">
        <v>39425</v>
      </c>
      <c r="C9" s="5">
        <v>22066</v>
      </c>
      <c r="D9" s="5" t="s">
        <v>4</v>
      </c>
      <c r="E9" s="6">
        <v>1875</v>
      </c>
      <c r="L9" s="11" t="s">
        <v>4</v>
      </c>
      <c r="M9">
        <v>8</v>
      </c>
      <c r="R9" s="11" t="s">
        <v>12</v>
      </c>
      <c r="S9">
        <v>3</v>
      </c>
    </row>
    <row r="10" spans="1:19" x14ac:dyDescent="0.3">
      <c r="A10" t="s">
        <v>20</v>
      </c>
      <c r="B10" s="4">
        <v>39426</v>
      </c>
      <c r="C10" s="5">
        <v>22067</v>
      </c>
      <c r="D10" s="5" t="s">
        <v>6</v>
      </c>
      <c r="E10" s="6">
        <v>345.22</v>
      </c>
      <c r="L10" s="11" t="s">
        <v>6</v>
      </c>
      <c r="M10">
        <v>9</v>
      </c>
      <c r="R10" s="11" t="s">
        <v>16</v>
      </c>
      <c r="S10">
        <v>2</v>
      </c>
    </row>
    <row r="11" spans="1:19" x14ac:dyDescent="0.3">
      <c r="A11" t="s">
        <v>21</v>
      </c>
      <c r="B11" s="4">
        <v>39427</v>
      </c>
      <c r="C11" s="5">
        <v>22068</v>
      </c>
      <c r="D11" s="5" t="s">
        <v>6</v>
      </c>
      <c r="E11" s="6">
        <v>2567.4299999999998</v>
      </c>
      <c r="L11" s="11" t="s">
        <v>8</v>
      </c>
      <c r="M11">
        <v>25</v>
      </c>
      <c r="R11" s="11" t="s">
        <v>19</v>
      </c>
      <c r="S11">
        <v>2</v>
      </c>
    </row>
    <row r="12" spans="1:19" x14ac:dyDescent="0.3">
      <c r="A12" t="s">
        <v>22</v>
      </c>
      <c r="B12" s="4">
        <v>39427</v>
      </c>
      <c r="C12" s="5">
        <v>22069</v>
      </c>
      <c r="D12" s="5" t="s">
        <v>4</v>
      </c>
      <c r="E12" s="6">
        <v>1297.33</v>
      </c>
      <c r="R12" s="11" t="s">
        <v>20</v>
      </c>
      <c r="S12">
        <v>2</v>
      </c>
    </row>
    <row r="13" spans="1:19" x14ac:dyDescent="0.3">
      <c r="A13" t="s">
        <v>12</v>
      </c>
      <c r="B13" s="4">
        <v>39429</v>
      </c>
      <c r="C13" s="5">
        <v>22070</v>
      </c>
      <c r="D13" s="5" t="s">
        <v>4</v>
      </c>
      <c r="E13" s="6">
        <v>1573.98</v>
      </c>
      <c r="R13" s="11" t="s">
        <v>15</v>
      </c>
      <c r="S13">
        <v>2</v>
      </c>
    </row>
    <row r="14" spans="1:19" x14ac:dyDescent="0.3">
      <c r="A14" t="s">
        <v>13</v>
      </c>
      <c r="B14" s="4">
        <v>39430</v>
      </c>
      <c r="C14" s="5">
        <v>22071</v>
      </c>
      <c r="D14" s="5" t="s">
        <v>6</v>
      </c>
      <c r="E14" s="6">
        <v>457.21</v>
      </c>
      <c r="R14" s="11" t="s">
        <v>13</v>
      </c>
      <c r="S14">
        <v>3</v>
      </c>
    </row>
    <row r="15" spans="1:19" x14ac:dyDescent="0.3">
      <c r="A15" t="s">
        <v>14</v>
      </c>
      <c r="B15" s="4">
        <v>39431</v>
      </c>
      <c r="C15" s="5">
        <v>22072</v>
      </c>
      <c r="D15" s="5" t="s">
        <v>5</v>
      </c>
      <c r="E15" s="6">
        <v>1897.75</v>
      </c>
      <c r="R15" s="11" t="s">
        <v>18</v>
      </c>
      <c r="S15">
        <v>2</v>
      </c>
    </row>
    <row r="16" spans="1:19" x14ac:dyDescent="0.3">
      <c r="A16" t="s">
        <v>15</v>
      </c>
      <c r="B16" s="4">
        <v>39433</v>
      </c>
      <c r="C16" s="5">
        <v>22073</v>
      </c>
      <c r="D16" s="5" t="s">
        <v>5</v>
      </c>
      <c r="E16" s="6">
        <v>2301.21</v>
      </c>
      <c r="R16" s="11" t="s">
        <v>14</v>
      </c>
      <c r="S16">
        <v>3</v>
      </c>
    </row>
    <row r="17" spans="1:19" x14ac:dyDescent="0.3">
      <c r="A17" t="s">
        <v>16</v>
      </c>
      <c r="B17" s="4">
        <v>39434</v>
      </c>
      <c r="C17" s="5">
        <v>22074</v>
      </c>
      <c r="D17" s="5" t="s">
        <v>5</v>
      </c>
      <c r="E17" s="6">
        <v>534.78</v>
      </c>
      <c r="R17" s="11" t="s">
        <v>21</v>
      </c>
      <c r="S17">
        <v>2</v>
      </c>
    </row>
    <row r="18" spans="1:19" x14ac:dyDescent="0.3">
      <c r="A18" t="s">
        <v>17</v>
      </c>
      <c r="B18" s="4">
        <v>39435</v>
      </c>
      <c r="C18" s="5">
        <v>22075</v>
      </c>
      <c r="D18" s="5" t="s">
        <v>4</v>
      </c>
      <c r="E18" s="6">
        <v>2476.4299999999998</v>
      </c>
      <c r="R18" s="11" t="s">
        <v>22</v>
      </c>
      <c r="S18">
        <v>2</v>
      </c>
    </row>
    <row r="19" spans="1:19" x14ac:dyDescent="0.3">
      <c r="A19" t="s">
        <v>18</v>
      </c>
      <c r="B19" s="4">
        <v>39436</v>
      </c>
      <c r="C19" s="5">
        <v>22076</v>
      </c>
      <c r="D19" s="5" t="s">
        <v>6</v>
      </c>
      <c r="E19" s="6">
        <v>18.989999999999998</v>
      </c>
      <c r="R19" s="11" t="s">
        <v>17</v>
      </c>
      <c r="S19">
        <v>2</v>
      </c>
    </row>
    <row r="20" spans="1:19" x14ac:dyDescent="0.3">
      <c r="A20" t="s">
        <v>19</v>
      </c>
      <c r="B20" s="4">
        <v>39436</v>
      </c>
      <c r="C20" s="5">
        <v>22077</v>
      </c>
      <c r="D20" s="5" t="s">
        <v>6</v>
      </c>
      <c r="E20" s="6">
        <v>1554.12</v>
      </c>
      <c r="R20" s="11" t="s">
        <v>23</v>
      </c>
    </row>
    <row r="21" spans="1:19" x14ac:dyDescent="0.3">
      <c r="A21" t="s">
        <v>20</v>
      </c>
      <c r="B21" s="4">
        <v>39438</v>
      </c>
      <c r="C21" s="5">
        <v>22078</v>
      </c>
      <c r="D21" s="5" t="s">
        <v>5</v>
      </c>
      <c r="E21" s="6">
        <v>156.47</v>
      </c>
      <c r="R21" s="11" t="s">
        <v>8</v>
      </c>
      <c r="S21">
        <v>25</v>
      </c>
    </row>
    <row r="22" spans="1:19" x14ac:dyDescent="0.3">
      <c r="A22" t="s">
        <v>21</v>
      </c>
      <c r="B22" s="4">
        <v>39439</v>
      </c>
      <c r="C22" s="5">
        <v>22079</v>
      </c>
      <c r="D22" s="5" t="s">
        <v>4</v>
      </c>
      <c r="E22" s="6">
        <v>1346.43</v>
      </c>
    </row>
    <row r="23" spans="1:19" x14ac:dyDescent="0.3">
      <c r="A23" t="s">
        <v>22</v>
      </c>
      <c r="B23" s="4">
        <v>39443</v>
      </c>
      <c r="C23" s="5">
        <v>22080</v>
      </c>
      <c r="D23" s="5" t="s">
        <v>6</v>
      </c>
      <c r="E23" s="6">
        <v>298.99</v>
      </c>
    </row>
    <row r="24" spans="1:19" x14ac:dyDescent="0.3">
      <c r="A24" t="s">
        <v>12</v>
      </c>
      <c r="B24" s="4">
        <v>39444</v>
      </c>
      <c r="C24" s="5">
        <v>22081</v>
      </c>
      <c r="D24" s="5" t="s">
        <v>4</v>
      </c>
      <c r="E24" s="6">
        <v>354.12</v>
      </c>
    </row>
    <row r="25" spans="1:19" x14ac:dyDescent="0.3">
      <c r="A25" t="s">
        <v>13</v>
      </c>
      <c r="B25" s="4">
        <v>39445</v>
      </c>
      <c r="C25" s="5">
        <v>22082</v>
      </c>
      <c r="D25" s="5" t="s">
        <v>5</v>
      </c>
      <c r="E25" s="6">
        <v>2456</v>
      </c>
    </row>
    <row r="26" spans="1:19" ht="15" thickBot="1" x14ac:dyDescent="0.35">
      <c r="A26" t="s">
        <v>14</v>
      </c>
      <c r="B26" s="7">
        <v>39446</v>
      </c>
      <c r="C26" s="8">
        <v>22083</v>
      </c>
      <c r="D26" s="8" t="s">
        <v>6</v>
      </c>
      <c r="E26" s="9">
        <v>777.75</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2AE4-E843-4199-BE83-E45388CAEF69}">
  <dimension ref="A1:L26"/>
  <sheetViews>
    <sheetView tabSelected="1" zoomScale="96" zoomScaleNormal="96" workbookViewId="0">
      <selection activeCell="L2" sqref="L2"/>
    </sheetView>
  </sheetViews>
  <sheetFormatPr defaultRowHeight="14.4" x14ac:dyDescent="0.3"/>
  <cols>
    <col min="1" max="1" width="11.77734375" bestFit="1" customWidth="1"/>
    <col min="2" max="2" width="8.44140625" bestFit="1" customWidth="1"/>
    <col min="4" max="4" width="11.88671875" bestFit="1" customWidth="1"/>
    <col min="5" max="5" width="10.44140625" bestFit="1" customWidth="1"/>
    <col min="11" max="11" width="12.5546875" bestFit="1" customWidth="1"/>
    <col min="12" max="12" width="19.5546875" bestFit="1" customWidth="1"/>
  </cols>
  <sheetData>
    <row r="1" spans="1:12" x14ac:dyDescent="0.3">
      <c r="A1" s="13" t="s">
        <v>11</v>
      </c>
      <c r="B1" s="1" t="s">
        <v>0</v>
      </c>
      <c r="C1" s="2" t="s">
        <v>1</v>
      </c>
      <c r="D1" s="2" t="s">
        <v>2</v>
      </c>
      <c r="E1" s="3" t="s">
        <v>3</v>
      </c>
      <c r="K1" s="10" t="s">
        <v>7</v>
      </c>
      <c r="L1" t="s">
        <v>24</v>
      </c>
    </row>
    <row r="2" spans="1:12" x14ac:dyDescent="0.3">
      <c r="A2" t="s">
        <v>12</v>
      </c>
      <c r="B2" s="4">
        <v>39417</v>
      </c>
      <c r="C2" s="5">
        <v>22059</v>
      </c>
      <c r="D2" s="5" t="s">
        <v>4</v>
      </c>
      <c r="E2" s="6">
        <v>2456.4299999999998</v>
      </c>
      <c r="K2" s="11" t="s">
        <v>12</v>
      </c>
      <c r="L2" s="14">
        <v>3</v>
      </c>
    </row>
    <row r="3" spans="1:12" x14ac:dyDescent="0.3">
      <c r="A3" t="s">
        <v>13</v>
      </c>
      <c r="B3" s="4">
        <v>39418</v>
      </c>
      <c r="C3" s="5">
        <v>22060</v>
      </c>
      <c r="D3" s="5" t="s">
        <v>5</v>
      </c>
      <c r="E3" s="6">
        <v>1476.43</v>
      </c>
      <c r="K3" s="11" t="s">
        <v>16</v>
      </c>
      <c r="L3" s="14">
        <v>2</v>
      </c>
    </row>
    <row r="4" spans="1:12" x14ac:dyDescent="0.3">
      <c r="A4" t="s">
        <v>14</v>
      </c>
      <c r="B4" s="4">
        <v>39420</v>
      </c>
      <c r="C4" s="5">
        <v>22061</v>
      </c>
      <c r="D4" s="5" t="s">
        <v>5</v>
      </c>
      <c r="E4" s="6">
        <v>698.99</v>
      </c>
      <c r="K4" s="11" t="s">
        <v>19</v>
      </c>
      <c r="L4" s="14">
        <v>2</v>
      </c>
    </row>
    <row r="5" spans="1:12" x14ac:dyDescent="0.3">
      <c r="A5" t="s">
        <v>15</v>
      </c>
      <c r="B5" s="4">
        <v>39420</v>
      </c>
      <c r="C5" s="5">
        <v>22062</v>
      </c>
      <c r="D5" s="5" t="s">
        <v>6</v>
      </c>
      <c r="E5" s="6">
        <v>554.12</v>
      </c>
      <c r="K5" s="11" t="s">
        <v>20</v>
      </c>
      <c r="L5" s="14">
        <v>2</v>
      </c>
    </row>
    <row r="6" spans="1:12" x14ac:dyDescent="0.3">
      <c r="A6" t="s">
        <v>16</v>
      </c>
      <c r="B6" s="4">
        <v>39422</v>
      </c>
      <c r="C6" s="5">
        <v>22063</v>
      </c>
      <c r="D6" s="5" t="s">
        <v>6</v>
      </c>
      <c r="E6" s="6">
        <v>456</v>
      </c>
      <c r="K6" s="11" t="s">
        <v>15</v>
      </c>
      <c r="L6" s="14">
        <v>2</v>
      </c>
    </row>
    <row r="7" spans="1:12" x14ac:dyDescent="0.3">
      <c r="A7" t="s">
        <v>17</v>
      </c>
      <c r="B7" s="4">
        <v>39423</v>
      </c>
      <c r="C7" s="5">
        <v>22064</v>
      </c>
      <c r="D7" s="5" t="s">
        <v>4</v>
      </c>
      <c r="E7" s="6">
        <v>897.75</v>
      </c>
      <c r="K7" s="11" t="s">
        <v>13</v>
      </c>
      <c r="L7" s="14">
        <v>3</v>
      </c>
    </row>
    <row r="8" spans="1:12" x14ac:dyDescent="0.3">
      <c r="A8" t="s">
        <v>18</v>
      </c>
      <c r="B8" s="4">
        <v>39424</v>
      </c>
      <c r="C8" s="5">
        <v>22065</v>
      </c>
      <c r="D8" s="5" t="s">
        <v>5</v>
      </c>
      <c r="E8" s="6">
        <v>3301.21</v>
      </c>
      <c r="K8" s="11" t="s">
        <v>18</v>
      </c>
      <c r="L8" s="14">
        <v>2</v>
      </c>
    </row>
    <row r="9" spans="1:12" x14ac:dyDescent="0.3">
      <c r="A9" t="s">
        <v>19</v>
      </c>
      <c r="B9" s="4">
        <v>39425</v>
      </c>
      <c r="C9" s="5">
        <v>22066</v>
      </c>
      <c r="D9" s="5" t="s">
        <v>4</v>
      </c>
      <c r="E9" s="6">
        <v>1875</v>
      </c>
      <c r="K9" s="11" t="s">
        <v>14</v>
      </c>
      <c r="L9" s="14">
        <v>3</v>
      </c>
    </row>
    <row r="10" spans="1:12" x14ac:dyDescent="0.3">
      <c r="A10" t="s">
        <v>20</v>
      </c>
      <c r="B10" s="4">
        <v>39426</v>
      </c>
      <c r="C10" s="5">
        <v>22067</v>
      </c>
      <c r="D10" s="5" t="s">
        <v>6</v>
      </c>
      <c r="E10" s="6">
        <v>345.22</v>
      </c>
      <c r="K10" s="11" t="s">
        <v>21</v>
      </c>
      <c r="L10" s="14">
        <v>2</v>
      </c>
    </row>
    <row r="11" spans="1:12" x14ac:dyDescent="0.3">
      <c r="A11" t="s">
        <v>21</v>
      </c>
      <c r="B11" s="4">
        <v>39427</v>
      </c>
      <c r="C11" s="5">
        <v>22068</v>
      </c>
      <c r="D11" s="5" t="s">
        <v>6</v>
      </c>
      <c r="E11" s="6">
        <v>2567.4299999999998</v>
      </c>
      <c r="K11" s="11" t="s">
        <v>22</v>
      </c>
      <c r="L11" s="14">
        <v>2</v>
      </c>
    </row>
    <row r="12" spans="1:12" x14ac:dyDescent="0.3">
      <c r="A12" t="s">
        <v>22</v>
      </c>
      <c r="B12" s="4">
        <v>39427</v>
      </c>
      <c r="C12" s="5">
        <v>22069</v>
      </c>
      <c r="D12" s="5" t="s">
        <v>4</v>
      </c>
      <c r="E12" s="6">
        <v>1297.33</v>
      </c>
      <c r="K12" s="11" t="s">
        <v>17</v>
      </c>
      <c r="L12" s="14">
        <v>2</v>
      </c>
    </row>
    <row r="13" spans="1:12" x14ac:dyDescent="0.3">
      <c r="A13" t="s">
        <v>12</v>
      </c>
      <c r="B13" s="4">
        <v>39429</v>
      </c>
      <c r="C13" s="5">
        <v>22070</v>
      </c>
      <c r="D13" s="5" t="s">
        <v>4</v>
      </c>
      <c r="E13" s="6">
        <v>1573.98</v>
      </c>
      <c r="K13" s="11" t="s">
        <v>8</v>
      </c>
      <c r="L13" s="14">
        <v>25</v>
      </c>
    </row>
    <row r="14" spans="1:12" x14ac:dyDescent="0.3">
      <c r="A14" t="s">
        <v>13</v>
      </c>
      <c r="B14" s="4">
        <v>39430</v>
      </c>
      <c r="C14" s="5">
        <v>22071</v>
      </c>
      <c r="D14" s="5" t="s">
        <v>6</v>
      </c>
      <c r="E14" s="6">
        <v>457.21</v>
      </c>
    </row>
    <row r="15" spans="1:12" x14ac:dyDescent="0.3">
      <c r="A15" t="s">
        <v>14</v>
      </c>
      <c r="B15" s="4">
        <v>39431</v>
      </c>
      <c r="C15" s="5">
        <v>22072</v>
      </c>
      <c r="D15" s="5" t="s">
        <v>5</v>
      </c>
      <c r="E15" s="6">
        <v>1897.75</v>
      </c>
    </row>
    <row r="16" spans="1:12" x14ac:dyDescent="0.3">
      <c r="A16" t="s">
        <v>15</v>
      </c>
      <c r="B16" s="4">
        <v>39433</v>
      </c>
      <c r="C16" s="5">
        <v>22073</v>
      </c>
      <c r="D16" s="5" t="s">
        <v>5</v>
      </c>
      <c r="E16" s="6">
        <v>2301.21</v>
      </c>
    </row>
    <row r="17" spans="1:5" x14ac:dyDescent="0.3">
      <c r="A17" t="s">
        <v>16</v>
      </c>
      <c r="B17" s="4">
        <v>39434</v>
      </c>
      <c r="C17" s="5">
        <v>22074</v>
      </c>
      <c r="D17" s="5" t="s">
        <v>5</v>
      </c>
      <c r="E17" s="6">
        <v>534.78</v>
      </c>
    </row>
    <row r="18" spans="1:5" x14ac:dyDescent="0.3">
      <c r="A18" t="s">
        <v>17</v>
      </c>
      <c r="B18" s="4">
        <v>39435</v>
      </c>
      <c r="C18" s="5">
        <v>22075</v>
      </c>
      <c r="D18" s="5" t="s">
        <v>4</v>
      </c>
      <c r="E18" s="6">
        <v>2476.4299999999998</v>
      </c>
    </row>
    <row r="19" spans="1:5" x14ac:dyDescent="0.3">
      <c r="A19" t="s">
        <v>18</v>
      </c>
      <c r="B19" s="4">
        <v>39436</v>
      </c>
      <c r="C19" s="5">
        <v>22076</v>
      </c>
      <c r="D19" s="5" t="s">
        <v>6</v>
      </c>
      <c r="E19" s="6">
        <v>18.989999999999998</v>
      </c>
    </row>
    <row r="20" spans="1:5" x14ac:dyDescent="0.3">
      <c r="A20" t="s">
        <v>19</v>
      </c>
      <c r="B20" s="4">
        <v>39436</v>
      </c>
      <c r="C20" s="5">
        <v>22077</v>
      </c>
      <c r="D20" s="5" t="s">
        <v>6</v>
      </c>
      <c r="E20" s="6">
        <v>1554.12</v>
      </c>
    </row>
    <row r="21" spans="1:5" x14ac:dyDescent="0.3">
      <c r="A21" t="s">
        <v>20</v>
      </c>
      <c r="B21" s="4">
        <v>39438</v>
      </c>
      <c r="C21" s="5">
        <v>22078</v>
      </c>
      <c r="D21" s="5" t="s">
        <v>5</v>
      </c>
      <c r="E21" s="6">
        <v>156.47</v>
      </c>
    </row>
    <row r="22" spans="1:5" x14ac:dyDescent="0.3">
      <c r="A22" t="s">
        <v>21</v>
      </c>
      <c r="B22" s="4">
        <v>39439</v>
      </c>
      <c r="C22" s="5">
        <v>22079</v>
      </c>
      <c r="D22" s="5" t="s">
        <v>4</v>
      </c>
      <c r="E22" s="6">
        <v>1346.43</v>
      </c>
    </row>
    <row r="23" spans="1:5" x14ac:dyDescent="0.3">
      <c r="A23" t="s">
        <v>22</v>
      </c>
      <c r="B23" s="4">
        <v>39443</v>
      </c>
      <c r="C23" s="5">
        <v>22080</v>
      </c>
      <c r="D23" s="5" t="s">
        <v>6</v>
      </c>
      <c r="E23" s="6">
        <v>298.99</v>
      </c>
    </row>
    <row r="24" spans="1:5" x14ac:dyDescent="0.3">
      <c r="A24" t="s">
        <v>12</v>
      </c>
      <c r="B24" s="4">
        <v>39444</v>
      </c>
      <c r="C24" s="5">
        <v>22081</v>
      </c>
      <c r="D24" s="5" t="s">
        <v>4</v>
      </c>
      <c r="E24" s="6">
        <v>354.12</v>
      </c>
    </row>
    <row r="25" spans="1:5" x14ac:dyDescent="0.3">
      <c r="A25" t="s">
        <v>13</v>
      </c>
      <c r="B25" s="4">
        <v>39445</v>
      </c>
      <c r="C25" s="5">
        <v>22082</v>
      </c>
      <c r="D25" s="5" t="s">
        <v>5</v>
      </c>
      <c r="E25" s="6">
        <v>2456</v>
      </c>
    </row>
    <row r="26" spans="1:5" ht="15" thickBot="1" x14ac:dyDescent="0.35">
      <c r="A26" t="s">
        <v>14</v>
      </c>
      <c r="B26" s="7">
        <v>39446</v>
      </c>
      <c r="C26" s="8">
        <v>22083</v>
      </c>
      <c r="D26" s="8" t="s">
        <v>6</v>
      </c>
      <c r="E26" s="9">
        <v>777.75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Sheet8</vt:lpstr>
      <vt:lpstr>Sheet6</vt:lpstr>
      <vt:lpstr>count of values in table</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intel</cp:lastModifiedBy>
  <dcterms:created xsi:type="dcterms:W3CDTF">2022-09-06T03:34:04Z</dcterms:created>
  <dcterms:modified xsi:type="dcterms:W3CDTF">2022-11-26T07:13:35Z</dcterms:modified>
</cp:coreProperties>
</file>