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ee0f24ef844e11/Desktop/projects/"/>
    </mc:Choice>
  </mc:AlternateContent>
  <xr:revisionPtr revIDLastSave="3" documentId="13_ncr:1_{ABD8D549-7608-4692-9625-1340F24A1468}" xr6:coauthVersionLast="47" xr6:coauthVersionMax="47" xr10:uidLastSave="{59F92AD3-AD4A-4662-B5FB-145ECCC915E7}"/>
  <bookViews>
    <workbookView minimized="1" xWindow="5220" yWindow="5400" windowWidth="8124" windowHeight="6840" xr2:uid="{11E6423F-BF79-4B81-AF8A-0AECE4BF8425}"/>
  </bookViews>
  <sheets>
    <sheet name="expen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32" i="1" s="1"/>
  <c r="D30" i="1"/>
  <c r="D32" i="1" s="1"/>
  <c r="E30" i="1"/>
  <c r="E32" i="1" s="1"/>
  <c r="B30" i="1"/>
  <c r="B32" i="1" s="1"/>
  <c r="N28" i="1"/>
  <c r="N29" i="1"/>
  <c r="N27" i="1"/>
  <c r="N25" i="1"/>
  <c r="N24" i="1"/>
  <c r="N19" i="1"/>
  <c r="N20" i="1"/>
  <c r="N21" i="1"/>
  <c r="N22" i="1"/>
  <c r="N18" i="1"/>
  <c r="B12" i="1"/>
  <c r="C12" i="1"/>
  <c r="D12" i="1"/>
  <c r="E12" i="1"/>
  <c r="N12" i="1"/>
  <c r="N9" i="1"/>
  <c r="N10" i="1"/>
  <c r="N11" i="1"/>
  <c r="N8" i="1"/>
  <c r="N30" i="1" l="1"/>
  <c r="N32" i="1" s="1"/>
</calcChain>
</file>

<file path=xl/sharedStrings.xml><?xml version="1.0" encoding="utf-8"?>
<sst xmlns="http://schemas.openxmlformats.org/spreadsheetml/2006/main" count="52" uniqueCount="38">
  <si>
    <t>Personal Income,Expense Tracker</t>
  </si>
  <si>
    <t>Income</t>
  </si>
  <si>
    <t>Item</t>
  </si>
  <si>
    <t>Jan</t>
  </si>
  <si>
    <t>Mar</t>
  </si>
  <si>
    <t>Feb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</si>
  <si>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</si>
  <si>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</si>
  <si>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</si>
  <si>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</si>
  <si>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</si>
  <si>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</si>
  <si>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</si>
  <si>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</si>
  <si>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</si>
  <si>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</si>
  <si>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>Salary</t>
  </si>
  <si>
    <t>Rental Income</t>
  </si>
  <si>
    <t>Dividend,Stock Gair</t>
  </si>
  <si>
    <t>Freelancing</t>
  </si>
  <si>
    <t xml:space="preserve">Total Income </t>
  </si>
  <si>
    <t>Expenses</t>
  </si>
  <si>
    <t>Housing</t>
  </si>
  <si>
    <t>Mortgage or Rent</t>
  </si>
  <si>
    <t>Phone</t>
  </si>
  <si>
    <t>Electricity</t>
  </si>
  <si>
    <t>Gas</t>
  </si>
  <si>
    <t>Other Maintenance</t>
  </si>
  <si>
    <t>Food</t>
  </si>
  <si>
    <t>Groceries</t>
  </si>
  <si>
    <t>Dinning out</t>
  </si>
  <si>
    <t>Fuel Expenses</t>
  </si>
  <si>
    <t>Bus/Train/Tax/Flight</t>
  </si>
  <si>
    <t>Vehicle Maintenance</t>
  </si>
  <si>
    <t>Total Expenses</t>
  </si>
  <si>
    <t>Savings/Deficit</t>
  </si>
  <si>
    <t>Tranportation</t>
  </si>
  <si>
    <t>Monthly Saving Target                                    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</si>
</sst>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3" xfId="0" applyBorder="1"/>
    <xf numFmtId="0" fontId="2" fillId="4" borderId="0" xfId="0" applyFont="1" applyFill="1"/>
    <xf numFmtId="0" fontId="3" fillId="0" borderId="0" xfId="0" applyFont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6" borderId="0" xfId="0" applyFont="1" applyFill="1" applyAlignment="1">
      <alignment horizontal="left"/>
    </xf>
    <xf numFmtId="0" fontId="0" fillId="0" borderId="5" xfId="0" applyBorder="1"/>
    <xf numFmtId="0" fontId="1" fillId="7" borderId="0" xfId="0" applyFont="1" applyFill="1"/>
    <xf numFmtId="0" fontId="1" fillId="0" borderId="6" xfId="0" applyFont="1" applyBorder="1"/>
    <xf numFmtId="0" fontId="1" fillId="0" borderId="1" xfId="0" applyFont="1" applyBorder="1"/>
    <xf numFmtId="0" fontId="1" fillId="0" borderId="7" xfId="0" applyFont="1" applyBorder="1"/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</dxf>
  </dxfs>
  <tableStyles count="1" defaultTableStyle="TableStyleMedium2" defaultPivotStyle="PivotStyleLight16">
    <tableStyle name="Invisible" pivot="0" table="0" count="0" xr9:uid="{84245B40-2548-4ECD-BA67-2799E66D263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27CAE3-E5DB-4509-B721-95E52170BD30}" name="Table2" displayName="Table2" ref="A7:N12" totalsRowShown="0" headerRowDxfId="19" tableBorderDxfId="18">
  <autoFilter ref="A7:N12" xr:uid="{A827CAE3-E5DB-4509-B721-95E52170BD30}"/>
  <tableColumns count="14">
    <tableColumn id="1" xr3:uid="{110B83AE-95A0-4B29-9C53-D5B8F8652F0E}" name="Item" dataDxfId="17"/>
    <tableColumn id="2" xr3:uid="{B1DAEF61-C980-41FE-8124-552A27FAEAFC}" name="Jan"/>
    <tableColumn id="3" xr3:uid="{77729489-636A-48D0-9766-9E4CFB38EA27}" name="Feb"/>
    <tableColumn id="4" xr3:uid="{9CC8C612-5113-4AAA-A224-379FA2FBE552}" name="Mar"/>
    <tableColumn id="5" xr3:uid="{41010FEF-FDE4-40E9-9D78-098578E7B14A}" name="Apr"/>
    <tableColumn id="6" xr3:uid="{B44CE36D-D662-44C0-B11F-5E56182269AD}" name="May"/>
    <tableColumn id="7" xr3:uid="{B3CD5DBA-5057-4C3E-B32B-B168CA557A46}" name="Jun"/>
    <tableColumn id="8" xr3:uid="{0E60A238-BDBE-4E96-B69E-DBBEEA63E185}" name="Jul"/>
    <tableColumn id="9" xr3:uid="{9FE596D7-A876-4321-B66E-7ACA0638505A}" name="Aug"/>
    <tableColumn id="10" xr3:uid="{AB99127A-50A2-4415-BC68-419BADFEC984}" name="Sep"/>
    <tableColumn id="11" xr3:uid="{97EBB12B-7BDC-42F1-B14E-D281347E6367}" name="Oct"/>
    <tableColumn id="12" xr3:uid="{028BC98F-C18B-4B28-A278-B8CA19447F21}" name="Nov"/>
    <tableColumn id="13" xr3:uid="{566A9328-A714-4F42-BB29-F3B5BF74DB1E}" name="Dec"/>
    <tableColumn id="14" xr3:uid="{A3CE74D9-5B09-4875-9D16-3159CF83DBB8}" name="Year To Date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6495CD-E8D2-4D98-A1FB-45E3E6FC709D}" name="Table3" displayName="Table3" ref="A16:N30" totalsRowShown="0" headerRowDxfId="16" tableBorderDxfId="15">
  <autoFilter ref="A16:N30" xr:uid="{E26495CD-E8D2-4D98-A1FB-45E3E6FC709D}"/>
  <tableColumns count="14">
    <tableColumn id="1" xr3:uid="{7D13A9C1-F03B-4DF8-9899-5C8522EB9F88}" name="Item" dataDxfId="14"/>
    <tableColumn id="2" xr3:uid="{AF496164-8EEC-40BF-968F-13E9346D1476}" name="Jan" dataDxfId="13"/>
    <tableColumn id="3" xr3:uid="{1BDE868E-0C08-44EE-A3E9-EDBE0980BFA4}" name="Feb" dataDxfId="12"/>
    <tableColumn id="4" xr3:uid="{5AB5C2CB-F928-499F-8661-7F0F18E30322}" name="Mar" dataDxfId="11"/>
    <tableColumn id="5" xr3:uid="{2DE1C7D8-93DB-41EA-BF92-0EAF44751007}" name="Apr" dataDxfId="10"/>
    <tableColumn id="6" xr3:uid="{492B6DE2-D41D-4903-A580-2CBBFA1F1AEE}" name="May" dataDxfId="9"/>
    <tableColumn id="7" xr3:uid="{4BFEB62F-DE4A-47A6-8096-2C2D1E59BFC2}" name="Jun" dataDxfId="8"/>
    <tableColumn id="8" xr3:uid="{5E2D9102-9974-4E43-A1E2-FDF0D94991FC}" name="Jul" dataDxfId="7"/>
    <tableColumn id="9" xr3:uid="{813C1CD2-9269-4AF1-BCD5-C1B51C7EE26B}" name="Aug" dataDxfId="6"/>
    <tableColumn id="10" xr3:uid="{42AEB234-3FB2-473E-A5CD-4D3A706658A9}" name="Sep" dataDxfId="5"/>
    <tableColumn id="11" xr3:uid="{5289B808-EB40-49A8-82A3-D10F5141F6F7}" name="Oct" dataDxfId="4"/>
    <tableColumn id="12" xr3:uid="{AE4775C2-64FF-4D7B-802F-2C484DF5F806}" name="Nov" dataDxfId="3"/>
    <tableColumn id="13" xr3:uid="{8B0294FF-ED72-4F8B-B328-2612C2F083BC}" name="Dec" dataDxfId="2"/>
    <tableColumn id="14" xr3:uid="{00E62F23-4A07-4A6F-A61D-1226315E47F1}" name="Year To Dat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DE22D-58A3-478C-9FC3-B16C9D778D72}">
  <dimension ref="A1:N32"/>
  <sheetViews>
    <sheetView showGridLines="0" tabSelected="1" topLeftCell="A2" workbookViewId="0">
      <selection activeCell="R12" sqref="R12"/>
    </sheetView>
  </sheetViews>
  <sheetFormatPr defaultRowHeight="14.4" x14ac:dyDescent="0.3"/>
  <cols>
    <col min="1" max="1" width="20.5546875" customWidth="1"/>
    <col min="4" max="4" width="10.77734375" customWidth="1"/>
    <col min="14" max="14" width="13.44140625" customWidth="1"/>
  </cols>
  <sheetData>
    <row r="1" spans="1:14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3" spans="1:14" x14ac:dyDescent="0.3">
      <c r="A3" s="15" t="s">
        <v>37</v>
      </c>
      <c r="B3" s="15"/>
      <c r="C3" s="15"/>
      <c r="D3" s="15"/>
      <c r="E3" s="10"/>
      <c r="F3" s="10"/>
    </row>
    <row r="6" spans="1:14" x14ac:dyDescent="0.3">
      <c r="A6" s="17" t="s">
        <v>1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3">
      <c r="A7" s="3" t="s">
        <v>2</v>
      </c>
      <c r="B7" s="3" t="s">
        <v>3</v>
      </c>
      <c r="C7" s="3" t="s">
        <v>5</v>
      </c>
      <c r="D7" s="3" t="s">
        <v>4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</row>
    <row r="8" spans="1:14" x14ac:dyDescent="0.3">
      <c r="A8" s="9" t="s">
        <v>16</v>
      </c>
      <c r="B8" s="9">
        <v>60000</v>
      </c>
      <c r="C8" s="9">
        <v>60000</v>
      </c>
      <c r="D8" s="9">
        <v>60000</v>
      </c>
      <c r="E8" s="9">
        <v>75000</v>
      </c>
      <c r="F8" s="9"/>
      <c r="G8" s="9"/>
      <c r="H8" s="9"/>
      <c r="I8" s="9"/>
      <c r="J8" s="9"/>
      <c r="K8" s="9"/>
      <c r="L8" s="9"/>
      <c r="M8" s="9"/>
      <c r="N8" s="9">
        <f>SUM(B8:E8)</f>
        <v>255000</v>
      </c>
    </row>
    <row r="9" spans="1:14" x14ac:dyDescent="0.3">
      <c r="A9" s="2" t="s">
        <v>17</v>
      </c>
      <c r="B9" s="2">
        <v>14000</v>
      </c>
      <c r="C9" s="2">
        <v>14000</v>
      </c>
      <c r="D9" s="2">
        <v>0</v>
      </c>
      <c r="E9" s="2">
        <v>15000</v>
      </c>
      <c r="F9" s="2"/>
      <c r="G9" s="2"/>
      <c r="H9" s="2"/>
      <c r="I9" s="2"/>
      <c r="J9" s="2"/>
      <c r="K9" s="2"/>
      <c r="L9" s="2"/>
      <c r="M9" s="2"/>
      <c r="N9" s="2">
        <f t="shared" ref="N9:N11" si="0">SUM(B9:E9)</f>
        <v>43000</v>
      </c>
    </row>
    <row r="10" spans="1:14" x14ac:dyDescent="0.3">
      <c r="A10" s="2" t="s">
        <v>18</v>
      </c>
      <c r="B10" s="2">
        <v>2000</v>
      </c>
      <c r="C10" s="2">
        <v>600</v>
      </c>
      <c r="D10" s="2">
        <v>1400</v>
      </c>
      <c r="E10" s="2">
        <v>0</v>
      </c>
      <c r="F10" s="2"/>
      <c r="G10" s="2"/>
      <c r="H10" s="2"/>
      <c r="I10" s="2"/>
      <c r="J10" s="2"/>
      <c r="K10" s="2"/>
      <c r="L10" s="2"/>
      <c r="M10" s="2"/>
      <c r="N10" s="2">
        <f t="shared" si="0"/>
        <v>4000</v>
      </c>
    </row>
    <row r="11" spans="1:14" x14ac:dyDescent="0.3">
      <c r="A11" s="2" t="s">
        <v>19</v>
      </c>
      <c r="B11">
        <v>0</v>
      </c>
      <c r="C11">
        <v>0</v>
      </c>
      <c r="D11">
        <v>0</v>
      </c>
      <c r="E11">
        <v>0</v>
      </c>
      <c r="N11">
        <f t="shared" si="0"/>
        <v>0</v>
      </c>
    </row>
    <row r="12" spans="1:14" x14ac:dyDescent="0.3">
      <c r="A12" s="11" t="s">
        <v>20</v>
      </c>
      <c r="B12" s="12">
        <f>SUM(B8:B11)</f>
        <v>76000</v>
      </c>
      <c r="C12" s="12">
        <f t="shared" ref="C12:E12" si="1">SUM(C8:C11)</f>
        <v>74600</v>
      </c>
      <c r="D12" s="12">
        <f t="shared" si="1"/>
        <v>61400</v>
      </c>
      <c r="E12" s="12">
        <f t="shared" si="1"/>
        <v>90000</v>
      </c>
      <c r="F12" s="12"/>
      <c r="G12" s="12"/>
      <c r="H12" s="12"/>
      <c r="I12" s="12"/>
      <c r="J12" s="12"/>
      <c r="K12" s="12"/>
      <c r="L12" s="12"/>
      <c r="M12" s="12"/>
      <c r="N12" s="13">
        <f t="shared" ref="N12" si="2">SUM(N8:N11)</f>
        <v>302000</v>
      </c>
    </row>
    <row r="15" spans="1:14" x14ac:dyDescent="0.3">
      <c r="A15" s="16" t="s">
        <v>21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4" x14ac:dyDescent="0.3">
      <c r="A16" s="3" t="s">
        <v>2</v>
      </c>
      <c r="B16" s="3" t="s">
        <v>3</v>
      </c>
      <c r="C16" s="3" t="s">
        <v>5</v>
      </c>
      <c r="D16" s="3" t="s">
        <v>4</v>
      </c>
      <c r="E16" s="3" t="s">
        <v>6</v>
      </c>
      <c r="F16" s="3" t="s">
        <v>7</v>
      </c>
      <c r="G16" s="3" t="s">
        <v>8</v>
      </c>
      <c r="H16" s="3" t="s">
        <v>9</v>
      </c>
      <c r="I16" s="3" t="s">
        <v>10</v>
      </c>
      <c r="J16" s="3" t="s">
        <v>11</v>
      </c>
      <c r="K16" s="3" t="s">
        <v>12</v>
      </c>
      <c r="L16" s="3" t="s">
        <v>13</v>
      </c>
      <c r="M16" s="3" t="s">
        <v>14</v>
      </c>
      <c r="N16" s="3" t="s">
        <v>15</v>
      </c>
    </row>
    <row r="17" spans="1:14" x14ac:dyDescent="0.3">
      <c r="A17" s="8" t="s">
        <v>22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3">
      <c r="A18" s="2" t="s">
        <v>23</v>
      </c>
      <c r="B18" s="2">
        <v>23000</v>
      </c>
      <c r="C18" s="2">
        <v>23000</v>
      </c>
      <c r="D18" s="2">
        <v>23000</v>
      </c>
      <c r="E18" s="2">
        <v>22500</v>
      </c>
      <c r="F18" s="2"/>
      <c r="G18" s="2"/>
      <c r="H18" s="2"/>
      <c r="I18" s="2"/>
      <c r="J18" s="2"/>
      <c r="K18" s="2"/>
      <c r="L18" s="2"/>
      <c r="M18" s="2"/>
      <c r="N18" s="2">
        <f>SUM(B18:E18)</f>
        <v>91500</v>
      </c>
    </row>
    <row r="19" spans="1:14" x14ac:dyDescent="0.3">
      <c r="A19" s="2" t="s">
        <v>24</v>
      </c>
      <c r="B19" s="2">
        <v>400</v>
      </c>
      <c r="C19" s="2">
        <v>400</v>
      </c>
      <c r="D19" s="2">
        <v>400</v>
      </c>
      <c r="E19" s="2">
        <v>400</v>
      </c>
      <c r="F19" s="2"/>
      <c r="G19" s="2"/>
      <c r="H19" s="2"/>
      <c r="I19" s="2"/>
      <c r="J19" s="2"/>
      <c r="K19" s="2"/>
      <c r="L19" s="2"/>
      <c r="M19" s="2"/>
      <c r="N19" s="2">
        <f t="shared" ref="N19:N22" si="3">SUM(B19:E19)</f>
        <v>1600</v>
      </c>
    </row>
    <row r="20" spans="1:14" x14ac:dyDescent="0.3">
      <c r="A20" s="2" t="s">
        <v>25</v>
      </c>
      <c r="B20" s="2">
        <v>1700</v>
      </c>
      <c r="C20" s="2">
        <v>1600</v>
      </c>
      <c r="D20" s="2">
        <v>2300</v>
      </c>
      <c r="E20" s="2">
        <v>2800</v>
      </c>
      <c r="F20" s="2"/>
      <c r="G20" s="2"/>
      <c r="H20" s="2"/>
      <c r="I20" s="2"/>
      <c r="J20" s="2"/>
      <c r="K20" s="2"/>
      <c r="L20" s="2"/>
      <c r="M20" s="2"/>
      <c r="N20" s="2">
        <f t="shared" si="3"/>
        <v>8400</v>
      </c>
    </row>
    <row r="21" spans="1:14" x14ac:dyDescent="0.3">
      <c r="A21" s="2" t="s">
        <v>26</v>
      </c>
      <c r="B21" s="2">
        <v>800</v>
      </c>
      <c r="C21" s="2">
        <v>950</v>
      </c>
      <c r="D21" s="2">
        <v>940</v>
      </c>
      <c r="E21" s="2">
        <v>1020</v>
      </c>
      <c r="F21" s="2"/>
      <c r="G21" s="2"/>
      <c r="H21" s="2"/>
      <c r="I21" s="2"/>
      <c r="J21" s="2"/>
      <c r="K21" s="2"/>
      <c r="L21" s="2"/>
      <c r="M21" s="2"/>
      <c r="N21" s="2">
        <f t="shared" si="3"/>
        <v>3710</v>
      </c>
    </row>
    <row r="22" spans="1:14" x14ac:dyDescent="0.3">
      <c r="A22" s="2" t="s">
        <v>27</v>
      </c>
      <c r="B22" s="2">
        <v>600</v>
      </c>
      <c r="C22" s="2">
        <v>230</v>
      </c>
      <c r="D22" s="2">
        <v>2350</v>
      </c>
      <c r="E22" s="2">
        <v>1540</v>
      </c>
      <c r="F22" s="2"/>
      <c r="G22" s="2"/>
      <c r="H22" s="2"/>
      <c r="I22" s="2"/>
      <c r="J22" s="2"/>
      <c r="K22" s="2"/>
      <c r="L22" s="2"/>
      <c r="M22" s="2"/>
      <c r="N22" s="2">
        <f t="shared" si="3"/>
        <v>4720</v>
      </c>
    </row>
    <row r="23" spans="1:14" x14ac:dyDescent="0.3">
      <c r="A23" s="8" t="s">
        <v>28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3">
      <c r="A24" s="2" t="s">
        <v>29</v>
      </c>
      <c r="B24" s="2">
        <v>200</v>
      </c>
      <c r="C24" s="2">
        <v>180</v>
      </c>
      <c r="D24" s="2">
        <v>160</v>
      </c>
      <c r="E24" s="2">
        <v>210</v>
      </c>
      <c r="F24" s="2"/>
      <c r="G24" s="2"/>
      <c r="H24" s="2"/>
      <c r="I24" s="2"/>
      <c r="J24" s="2"/>
      <c r="K24" s="2"/>
      <c r="L24" s="2"/>
      <c r="M24" s="2"/>
      <c r="N24" s="2">
        <f>SUM(B24:E24)</f>
        <v>750</v>
      </c>
    </row>
    <row r="25" spans="1:14" x14ac:dyDescent="0.3">
      <c r="A25" s="2" t="s">
        <v>30</v>
      </c>
      <c r="B25" s="2">
        <v>50</v>
      </c>
      <c r="C25" s="2">
        <v>45</v>
      </c>
      <c r="D25" s="2">
        <v>37</v>
      </c>
      <c r="E25" s="2">
        <v>0</v>
      </c>
      <c r="F25" s="2"/>
      <c r="G25" s="2"/>
      <c r="H25" s="2"/>
      <c r="I25" s="2"/>
      <c r="J25" s="2"/>
      <c r="K25" s="2"/>
      <c r="L25" s="2"/>
      <c r="M25" s="2"/>
      <c r="N25" s="2">
        <f>SUM(B25:E25)</f>
        <v>132</v>
      </c>
    </row>
    <row r="26" spans="1:14" x14ac:dyDescent="0.3">
      <c r="A26" s="8" t="s">
        <v>36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3">
      <c r="A27" s="2" t="s">
        <v>31</v>
      </c>
      <c r="B27" s="2">
        <v>125</v>
      </c>
      <c r="C27" s="2">
        <v>100</v>
      </c>
      <c r="D27" s="2">
        <v>67</v>
      </c>
      <c r="E27" s="2">
        <v>140</v>
      </c>
      <c r="F27" s="2"/>
      <c r="G27" s="2"/>
      <c r="H27" s="2"/>
      <c r="I27" s="2"/>
      <c r="J27" s="2"/>
      <c r="K27" s="2"/>
      <c r="L27" s="2"/>
      <c r="M27" s="2"/>
      <c r="N27" s="2">
        <f>SUM(B27:E27)</f>
        <v>432</v>
      </c>
    </row>
    <row r="28" spans="1:14" x14ac:dyDescent="0.3">
      <c r="A28" s="2" t="s">
        <v>32</v>
      </c>
      <c r="B28" s="2">
        <v>10</v>
      </c>
      <c r="C28" s="2">
        <v>5</v>
      </c>
      <c r="D28" s="2">
        <v>9</v>
      </c>
      <c r="E28" s="2">
        <v>0</v>
      </c>
      <c r="F28" s="2"/>
      <c r="G28" s="2"/>
      <c r="H28" s="2"/>
      <c r="I28" s="2"/>
      <c r="J28" s="2"/>
      <c r="K28" s="2"/>
      <c r="L28" s="2"/>
      <c r="M28" s="2"/>
      <c r="N28" s="2">
        <f t="shared" ref="N28:N29" si="4">SUM(B28:E28)</f>
        <v>24</v>
      </c>
    </row>
    <row r="29" spans="1:14" x14ac:dyDescent="0.3">
      <c r="A29" s="2" t="s">
        <v>33</v>
      </c>
      <c r="B29" s="2">
        <v>20</v>
      </c>
      <c r="C29" s="2">
        <v>45</v>
      </c>
      <c r="D29" s="2">
        <v>67</v>
      </c>
      <c r="E29" s="2">
        <v>120</v>
      </c>
      <c r="F29" s="2"/>
      <c r="G29" s="2"/>
      <c r="H29" s="2"/>
      <c r="I29" s="2"/>
      <c r="J29" s="2"/>
      <c r="K29" s="2"/>
      <c r="L29" s="2"/>
      <c r="M29" s="2"/>
      <c r="N29" s="2">
        <f t="shared" si="4"/>
        <v>252</v>
      </c>
    </row>
    <row r="30" spans="1:14" x14ac:dyDescent="0.3">
      <c r="A30" s="11" t="s">
        <v>34</v>
      </c>
      <c r="B30" s="12">
        <f>SUM(B18:B22,B24:B25,B27:B29)</f>
        <v>26905</v>
      </c>
      <c r="C30" s="12">
        <f t="shared" ref="C30:N30" si="5">SUM(C18:C22,C24:C25,C27:C29)</f>
        <v>26555</v>
      </c>
      <c r="D30" s="12">
        <f t="shared" si="5"/>
        <v>29330</v>
      </c>
      <c r="E30" s="12">
        <f t="shared" si="5"/>
        <v>28730</v>
      </c>
      <c r="F30" s="1"/>
      <c r="G30" s="1"/>
      <c r="H30" s="1"/>
      <c r="I30" s="1"/>
      <c r="J30" s="1"/>
      <c r="K30" s="1"/>
      <c r="L30" s="1"/>
      <c r="M30" s="1"/>
      <c r="N30" s="13">
        <f t="shared" si="5"/>
        <v>111520</v>
      </c>
    </row>
    <row r="31" spans="1:14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x14ac:dyDescent="0.3">
      <c r="A32" s="5" t="s">
        <v>35</v>
      </c>
      <c r="B32" s="6">
        <f>(B12-B30)</f>
        <v>49095</v>
      </c>
      <c r="C32" s="6">
        <f t="shared" ref="C32:N32" si="6">(C12-C30)</f>
        <v>48045</v>
      </c>
      <c r="D32" s="6">
        <f t="shared" si="6"/>
        <v>32070</v>
      </c>
      <c r="E32" s="6">
        <f t="shared" si="6"/>
        <v>61270</v>
      </c>
      <c r="F32" s="6"/>
      <c r="G32" s="6"/>
      <c r="H32" s="6"/>
      <c r="I32" s="6"/>
      <c r="J32" s="6"/>
      <c r="K32" s="6"/>
      <c r="L32" s="6"/>
      <c r="M32" s="6"/>
      <c r="N32" s="7">
        <f t="shared" si="6"/>
        <v>190480</v>
      </c>
    </row>
  </sheetData>
  <mergeCells count="4">
    <mergeCell ref="A1:N1"/>
    <mergeCell ref="A3:D3"/>
    <mergeCell ref="A15:N15"/>
    <mergeCell ref="A6:N6"/>
  </mergeCells>
  <phoneticPr fontId="5" type="noConversion"/>
  <conditionalFormatting sqref="B32:E32">
    <cfRule type="cellIs" dxfId="0" priority="1" operator="lessThan">
      <formula>40000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shivangichauhan251311@gmail.com</cp:lastModifiedBy>
  <dcterms:created xsi:type="dcterms:W3CDTF">2024-07-22T12:05:21Z</dcterms:created>
  <dcterms:modified xsi:type="dcterms:W3CDTF">2024-08-01T06:45:44Z</dcterms:modified>
</cp:coreProperties>
</file>