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 Data Science\2 Data Analyst\Pooja\Excel\"/>
    </mc:Choice>
  </mc:AlternateContent>
  <bookViews>
    <workbookView xWindow="0" yWindow="0" windowWidth="23040" windowHeight="9192" activeTab="1"/>
  </bookViews>
  <sheets>
    <sheet name="Operators" sheetId="2" r:id="rId1"/>
    <sheet name="Arithmatic Functions" sheetId="1" r:id="rId2"/>
  </sheets>
  <definedNames>
    <definedName name="Basic_Salary">'Arithmatic Functions'!$J$6:$J$44</definedName>
    <definedName name="C_Code">'Arithmatic Functions'!$B$6:$B$44</definedName>
    <definedName name="Department">'Arithmatic Functions'!$H$6:$H$44</definedName>
    <definedName name="FirstName">'Arithmatic Functions'!$C$6:$C$44</definedName>
    <definedName name="Gender">'Arithmatic Functions'!$F$6:$F$44</definedName>
    <definedName name="LastName">'Arithmatic Functions'!$D$6:$D$44</definedName>
    <definedName name="Region">'Arithmatic Functions'!$I$6:$I$44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P17" i="1"/>
  <c r="O17" i="1"/>
  <c r="Q17" i="1"/>
  <c r="N17" i="1"/>
  <c r="N13" i="1" l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O9" i="2"/>
  <c r="N9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</calcChain>
</file>

<file path=xl/sharedStrings.xml><?xml version="1.0" encoding="utf-8"?>
<sst xmlns="http://schemas.openxmlformats.org/spreadsheetml/2006/main" count="514" uniqueCount="121">
  <si>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</si>
  <si>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</si>
  <si>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</si>
  <si>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</si>
  <si>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</si>
  <si>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</si>
  <si>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</si>
  <si>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</si>
  <si>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</si>
  <si>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</si>
  <si>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</si>
  <si>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</si>
  <si>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</si>
  <si>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</si>
  <si>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</si>
  <si>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</si>
  <si>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</si>
  <si>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</si>
  <si>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</si>
  <si>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</si>
  <si>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</si>
  <si>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</si>
  <si>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</si>
  <si>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</si>
  <si>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</si>
  <si>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</si>
  <si>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</si>
  <si>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</si>
  <si>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</si>
  <si>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</si>
  <si>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</si>
  <si>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</si>
  <si>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</si>
  <si>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</si>
  <si>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</si>
  <si>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</si>
  <si>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</si>
  <si>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</si>
  <si>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</si>
  <si>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</si>
  <si>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</si>
  <si>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</si>
  <si>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</si>
  <si>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</si>
  <si>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</si>
  <si>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</si>
  <si>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</si>
  <si>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</si>
  <si>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</si>
  <si>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</si>
  <si>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</si>
  <si>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</si>
  <si>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</si>
  <si>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</si>
  <si>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</si>
  <si>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</si>
  <si>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</si>
  <si>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</si>
  <si>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</si>
  <si>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</si>
  <si>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</si>
  <si>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</si>
  <si>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</si>
  <si>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</si>
  <si>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</si>
  <si>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</si>
  <si>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</si>
  <si>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</si>
  <si>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</si>
  <si>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</si>
  <si>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</si>
  <si>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</si>
  <si>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</si>
  <si>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</si>
  <si>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</si>
  <si>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</si>
  <si>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</si>
  <si>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</si>
  <si>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</si>
  <si>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</si>
  <si>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</si>
  <si>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</si>
  <si>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</si>
  <si>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</si>
  <si>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</si>
  <si>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</si>
  <si>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</si>
  <si>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</si>
  <si>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</si>
  <si>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</si>
  <si>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</si>
  <si>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</si>
  <si>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</si>
  <si>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</si>
  <si>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</si>
  <si>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</si>
  <si>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</si>
  <si>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</si>
  <si>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</si>
  <si>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</si>
  <si>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</si>
  <si>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</si>
  <si>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</si>
  <si>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</si>
  <si>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</si>
  <si>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</si>
  <si>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</si>
  <si>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</si>
  <si>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</si>
  <si>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</si>
  <si>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</si>
  <si>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</si>
  <si>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</si>
  <si>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</si>
  <si>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</si>
  <si>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</si>
  <si>
    <t>HRA</t>
  </si>
  <si>
    <t>Annual Bonus</t>
  </si>
  <si>
    <t>Gross Salary</t>
  </si>
  <si>
    <t>Professional 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</si>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</sst>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1" fontId="0" fillId="0" borderId="1" xfId="0" applyNumberFormat="1" applyBorder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6"/>
  <sheetViews>
    <sheetView workbookViewId="0">
      <selection activeCell="O9" sqref="O9:O46"/>
    </sheetView>
  </sheetViews>
  <sheetFormatPr defaultRowHeight="14.4" x14ac:dyDescent="0.3"/>
  <cols>
    <col min="5" max="5" width="9.88671875" bestFit="1" customWidth="1"/>
    <col min="10" max="10" width="10.77734375" bestFit="1" customWidth="1"/>
    <col min="12" max="12" width="12.33203125" customWidth="1"/>
    <col min="13" max="13" width="10.88671875" customWidth="1"/>
    <col min="14" max="14" width="14.109375" customWidth="1"/>
    <col min="15" max="15" width="12.77734375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 t="s">
        <v>116</v>
      </c>
      <c r="L8" s="8" t="s">
        <v>117</v>
      </c>
      <c r="M8" s="8" t="s">
        <v>118</v>
      </c>
      <c r="N8" s="8" t="s">
        <v>119</v>
      </c>
      <c r="O8" s="8" t="s">
        <v>120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45%*$J9</f>
        <v>21600</v>
      </c>
      <c r="L9" s="9">
        <f>1000+5%*$J9</f>
        <v>3400</v>
      </c>
      <c r="M9" s="5">
        <f>SUM($J9:$L9)</f>
        <v>73000</v>
      </c>
      <c r="N9" s="5">
        <f>5%*$M9</f>
        <v>3650</v>
      </c>
      <c r="O9" s="5">
        <f>$M9-$N9</f>
        <v>69350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45%*$J10</f>
        <v>15750</v>
      </c>
      <c r="L10" s="9">
        <f t="shared" ref="L10:L46" si="1">1000+5%*$J10</f>
        <v>2750</v>
      </c>
      <c r="M10" s="5">
        <f t="shared" ref="M10:M46" si="2">SUM($J10:$L10)</f>
        <v>53500</v>
      </c>
      <c r="N10" s="5">
        <f t="shared" ref="N10:N46" si="3">5%*$M10</f>
        <v>2675</v>
      </c>
      <c r="O10" s="5">
        <f t="shared" ref="O10:O46" si="4">$M10-$N10</f>
        <v>50825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9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9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9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9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9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9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9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9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9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9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9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9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9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9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9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9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9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9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9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9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9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9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9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9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9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9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9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9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9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9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9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9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9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9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9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9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4"/>
  <sheetViews>
    <sheetView tabSelected="1" workbookViewId="0">
      <selection activeCell="P13" sqref="P13"/>
    </sheetView>
  </sheetViews>
  <sheetFormatPr defaultRowHeight="14.4" x14ac:dyDescent="0.3"/>
  <cols>
    <col min="5" max="5" width="9.88671875" bestFit="1" customWidth="1"/>
    <col min="10" max="10" width="10.77734375" bestFit="1" customWidth="1"/>
    <col min="13" max="13" width="37.5546875" bestFit="1" customWidth="1"/>
    <col min="14" max="14" width="13.2187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7" x14ac:dyDescent="0.3">
      <c r="C2" s="6" t="s">
        <v>91</v>
      </c>
      <c r="D2" s="6"/>
      <c r="E2" s="6"/>
      <c r="F2" s="6"/>
      <c r="G2" s="6"/>
      <c r="H2" s="6"/>
      <c r="M2" s="11" t="s">
        <v>106</v>
      </c>
      <c r="N2" s="12"/>
    </row>
    <row r="3" spans="2:17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7" x14ac:dyDescent="0.3">
      <c r="M4" s="1" t="s">
        <v>98</v>
      </c>
      <c r="N4" s="10">
        <f>AVERAGE(Basic_Salary)</f>
        <v>57657.894736842107</v>
      </c>
    </row>
    <row r="5" spans="2:17" x14ac:dyDescent="0.3">
      <c r="M5" s="1" t="s">
        <v>99</v>
      </c>
      <c r="N5" s="5">
        <f>MEDIAN(Basic_Salary)</f>
        <v>55000</v>
      </c>
    </row>
    <row r="6" spans="2:17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COUNT(C_Code)</f>
        <v>38</v>
      </c>
    </row>
    <row r="7" spans="2:17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7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7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1" t="s">
        <v>105</v>
      </c>
      <c r="N10" s="12"/>
    </row>
    <row r="11" spans="2:17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7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1" t="s">
        <v>114</v>
      </c>
      <c r="N15" s="12"/>
    </row>
    <row r="16" spans="2:17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5">
        <f t="shared" ref="N17:Q27" si="0">SUMIFS($J$6:$J$44,Department,$M17,Region,N$16)</f>
        <v>48000</v>
      </c>
      <c r="O17" s="5">
        <f t="shared" si="0"/>
        <v>62000</v>
      </c>
      <c r="P17" s="5">
        <f t="shared" si="0"/>
        <v>0</v>
      </c>
      <c r="Q17" s="5">
        <f t="shared" si="0"/>
        <v>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5">
        <f t="shared" si="0"/>
        <v>183000</v>
      </c>
      <c r="O18" s="5">
        <f t="shared" si="0"/>
        <v>82000</v>
      </c>
      <c r="P18" s="5">
        <f t="shared" si="0"/>
        <v>92000</v>
      </c>
      <c r="Q18" s="5">
        <f t="shared" si="0"/>
        <v>45000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5">
        <f t="shared" si="0"/>
        <v>50000</v>
      </c>
      <c r="O19" s="5">
        <f t="shared" si="0"/>
        <v>154000</v>
      </c>
      <c r="P19" s="5">
        <f t="shared" si="0"/>
        <v>95000</v>
      </c>
      <c r="Q19" s="5">
        <f t="shared" si="0"/>
        <v>15000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5">
        <f t="shared" si="0"/>
        <v>22000</v>
      </c>
      <c r="O20" s="5">
        <f t="shared" si="0"/>
        <v>58000</v>
      </c>
      <c r="P20" s="5">
        <f t="shared" si="0"/>
        <v>27000</v>
      </c>
      <c r="Q20" s="5">
        <f t="shared" si="0"/>
        <v>47000</v>
      </c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5">
        <f t="shared" si="0"/>
        <v>91000</v>
      </c>
      <c r="O21" s="5">
        <f t="shared" si="0"/>
        <v>87000</v>
      </c>
      <c r="P21" s="5">
        <f t="shared" si="0"/>
        <v>0</v>
      </c>
      <c r="Q21" s="5">
        <f t="shared" si="0"/>
        <v>0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5">
        <f t="shared" si="0"/>
        <v>0</v>
      </c>
      <c r="O22" s="5">
        <f t="shared" si="0"/>
        <v>37000</v>
      </c>
      <c r="P22" s="5">
        <f t="shared" si="0"/>
        <v>43000</v>
      </c>
      <c r="Q22" s="5">
        <f t="shared" si="0"/>
        <v>77000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5">
        <f t="shared" si="0"/>
        <v>0</v>
      </c>
      <c r="O23" s="5">
        <f t="shared" si="0"/>
        <v>0</v>
      </c>
      <c r="P23" s="5">
        <f t="shared" si="0"/>
        <v>90000</v>
      </c>
      <c r="Q23" s="5">
        <f t="shared" si="0"/>
        <v>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5">
        <f t="shared" si="0"/>
        <v>26000</v>
      </c>
      <c r="O24" s="5">
        <f t="shared" si="0"/>
        <v>135000</v>
      </c>
      <c r="P24" s="5">
        <f t="shared" si="0"/>
        <v>81000</v>
      </c>
      <c r="Q24" s="5">
        <f t="shared" si="0"/>
        <v>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5">
        <f t="shared" si="0"/>
        <v>0</v>
      </c>
      <c r="O25" s="5">
        <f t="shared" si="0"/>
        <v>146000</v>
      </c>
      <c r="P25" s="5">
        <f t="shared" si="0"/>
        <v>0</v>
      </c>
      <c r="Q25" s="5">
        <f t="shared" si="0"/>
        <v>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5">
        <f t="shared" si="0"/>
        <v>85000</v>
      </c>
      <c r="O26" s="5">
        <f t="shared" si="0"/>
        <v>19000</v>
      </c>
      <c r="P26" s="5">
        <f t="shared" si="0"/>
        <v>49000</v>
      </c>
      <c r="Q26" s="5">
        <f t="shared" si="0"/>
        <v>83000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5">
        <f t="shared" si="0"/>
        <v>52000</v>
      </c>
      <c r="O27" s="5">
        <f t="shared" si="0"/>
        <v>110000</v>
      </c>
      <c r="P27" s="5">
        <f t="shared" si="0"/>
        <v>0</v>
      </c>
      <c r="Q27" s="5">
        <f t="shared" si="0"/>
        <v>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Operators</vt:lpstr>
      <vt:lpstr>Arithmatic Functions</vt:lpstr>
      <vt:lpstr>Basic_Salary</vt:lpstr>
      <vt:lpstr>C_Code</vt:lpstr>
      <vt:lpstr>Department</vt:lpstr>
      <vt:lpstr>FirstName</vt:lpstr>
      <vt:lpstr>Gender</vt:lpstr>
      <vt:lpstr>LastName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KUNAL</cp:lastModifiedBy>
  <dcterms:created xsi:type="dcterms:W3CDTF">2022-07-27T05:54:27Z</dcterms:created>
  <dcterms:modified xsi:type="dcterms:W3CDTF">2022-12-13T17:11:05Z</dcterms:modified>
</cp:coreProperties>
</file>