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A Data Science\2 Data Analyst\Pooja\Excel\"/>
    </mc:Choice>
  </mc:AlternateContent>
  <bookViews>
    <workbookView xWindow="0" yWindow="0" windowWidth="23040" windowHeight="9192"/>
  </bookViews>
  <sheets>
    <sheet name="Date1" sheetId="1" r:id="rId1"/>
    <sheet name="Date2" sheetId="2" r:id="rId2"/>
    <sheet name="Date Advacned" sheetId="3" r:id="rId3"/>
  </sheets>
  <definedNames>
    <definedName name="_xlnm._FilterDatabase" localSheetId="0" hidden="1">Date1!$B$5:$C$14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8" i="3" l="1"/>
  <c r="H8" i="2"/>
  <c r="H9" i="2"/>
  <c r="H10" i="2"/>
  <c r="H11" i="2"/>
  <c r="H12" i="2"/>
  <c r="H13" i="2"/>
  <c r="H14" i="2"/>
  <c r="H15" i="2"/>
  <c r="H16" i="2"/>
  <c r="H17" i="2"/>
  <c r="H18" i="2"/>
  <c r="G8" i="2"/>
  <c r="G9" i="2"/>
  <c r="G10" i="2"/>
  <c r="G11" i="2"/>
  <c r="G12" i="2"/>
  <c r="G13" i="2"/>
  <c r="G14" i="2"/>
  <c r="G15" i="2"/>
  <c r="G16" i="2"/>
  <c r="G17" i="2"/>
  <c r="G18" i="2"/>
  <c r="F8" i="2"/>
  <c r="F9" i="2"/>
  <c r="F10" i="2"/>
  <c r="F11" i="2"/>
  <c r="F12" i="2"/>
  <c r="F13" i="2"/>
  <c r="F14" i="2"/>
  <c r="F15" i="2"/>
  <c r="F16" i="2"/>
  <c r="F17" i="2"/>
  <c r="F18" i="2"/>
  <c r="E7" i="2"/>
  <c r="D7" i="2"/>
  <c r="E8" i="2"/>
  <c r="E9" i="2"/>
  <c r="E10" i="2"/>
  <c r="E11" i="2"/>
  <c r="E12" i="2"/>
  <c r="E13" i="2"/>
  <c r="E14" i="2"/>
  <c r="E15" i="2"/>
  <c r="E16" i="2"/>
  <c r="E17" i="2"/>
  <c r="E18" i="2"/>
  <c r="D8" i="2"/>
  <c r="D9" i="2"/>
  <c r="D10" i="2"/>
  <c r="D11" i="2"/>
  <c r="D12" i="2"/>
  <c r="D13" i="2"/>
  <c r="D14" i="2"/>
  <c r="D15" i="2"/>
  <c r="D16" i="2"/>
  <c r="D17" i="2"/>
  <c r="D18" i="2"/>
  <c r="H7" i="2"/>
  <c r="G7" i="2"/>
  <c r="F7" i="2"/>
  <c r="C4" i="2"/>
  <c r="C3" i="2"/>
  <c r="C8" i="1"/>
  <c r="C10" i="1"/>
  <c r="C13" i="1"/>
  <c r="C12" i="1"/>
  <c r="C11" i="1"/>
  <c r="C6" i="1"/>
  <c r="C7" i="1"/>
  <c r="C14" i="1"/>
  <c r="C9" i="1"/>
  <c r="I7" i="2" l="1"/>
  <c r="I8" i="2"/>
  <c r="I11" i="2"/>
  <c r="I13" i="2"/>
  <c r="I15" i="2"/>
  <c r="I17" i="2"/>
  <c r="I9" i="2"/>
  <c r="I10" i="2"/>
  <c r="I12" i="2"/>
  <c r="I14" i="2"/>
  <c r="I16" i="2"/>
  <c r="I18" i="2"/>
</calcChain>
</file>

<file path=xl/sharedStrings.xml><?xml version="1.0" encoding="utf-8"?>
<sst xmlns="http://schemas.openxmlformats.org/spreadsheetml/2006/main" count="50" uniqueCount="50">
  <si>
    <t>Date (mm/dd/yyyy)</t>
  </si>
  <si>
    <t>Date (yyyymmdd.000)</t>
  </si>
  <si>
    <t>Q. Convert the date from first format to the second format and sort in ascending order.</t>
  </si>
  <si>
    <t>Ashok Samtaney</t>
  </si>
  <si>
    <t>Dhiren Sheth</t>
  </si>
  <si>
    <t>Simon Rodrigues</t>
  </si>
  <si>
    <t>Ruffina Joshi</t>
  </si>
  <si>
    <t>Ram Ambradkar</t>
  </si>
  <si>
    <t>Yogesh Mansharamani</t>
  </si>
  <si>
    <t>Dinesh Dhanuka</t>
  </si>
  <si>
    <t>Yashraj Vaidya</t>
  </si>
  <si>
    <t>Sudesh Pillai</t>
  </si>
  <si>
    <t>Gururaj Joshi</t>
  </si>
  <si>
    <t>Rajeev Singh</t>
  </si>
  <si>
    <t>Boneca Rego</t>
  </si>
  <si>
    <t>Exact Age with Years,Month,days</t>
  </si>
  <si>
    <t>Age(in years)</t>
  </si>
  <si>
    <t>Year</t>
  </si>
  <si>
    <t>Month(in text)</t>
  </si>
  <si>
    <t>Month(in number)</t>
  </si>
  <si>
    <t>Day</t>
  </si>
  <si>
    <t>Birthdate</t>
  </si>
  <si>
    <t>Name</t>
  </si>
  <si>
    <t>Last Modified Time</t>
  </si>
  <si>
    <t>Current Time</t>
  </si>
  <si>
    <t>Last Modified Date</t>
  </si>
  <si>
    <t>Current Date</t>
  </si>
  <si>
    <t>This Employee has taken 1 CL and 2 sick dayslast month( 3rd, 4th and 26th,27th day of the month)</t>
  </si>
  <si>
    <t>Consider weekend as Saturday and Sunday, And all the national Holidays</t>
  </si>
  <si>
    <t>Create a Calendar for the employee, where you calculate total working days in last 1 month</t>
  </si>
  <si>
    <t>20070623</t>
  </si>
  <si>
    <t>Last Working Day</t>
  </si>
  <si>
    <t>Sart Working Date</t>
  </si>
  <si>
    <t>Holiday</t>
  </si>
  <si>
    <t>Republic Day</t>
  </si>
  <si>
    <t>Mahashivratri</t>
  </si>
  <si>
    <t>Ugadi</t>
  </si>
  <si>
    <t>Good Friday</t>
  </si>
  <si>
    <t>May Day</t>
  </si>
  <si>
    <t>Independence Day</t>
  </si>
  <si>
    <t>Onam</t>
  </si>
  <si>
    <t>Ganesh Chaturthi</t>
  </si>
  <si>
    <t>Gandhi Jayanthi</t>
  </si>
  <si>
    <t>Ayudha Pooja</t>
  </si>
  <si>
    <t>Dasara</t>
  </si>
  <si>
    <t>Diwali</t>
  </si>
  <si>
    <t>Christmas</t>
  </si>
  <si>
    <t>1 CL</t>
  </si>
  <si>
    <t>Sick Leave</t>
  </si>
  <si>
    <t>Total no of working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</si>
</sst>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b/>
      <sz val="11"/>
      <color rgb="FFFF000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4" borderId="5" xfId="0" applyFont="1" applyFill="1" applyBorder="1"/>
    <xf numFmtId="0" fontId="3" fillId="0" borderId="0" xfId="0" applyFont="1"/>
    <xf numFmtId="15" fontId="0" fillId="0" borderId="5" xfId="0" applyNumberFormat="1" applyBorder="1" applyAlignment="1">
      <alignment horizontal="center"/>
    </xf>
    <xf numFmtId="0" fontId="0" fillId="0" borderId="5" xfId="0" quotePrefix="1" applyBorder="1"/>
    <xf numFmtId="0" fontId="1" fillId="6" borderId="5" xfId="0" applyFont="1" applyFill="1" applyBorder="1"/>
    <xf numFmtId="0" fontId="4" fillId="0" borderId="0" xfId="0" applyFont="1"/>
    <xf numFmtId="14" fontId="0" fillId="5" borderId="5" xfId="0" applyNumberFormat="1" applyFill="1" applyBorder="1"/>
    <xf numFmtId="22" fontId="0" fillId="5" borderId="5" xfId="0" applyNumberFormat="1" applyFill="1" applyBorder="1"/>
    <xf numFmtId="0" fontId="0" fillId="8" borderId="5" xfId="0" applyFill="1" applyBorder="1" applyAlignment="1">
      <alignment horizontal="left" vertical="center"/>
    </xf>
    <xf numFmtId="0" fontId="6" fillId="10" borderId="0" xfId="0" applyFont="1" applyFill="1" applyAlignment="1">
      <alignment horizontal="left" vertical="center"/>
    </xf>
    <xf numFmtId="0" fontId="7" fillId="0" borderId="0" xfId="0" applyFont="1"/>
    <xf numFmtId="14" fontId="7" fillId="9" borderId="5" xfId="0" applyNumberFormat="1" applyFont="1" applyFill="1" applyBorder="1" applyAlignment="1">
      <alignment horizontal="center" vertical="center"/>
    </xf>
    <xf numFmtId="20" fontId="0" fillId="5" borderId="5" xfId="0" applyNumberFormat="1" applyFill="1" applyBorder="1"/>
    <xf numFmtId="14" fontId="7" fillId="9" borderId="5" xfId="0" applyNumberFormat="1" applyFont="1" applyFill="1" applyBorder="1" applyAlignment="1">
      <alignment horizontal="center"/>
    </xf>
    <xf numFmtId="0" fontId="5" fillId="7" borderId="6" xfId="0" applyFont="1" applyFill="1" applyBorder="1"/>
    <xf numFmtId="0" fontId="5" fillId="7" borderId="7" xfId="0" applyFont="1" applyFill="1" applyBorder="1"/>
    <xf numFmtId="14" fontId="7" fillId="11" borderId="5" xfId="0" applyNumberFormat="1" applyFont="1" applyFill="1" applyBorder="1"/>
    <xf numFmtId="0" fontId="8" fillId="11" borderId="5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49" fontId="0" fillId="3" borderId="3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5" borderId="5" xfId="0" applyNumberFormat="1" applyFill="1" applyBorder="1" applyAlignment="1">
      <alignment horizontal="center"/>
    </xf>
    <xf numFmtId="1" fontId="0" fillId="5" borderId="5" xfId="0" applyNumberFormat="1" applyFill="1" applyBorder="1" applyAlignment="1">
      <alignment horizontal="center"/>
    </xf>
    <xf numFmtId="0" fontId="0" fillId="5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4"/>
  <sheetViews>
    <sheetView tabSelected="1" topLeftCell="A7" workbookViewId="0">
      <selection activeCell="E15" sqref="E15"/>
    </sheetView>
  </sheetViews>
  <sheetFormatPr defaultRowHeight="14.4" x14ac:dyDescent="0.3"/>
  <cols>
    <col min="2" max="2" width="20.33203125" customWidth="1"/>
    <col min="3" max="3" width="18.33203125" customWidth="1"/>
  </cols>
  <sheetData>
    <row r="3" spans="2:3" x14ac:dyDescent="0.3">
      <c r="B3" s="2" t="s">
        <v>2</v>
      </c>
    </row>
    <row r="5" spans="2:3" x14ac:dyDescent="0.3">
      <c r="B5" s="1" t="s">
        <v>1</v>
      </c>
      <c r="C5" s="1" t="s">
        <v>0</v>
      </c>
    </row>
    <row r="6" spans="2:3" x14ac:dyDescent="0.3">
      <c r="B6" s="19">
        <v>20080419</v>
      </c>
      <c r="C6" s="20">
        <f t="shared" ref="C6:C14" si="0">DATE(LEFT($B6,4),MID($B6,5,2),RIGHT($B6,2))</f>
        <v>39557</v>
      </c>
    </row>
    <row r="7" spans="2:3" x14ac:dyDescent="0.3">
      <c r="B7" s="21">
        <v>20071017</v>
      </c>
      <c r="C7" s="20">
        <f t="shared" si="0"/>
        <v>39372</v>
      </c>
    </row>
    <row r="8" spans="2:3" x14ac:dyDescent="0.3">
      <c r="B8" s="21">
        <v>20070624</v>
      </c>
      <c r="C8" s="20">
        <f t="shared" si="0"/>
        <v>39257</v>
      </c>
    </row>
    <row r="9" spans="2:3" x14ac:dyDescent="0.3">
      <c r="B9" s="22" t="s">
        <v>30</v>
      </c>
      <c r="C9" s="20">
        <f t="shared" si="0"/>
        <v>39256</v>
      </c>
    </row>
    <row r="10" spans="2:3" x14ac:dyDescent="0.3">
      <c r="B10" s="21">
        <v>20070523</v>
      </c>
      <c r="C10" s="20">
        <f t="shared" si="0"/>
        <v>39225</v>
      </c>
    </row>
    <row r="11" spans="2:3" x14ac:dyDescent="0.3">
      <c r="B11" s="21">
        <v>20070519</v>
      </c>
      <c r="C11" s="20">
        <f t="shared" si="0"/>
        <v>39221</v>
      </c>
    </row>
    <row r="12" spans="2:3" x14ac:dyDescent="0.3">
      <c r="B12" s="21">
        <v>20070112</v>
      </c>
      <c r="C12" s="20">
        <f t="shared" si="0"/>
        <v>39094</v>
      </c>
    </row>
    <row r="13" spans="2:3" x14ac:dyDescent="0.3">
      <c r="B13" s="21">
        <v>20061202</v>
      </c>
      <c r="C13" s="20">
        <f t="shared" si="0"/>
        <v>39053</v>
      </c>
    </row>
    <row r="14" spans="2:3" x14ac:dyDescent="0.3">
      <c r="B14" s="23">
        <v>20051220</v>
      </c>
      <c r="C14" s="20">
        <f t="shared" si="0"/>
        <v>38706</v>
      </c>
    </row>
  </sheetData>
  <autoFilter ref="B5:C14">
    <sortState ref="B6:C14">
      <sortCondition descending="1" ref="C5:C14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8"/>
  <sheetViews>
    <sheetView workbookViewId="0">
      <selection activeCell="L22" sqref="L22"/>
    </sheetView>
  </sheetViews>
  <sheetFormatPr defaultRowHeight="14.4" x14ac:dyDescent="0.3"/>
  <cols>
    <col min="2" max="2" width="19.5546875" bestFit="1" customWidth="1"/>
    <col min="3" max="3" width="23" customWidth="1"/>
    <col min="5" max="5" width="15.77734375" bestFit="1" customWidth="1"/>
    <col min="6" max="6" width="16.6640625" bestFit="1" customWidth="1"/>
    <col min="7" max="7" width="10.33203125" bestFit="1" customWidth="1"/>
    <col min="8" max="8" width="12" bestFit="1" customWidth="1"/>
    <col min="9" max="9" width="29.33203125" bestFit="1" customWidth="1"/>
  </cols>
  <sheetData>
    <row r="3" spans="2:9" x14ac:dyDescent="0.3">
      <c r="B3" s="5" t="s">
        <v>26</v>
      </c>
      <c r="C3" s="7">
        <f ca="1">TODAY()</f>
        <v>44909</v>
      </c>
      <c r="F3" s="5" t="s">
        <v>25</v>
      </c>
      <c r="G3" s="7">
        <v>44815</v>
      </c>
    </row>
    <row r="4" spans="2:9" x14ac:dyDescent="0.3">
      <c r="B4" s="5" t="s">
        <v>24</v>
      </c>
      <c r="C4" s="8">
        <f ca="1">NOW()</f>
        <v>44909.932560416666</v>
      </c>
      <c r="F4" s="5" t="s">
        <v>23</v>
      </c>
      <c r="G4" s="13">
        <v>0.9243055555555556</v>
      </c>
    </row>
    <row r="6" spans="2:9" x14ac:dyDescent="0.3">
      <c r="B6" s="5" t="s">
        <v>22</v>
      </c>
      <c r="C6" s="5" t="s">
        <v>21</v>
      </c>
      <c r="D6" s="5" t="s">
        <v>20</v>
      </c>
      <c r="E6" s="5" t="s">
        <v>19</v>
      </c>
      <c r="F6" s="5" t="s">
        <v>18</v>
      </c>
      <c r="G6" s="5" t="s">
        <v>17</v>
      </c>
      <c r="H6" s="5" t="s">
        <v>16</v>
      </c>
      <c r="I6" s="5" t="s">
        <v>15</v>
      </c>
    </row>
    <row r="7" spans="2:9" x14ac:dyDescent="0.3">
      <c r="B7" s="4" t="s">
        <v>14</v>
      </c>
      <c r="C7" s="3">
        <v>36478</v>
      </c>
      <c r="D7" s="24">
        <f>DAY($C7)</f>
        <v>14</v>
      </c>
      <c r="E7" s="25">
        <f>MONTH($C7)</f>
        <v>11</v>
      </c>
      <c r="F7" s="26" t="str">
        <f>TEXT($C7,"DDDD")</f>
        <v>Sunday</v>
      </c>
      <c r="G7" s="26">
        <f>YEAR($C7)</f>
        <v>1999</v>
      </c>
      <c r="H7" s="26">
        <f ca="1">DATEDIF($C7,TODAY(),"Y")</f>
        <v>23</v>
      </c>
      <c r="I7" s="26" t="str">
        <f ca="1">DATEDIF(C7,$C$3,"Y") &amp;","&amp; DATEDIF(C7,$C$3,"YM") &amp;","&amp; DATEDIF(C7,$C$3,"MD")</f>
        <v>23,1,0</v>
      </c>
    </row>
    <row r="8" spans="2:9" x14ac:dyDescent="0.3">
      <c r="B8" s="4" t="s">
        <v>13</v>
      </c>
      <c r="C8" s="3">
        <v>37027</v>
      </c>
      <c r="D8" s="24">
        <f t="shared" ref="D8:D18" si="0">DAY($C8)</f>
        <v>16</v>
      </c>
      <c r="E8" s="26">
        <f t="shared" ref="E8:E18" si="1">MONTH($C8)</f>
        <v>5</v>
      </c>
      <c r="F8" s="26" t="str">
        <f t="shared" ref="F8:F18" si="2">TEXT($C8,"DDDD")</f>
        <v>Wednesday</v>
      </c>
      <c r="G8" s="26">
        <f t="shared" ref="G8:G18" si="3">YEAR($C8)</f>
        <v>2001</v>
      </c>
      <c r="H8" s="26">
        <f t="shared" ref="H8:H18" ca="1" si="4">DATEDIF($C8,TODAY(),"Y")</f>
        <v>21</v>
      </c>
      <c r="I8" s="26" t="str">
        <f t="shared" ref="I8:I18" ca="1" si="5">DATEDIF(C8,$C$3,"Y") &amp;","&amp; DATEDIF(C8,$C$3,"YM") &amp;","&amp; DATEDIF(C8,$C$3,"MD")</f>
        <v>21,6,28</v>
      </c>
    </row>
    <row r="9" spans="2:9" x14ac:dyDescent="0.3">
      <c r="B9" s="4" t="s">
        <v>12</v>
      </c>
      <c r="C9" s="3">
        <v>37946</v>
      </c>
      <c r="D9" s="24">
        <f t="shared" si="0"/>
        <v>21</v>
      </c>
      <c r="E9" s="26">
        <f t="shared" si="1"/>
        <v>11</v>
      </c>
      <c r="F9" s="26" t="str">
        <f t="shared" si="2"/>
        <v>Friday</v>
      </c>
      <c r="G9" s="26">
        <f t="shared" si="3"/>
        <v>2003</v>
      </c>
      <c r="H9" s="26">
        <f t="shared" ca="1" si="4"/>
        <v>19</v>
      </c>
      <c r="I9" s="26" t="str">
        <f t="shared" ca="1" si="5"/>
        <v>19,0,23</v>
      </c>
    </row>
    <row r="10" spans="2:9" x14ac:dyDescent="0.3">
      <c r="B10" s="4" t="s">
        <v>11</v>
      </c>
      <c r="C10" s="3">
        <v>38113</v>
      </c>
      <c r="D10" s="24">
        <f t="shared" si="0"/>
        <v>6</v>
      </c>
      <c r="E10" s="26">
        <f t="shared" si="1"/>
        <v>5</v>
      </c>
      <c r="F10" s="26" t="str">
        <f t="shared" si="2"/>
        <v>Thursday</v>
      </c>
      <c r="G10" s="26">
        <f t="shared" si="3"/>
        <v>2004</v>
      </c>
      <c r="H10" s="26">
        <f t="shared" ca="1" si="4"/>
        <v>18</v>
      </c>
      <c r="I10" s="26" t="str">
        <f t="shared" ca="1" si="5"/>
        <v>18,7,8</v>
      </c>
    </row>
    <row r="11" spans="2:9" x14ac:dyDescent="0.3">
      <c r="B11" s="4" t="s">
        <v>10</v>
      </c>
      <c r="C11" s="3">
        <v>38449</v>
      </c>
      <c r="D11" s="24">
        <f t="shared" si="0"/>
        <v>7</v>
      </c>
      <c r="E11" s="26">
        <f t="shared" si="1"/>
        <v>4</v>
      </c>
      <c r="F11" s="26" t="str">
        <f t="shared" si="2"/>
        <v>Thursday</v>
      </c>
      <c r="G11" s="26">
        <f t="shared" si="3"/>
        <v>2005</v>
      </c>
      <c r="H11" s="26">
        <f t="shared" ca="1" si="4"/>
        <v>17</v>
      </c>
      <c r="I11" s="26" t="str">
        <f t="shared" ca="1" si="5"/>
        <v>17,8,7</v>
      </c>
    </row>
    <row r="12" spans="2:9" x14ac:dyDescent="0.3">
      <c r="B12" s="4" t="s">
        <v>9</v>
      </c>
      <c r="C12" s="3">
        <v>39846</v>
      </c>
      <c r="D12" s="24">
        <f t="shared" si="0"/>
        <v>2</v>
      </c>
      <c r="E12" s="26">
        <f t="shared" si="1"/>
        <v>2</v>
      </c>
      <c r="F12" s="26" t="str">
        <f t="shared" si="2"/>
        <v>Monday</v>
      </c>
      <c r="G12" s="26">
        <f t="shared" si="3"/>
        <v>2009</v>
      </c>
      <c r="H12" s="26">
        <f t="shared" ca="1" si="4"/>
        <v>13</v>
      </c>
      <c r="I12" s="26" t="str">
        <f t="shared" ca="1" si="5"/>
        <v>13,10,12</v>
      </c>
    </row>
    <row r="13" spans="2:9" x14ac:dyDescent="0.3">
      <c r="B13" s="4" t="s">
        <v>8</v>
      </c>
      <c r="C13" s="3">
        <v>40330</v>
      </c>
      <c r="D13" s="24">
        <f t="shared" si="0"/>
        <v>1</v>
      </c>
      <c r="E13" s="26">
        <f t="shared" si="1"/>
        <v>6</v>
      </c>
      <c r="F13" s="26" t="str">
        <f t="shared" si="2"/>
        <v>Tuesday</v>
      </c>
      <c r="G13" s="26">
        <f t="shared" si="3"/>
        <v>2010</v>
      </c>
      <c r="H13" s="26">
        <f t="shared" ca="1" si="4"/>
        <v>12</v>
      </c>
      <c r="I13" s="26" t="str">
        <f t="shared" ca="1" si="5"/>
        <v>12,6,13</v>
      </c>
    </row>
    <row r="14" spans="2:9" x14ac:dyDescent="0.3">
      <c r="B14" s="4" t="s">
        <v>7</v>
      </c>
      <c r="C14" s="3">
        <v>40495</v>
      </c>
      <c r="D14" s="24">
        <f t="shared" si="0"/>
        <v>13</v>
      </c>
      <c r="E14" s="26">
        <f t="shared" si="1"/>
        <v>11</v>
      </c>
      <c r="F14" s="26" t="str">
        <f t="shared" si="2"/>
        <v>Saturday</v>
      </c>
      <c r="G14" s="26">
        <f t="shared" si="3"/>
        <v>2010</v>
      </c>
      <c r="H14" s="26">
        <f t="shared" ca="1" si="4"/>
        <v>12</v>
      </c>
      <c r="I14" s="26" t="str">
        <f t="shared" ca="1" si="5"/>
        <v>12,1,1</v>
      </c>
    </row>
    <row r="15" spans="2:9" x14ac:dyDescent="0.3">
      <c r="B15" s="4" t="s">
        <v>6</v>
      </c>
      <c r="C15" s="3">
        <v>40574</v>
      </c>
      <c r="D15" s="24">
        <f t="shared" si="0"/>
        <v>31</v>
      </c>
      <c r="E15" s="26">
        <f t="shared" si="1"/>
        <v>1</v>
      </c>
      <c r="F15" s="26" t="str">
        <f t="shared" si="2"/>
        <v>Monday</v>
      </c>
      <c r="G15" s="26">
        <f t="shared" si="3"/>
        <v>2011</v>
      </c>
      <c r="H15" s="26">
        <f t="shared" ca="1" si="4"/>
        <v>11</v>
      </c>
      <c r="I15" s="26" t="str">
        <f t="shared" ca="1" si="5"/>
        <v>11,10,13</v>
      </c>
    </row>
    <row r="16" spans="2:9" x14ac:dyDescent="0.3">
      <c r="B16" s="4" t="s">
        <v>5</v>
      </c>
      <c r="C16" s="3">
        <v>41400</v>
      </c>
      <c r="D16" s="24">
        <f t="shared" si="0"/>
        <v>6</v>
      </c>
      <c r="E16" s="26">
        <f t="shared" si="1"/>
        <v>5</v>
      </c>
      <c r="F16" s="26" t="str">
        <f t="shared" si="2"/>
        <v>Monday</v>
      </c>
      <c r="G16" s="26">
        <f t="shared" si="3"/>
        <v>2013</v>
      </c>
      <c r="H16" s="26">
        <f t="shared" ca="1" si="4"/>
        <v>9</v>
      </c>
      <c r="I16" s="26" t="str">
        <f t="shared" ca="1" si="5"/>
        <v>9,7,8</v>
      </c>
    </row>
    <row r="17" spans="2:9" x14ac:dyDescent="0.3">
      <c r="B17" s="4" t="s">
        <v>4</v>
      </c>
      <c r="C17" s="3">
        <v>42027</v>
      </c>
      <c r="D17" s="24">
        <f t="shared" si="0"/>
        <v>23</v>
      </c>
      <c r="E17" s="26">
        <f t="shared" si="1"/>
        <v>1</v>
      </c>
      <c r="F17" s="26" t="str">
        <f t="shared" si="2"/>
        <v>Friday</v>
      </c>
      <c r="G17" s="26">
        <f t="shared" si="3"/>
        <v>2015</v>
      </c>
      <c r="H17" s="26">
        <f t="shared" ca="1" si="4"/>
        <v>7</v>
      </c>
      <c r="I17" s="26" t="str">
        <f t="shared" ca="1" si="5"/>
        <v>7,10,21</v>
      </c>
    </row>
    <row r="18" spans="2:9" x14ac:dyDescent="0.3">
      <c r="B18" s="4" t="s">
        <v>3</v>
      </c>
      <c r="C18" s="3">
        <v>42124</v>
      </c>
      <c r="D18" s="24">
        <f t="shared" si="0"/>
        <v>30</v>
      </c>
      <c r="E18" s="26">
        <f t="shared" si="1"/>
        <v>4</v>
      </c>
      <c r="F18" s="26" t="str">
        <f t="shared" si="2"/>
        <v>Thursday</v>
      </c>
      <c r="G18" s="26">
        <f t="shared" si="3"/>
        <v>2015</v>
      </c>
      <c r="H18" s="26">
        <f t="shared" ca="1" si="4"/>
        <v>7</v>
      </c>
      <c r="I18" s="26" t="str">
        <f t="shared" ca="1" si="5"/>
        <v>7,7,14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8"/>
  <sheetViews>
    <sheetView workbookViewId="0">
      <selection activeCell="E21" sqref="E21"/>
    </sheetView>
  </sheetViews>
  <sheetFormatPr defaultRowHeight="14.4" x14ac:dyDescent="0.3"/>
  <cols>
    <col min="1" max="1" width="29.77734375" customWidth="1"/>
    <col min="2" max="2" width="22.33203125" customWidth="1"/>
  </cols>
  <sheetData>
    <row r="3" spans="1:3" x14ac:dyDescent="0.3">
      <c r="C3" s="6" t="s">
        <v>29</v>
      </c>
    </row>
    <row r="4" spans="1:3" x14ac:dyDescent="0.3">
      <c r="C4" s="6" t="s">
        <v>28</v>
      </c>
    </row>
    <row r="5" spans="1:3" x14ac:dyDescent="0.3">
      <c r="C5" s="6" t="s">
        <v>27</v>
      </c>
    </row>
    <row r="7" spans="1:3" ht="15" thickBot="1" x14ac:dyDescent="0.35"/>
    <row r="8" spans="1:3" ht="18" x14ac:dyDescent="0.35">
      <c r="A8" s="15" t="s">
        <v>32</v>
      </c>
      <c r="B8" s="17">
        <v>44896</v>
      </c>
    </row>
    <row r="9" spans="1:3" ht="18.600000000000001" thickBot="1" x14ac:dyDescent="0.4">
      <c r="A9" s="16" t="s">
        <v>31</v>
      </c>
      <c r="B9" s="17">
        <v>44926</v>
      </c>
    </row>
    <row r="10" spans="1:3" ht="15.6" x14ac:dyDescent="0.3">
      <c r="B10" s="11"/>
    </row>
    <row r="11" spans="1:3" ht="15.6" x14ac:dyDescent="0.3">
      <c r="A11" t="s">
        <v>33</v>
      </c>
      <c r="B11" s="11"/>
    </row>
    <row r="12" spans="1:3" ht="15.6" x14ac:dyDescent="0.3">
      <c r="A12" s="9" t="s">
        <v>34</v>
      </c>
      <c r="B12" s="12">
        <v>44587</v>
      </c>
    </row>
    <row r="13" spans="1:3" ht="15.6" x14ac:dyDescent="0.3">
      <c r="A13" s="9" t="s">
        <v>35</v>
      </c>
      <c r="B13" s="12">
        <v>44621</v>
      </c>
    </row>
    <row r="14" spans="1:3" ht="15.6" x14ac:dyDescent="0.3">
      <c r="A14" s="9" t="s">
        <v>36</v>
      </c>
      <c r="B14" s="12">
        <v>44653</v>
      </c>
    </row>
    <row r="15" spans="1:3" ht="15.6" x14ac:dyDescent="0.3">
      <c r="A15" s="9" t="s">
        <v>37</v>
      </c>
      <c r="B15" s="12">
        <v>44666</v>
      </c>
    </row>
    <row r="16" spans="1:3" ht="15.6" x14ac:dyDescent="0.3">
      <c r="A16" s="9" t="s">
        <v>38</v>
      </c>
      <c r="B16" s="12">
        <v>44682</v>
      </c>
    </row>
    <row r="17" spans="1:2" ht="15.6" x14ac:dyDescent="0.3">
      <c r="A17" s="9" t="s">
        <v>39</v>
      </c>
      <c r="B17" s="12">
        <v>44788</v>
      </c>
    </row>
    <row r="18" spans="1:2" ht="15.6" x14ac:dyDescent="0.3">
      <c r="A18" s="9" t="s">
        <v>40</v>
      </c>
      <c r="B18" s="12">
        <v>44803</v>
      </c>
    </row>
    <row r="19" spans="1:2" ht="15.6" x14ac:dyDescent="0.3">
      <c r="A19" s="9" t="s">
        <v>41</v>
      </c>
      <c r="B19" s="12">
        <v>44804</v>
      </c>
    </row>
    <row r="20" spans="1:2" ht="15.6" x14ac:dyDescent="0.3">
      <c r="A20" s="9" t="s">
        <v>42</v>
      </c>
      <c r="B20" s="12">
        <v>44836</v>
      </c>
    </row>
    <row r="21" spans="1:2" ht="15.6" x14ac:dyDescent="0.3">
      <c r="A21" s="9" t="s">
        <v>43</v>
      </c>
      <c r="B21" s="12">
        <v>44838</v>
      </c>
    </row>
    <row r="22" spans="1:2" ht="15.6" x14ac:dyDescent="0.3">
      <c r="A22" s="9" t="s">
        <v>44</v>
      </c>
      <c r="B22" s="12">
        <v>44839</v>
      </c>
    </row>
    <row r="23" spans="1:2" ht="15.6" x14ac:dyDescent="0.3">
      <c r="A23" s="9" t="s">
        <v>45</v>
      </c>
      <c r="B23" s="12">
        <v>44858</v>
      </c>
    </row>
    <row r="24" spans="1:2" ht="15.6" x14ac:dyDescent="0.3">
      <c r="A24" s="9" t="s">
        <v>46</v>
      </c>
      <c r="B24" s="12">
        <v>44920</v>
      </c>
    </row>
    <row r="25" spans="1:2" ht="15.6" x14ac:dyDescent="0.3">
      <c r="A25" s="9" t="s">
        <v>47</v>
      </c>
      <c r="B25" s="12">
        <v>44899</v>
      </c>
    </row>
    <row r="26" spans="1:2" ht="15.6" x14ac:dyDescent="0.3">
      <c r="A26" s="9" t="s">
        <v>48</v>
      </c>
      <c r="B26" s="14">
        <v>44922</v>
      </c>
    </row>
    <row r="28" spans="1:2" ht="21" x14ac:dyDescent="0.4">
      <c r="A28" s="10" t="s">
        <v>49</v>
      </c>
      <c r="B28" s="18">
        <f>NETWORKDAYS.INTL(B8,B9,1,B12:B26)</f>
        <v>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Date1</vt:lpstr>
      <vt:lpstr>Date2</vt:lpstr>
      <vt:lpstr>Date Advacned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KUNAL</cp:lastModifiedBy>
  <dcterms:created xsi:type="dcterms:W3CDTF">2022-07-28T07:24:11Z</dcterms:created>
  <dcterms:modified xsi:type="dcterms:W3CDTF">2022-12-14T16:53:19Z</dcterms:modified>
</cp:coreProperties>
</file>