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  <definedName name="_xlchart.v1.3" hidden="1">'4'!$C$6:$C$17</definedName>
    <definedName name="_xlchart.v1.4" hidden="1">'4'!$D$5</definedName>
    <definedName name="_xlchart.v1.5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<sst xmlns="http://schemas.openxmlformats.org/spreadsheetml/2006/main" count="46" uniqueCount="38">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</sst>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₹&quot;\ #,##0;[Red]&quot;₹&quot;\ \-#,##0"/>
    <numFmt numFmtId="165" formatCode="&quot;₹&quot;\ #,##0.00;[Red]&quot;₹&quot;\ \-#,##0.00"/>
    <numFmt numFmtId="166" formatCode="&quot;$&quot;#,##0_);[Red]\(&quot;$&quot;#,##0\)"/>
    <numFmt numFmtId="167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6" fontId="0" fillId="0" borderId="2" xfId="0" applyNumberFormat="1" applyBorder="1"/>
    <xf numFmtId="0" fontId="0" fillId="0" borderId="1" xfId="0" applyBorder="1"/>
    <xf numFmtId="0" fontId="0" fillId="0" borderId="4" xfId="0" applyBorder="1"/>
    <xf numFmtId="166" fontId="0" fillId="0" borderId="3" xfId="0" applyNumberFormat="1" applyBorder="1"/>
    <xf numFmtId="0" fontId="3" fillId="0" borderId="0" xfId="0" applyFont="1"/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165" fontId="0" fillId="0" borderId="0" xfId="0" applyNumberFormat="1"/>
    <xf numFmtId="4" fontId="0" fillId="0" borderId="0" xfId="0" applyNumberFormat="1"/>
    <xf numFmtId="4" fontId="6" fillId="0" borderId="0" xfId="0" applyNumberFormat="1" applyFont="1" applyAlignment="1" applyProtection="1">
      <alignment horizontal="right"/>
      <protection locked="0"/>
    </xf>
    <xf numFmtId="0" fontId="6" fillId="0" borderId="3" xfId="0" applyFont="1" applyBorder="1" applyProtection="1">
      <protection locked="0"/>
    </xf>
    <xf numFmtId="15" fontId="6" fillId="0" borderId="3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>
      <alignment horizontal="center"/>
    </xf>
    <xf numFmtId="167" fontId="6" fillId="0" borderId="3" xfId="0" applyNumberFormat="1" applyFont="1" applyBorder="1" applyAlignment="1" applyProtection="1">
      <alignment horizontal="right"/>
      <protection locked="0"/>
    </xf>
    <xf numFmtId="0" fontId="5" fillId="5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6600"/>
              </a:solidFill>
              <a:ln w="127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2-40E8-B417-5B3C2674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52"/>
        <c:axId val="145920"/>
      </c:lineChart>
      <c:catAx>
        <c:axId val="1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920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4675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178622147297047E-3"/>
                  <c:y val="-7.2756047040794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047-43E9-B5F9-F5B68C426581}"/>
                </c:ext>
              </c:extLst>
            </c:dLbl>
            <c:dLbl>
              <c:idx val="7"/>
              <c:layout>
                <c:manualLayout>
                  <c:x val="8.7427103952506891E-4"/>
                  <c:y val="-0.35953249544876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047-43E9-B5F9-F5B68C426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72000" tIns="19050" rIns="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D8B-8424-886562B7ED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100"/>
        <c:axId val="371589744"/>
        <c:axId val="371587248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9-4D8B-8424-886562B7ED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175136"/>
        <c:axId val="367134688"/>
      </c:lineChart>
      <c:catAx>
        <c:axId val="3715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87248"/>
        <c:crosses val="autoZero"/>
        <c:auto val="1"/>
        <c:lblAlgn val="ctr"/>
        <c:lblOffset val="100"/>
        <c:noMultiLvlLbl val="0"/>
      </c:catAx>
      <c:valAx>
        <c:axId val="37158724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miter lim="800000"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89744"/>
        <c:crosses val="autoZero"/>
        <c:crossBetween val="between"/>
      </c:valAx>
      <c:valAx>
        <c:axId val="3671346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5136"/>
        <c:crosses val="max"/>
        <c:crossBetween val="between"/>
      </c:valAx>
      <c:catAx>
        <c:axId val="3651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3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 w="med" len="med"/>
                <a:tailEnd type="stealth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6827646544181977E-2"/>
                  <c:y val="-6.1341134441528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BDA-8999-68AEEF90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48"/>
        <c:axId val="1544880"/>
      </c:scatterChart>
      <c:valAx>
        <c:axId val="15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80"/>
        <c:crosses val="autoZero"/>
        <c:crossBetween val="midCat"/>
      </c:valAx>
      <c:valAx>
        <c:axId val="1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D-4110-A3C5-A594599ADF2E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110-A3C5-A594599A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28980112"/>
        <c:axId val="1128963472"/>
      </c:barChart>
      <c:catAx>
        <c:axId val="1128980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63472"/>
        <c:crosses val="autoZero"/>
        <c:auto val="1"/>
        <c:lblAlgn val="ctr"/>
        <c:lblOffset val="100"/>
        <c:noMultiLvlLbl val="0"/>
      </c:catAx>
      <c:valAx>
        <c:axId val="112896347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315B3F91-EEA1-4ADD-89F5-8398B9BDEFB7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  <cx:separator>, </cx:separator>
            <cx:dataLabel idx="5" pos="outEnd">
              <cx:separator>, </cx:separator>
            </cx:dataLabel>
            <cx:dataLabel idx="11" pos="outEnd"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300000012"/>
        <cx:tickLabels/>
      </cx:axis>
      <cx:axis id="1">
        <cx:valScaling max="120000"/>
        <cx:tickLabels/>
      </cx:axis>
    </cx:plotArea>
    <cx:legend pos="t" align="ctr" overlay="0"/>
  </cx:chart>
  <cx:spPr>
    <a:ln>
      <a:solidFill>
        <a:schemeClr val="bg1">
          <a:lumMod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328931</xdr:colOff>
      <xdr:row>15</xdr:row>
      <xdr:rowOff>59690</xdr:rowOff>
    </xdr:from>
    <xdr:to>
      <xdr:col>17</xdr:col>
      <xdr:colOff>252731</xdr:colOff>
      <xdr:row>25</xdr:row>
      <xdr:rowOff>59214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3451" y="2802890"/>
          <a:ext cx="4800600" cy="1828324"/>
        </a:xfrm>
        <a:prstGeom prst="rect">
          <a:avLst/>
        </a:prstGeom>
      </xdr:spPr>
    </xdr:pic>
    <xdr:clientData/>
  </xdr:twoCellAnchor>
  <xdr:twoCellAnchor>
    <xdr:from>
      <xdr:col>7</xdr:col>
      <xdr:colOff>593090</xdr:colOff>
      <xdr:row>2</xdr:row>
      <xdr:rowOff>170180</xdr:rowOff>
    </xdr:from>
    <xdr:to>
      <xdr:col>18</xdr:col>
      <xdr:colOff>383540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6698A-30B8-513C-211D-12242B0B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114963</xdr:colOff>
      <xdr:row>8</xdr:row>
      <xdr:rowOff>105025</xdr:rowOff>
    </xdr:from>
    <xdr:to>
      <xdr:col>19</xdr:col>
      <xdr:colOff>555169</xdr:colOff>
      <xdr:row>21</xdr:row>
      <xdr:rowOff>5965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8546" y="1589268"/>
          <a:ext cx="4097806" cy="2312836"/>
        </a:xfrm>
        <a:prstGeom prst="rect">
          <a:avLst/>
        </a:prstGeom>
      </xdr:spPr>
    </xdr:pic>
    <xdr:clientData/>
  </xdr:twoCellAnchor>
  <xdr:twoCellAnchor>
    <xdr:from>
      <xdr:col>6</xdr:col>
      <xdr:colOff>69574</xdr:colOff>
      <xdr:row>8</xdr:row>
      <xdr:rowOff>99392</xdr:rowOff>
    </xdr:from>
    <xdr:to>
      <xdr:col>13</xdr:col>
      <xdr:colOff>59635</xdr:colOff>
      <xdr:row>20</xdr:row>
      <xdr:rowOff>110987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9B28F-7779-049C-B706-538D55DD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412750</xdr:colOff>
      <xdr:row>3</xdr:row>
      <xdr:rowOff>149225</xdr:rowOff>
    </xdr:from>
    <xdr:to>
      <xdr:col>12</xdr:col>
      <xdr:colOff>107950</xdr:colOff>
      <xdr:row>18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E9939-5E20-F7E6-CBE9-A95EC93D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487680</xdr:colOff>
      <xdr:row>1</xdr:row>
      <xdr:rowOff>91440</xdr:rowOff>
    </xdr:from>
    <xdr:to>
      <xdr:col>21</xdr:col>
      <xdr:colOff>168301</xdr:colOff>
      <xdr:row>17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6560" y="274320"/>
          <a:ext cx="5776621" cy="2971800"/>
        </a:xfrm>
        <a:prstGeom prst="rect">
          <a:avLst/>
        </a:prstGeom>
      </xdr:spPr>
    </xdr:pic>
    <xdr:clientData/>
  </xdr:twoCellAnchor>
  <xdr:twoCellAnchor>
    <xdr:from>
      <xdr:col>4</xdr:col>
      <xdr:colOff>106680</xdr:colOff>
      <xdr:row>4</xdr:row>
      <xdr:rowOff>106680</xdr:rowOff>
    </xdr:from>
    <xdr:to>
      <xdr:col>11</xdr:col>
      <xdr:colOff>541020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AEED16-5EB7-80FE-4353-90CC7F2B0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520440" y="838200"/>
              <a:ext cx="710946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230777</xdr:colOff>
      <xdr:row>22</xdr:row>
      <xdr:rowOff>11724</xdr:rowOff>
    </xdr:from>
    <xdr:to>
      <xdr:col>16</xdr:col>
      <xdr:colOff>504093</xdr:colOff>
      <xdr:row>39</xdr:row>
      <xdr:rowOff>40443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800A2-C7C3-8FEC-96A6-4339460DD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abSelected="1" topLeftCell="B1" workbookViewId="0">
      <selection activeCell="N21" sqref="N21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31" t="s">
        <v>0</v>
      </c>
      <c r="D5" s="31" t="s">
        <v>1</v>
      </c>
    </row>
    <row r="6" spans="3:4" x14ac:dyDescent="0.3">
      <c r="C6" s="4">
        <v>1990</v>
      </c>
      <c r="D6" s="9">
        <v>2156</v>
      </c>
    </row>
    <row r="7" spans="3:4" x14ac:dyDescent="0.3">
      <c r="C7" s="4">
        <v>1991</v>
      </c>
      <c r="D7" s="9">
        <v>3562</v>
      </c>
    </row>
    <row r="8" spans="3:4" x14ac:dyDescent="0.3">
      <c r="C8" s="4">
        <v>1992</v>
      </c>
      <c r="D8" s="9">
        <v>7506</v>
      </c>
    </row>
    <row r="9" spans="3:4" x14ac:dyDescent="0.3">
      <c r="C9" s="4">
        <v>1993</v>
      </c>
      <c r="D9" s="9">
        <v>6258</v>
      </c>
    </row>
    <row r="10" spans="3:4" x14ac:dyDescent="0.3">
      <c r="C10" s="4">
        <v>1994</v>
      </c>
      <c r="D10" s="9">
        <v>6279</v>
      </c>
    </row>
    <row r="11" spans="3:4" x14ac:dyDescent="0.3">
      <c r="C11" s="4">
        <v>1995</v>
      </c>
      <c r="D11" s="9">
        <v>1963</v>
      </c>
    </row>
    <row r="12" spans="3:4" x14ac:dyDescent="0.3">
      <c r="C12" s="4">
        <v>1996</v>
      </c>
      <c r="D12" s="9">
        <v>6736</v>
      </c>
    </row>
    <row r="13" spans="3:4" x14ac:dyDescent="0.3">
      <c r="C13" s="4">
        <v>1997</v>
      </c>
      <c r="D13" s="9">
        <v>3280</v>
      </c>
    </row>
    <row r="14" spans="3:4" x14ac:dyDescent="0.3">
      <c r="C14" s="4">
        <v>1998</v>
      </c>
      <c r="D14" s="9">
        <v>8398</v>
      </c>
    </row>
    <row r="15" spans="3:4" x14ac:dyDescent="0.3">
      <c r="C15" s="4">
        <v>1999</v>
      </c>
      <c r="D15" s="9">
        <v>2882</v>
      </c>
    </row>
    <row r="16" spans="3:4" x14ac:dyDescent="0.3">
      <c r="C16" s="4">
        <v>2000</v>
      </c>
      <c r="D16" s="9">
        <v>4686</v>
      </c>
    </row>
    <row r="17" spans="3:4" x14ac:dyDescent="0.3">
      <c r="C17" s="4">
        <v>2001</v>
      </c>
      <c r="D17" s="9">
        <v>6976</v>
      </c>
    </row>
    <row r="18" spans="3:4" x14ac:dyDescent="0.3">
      <c r="C18" s="4">
        <v>2002</v>
      </c>
      <c r="D18" s="9">
        <v>2173</v>
      </c>
    </row>
    <row r="19" spans="3:4" x14ac:dyDescent="0.3">
      <c r="C19" s="4">
        <v>2003</v>
      </c>
      <c r="D19" s="9">
        <v>2166</v>
      </c>
    </row>
    <row r="20" spans="3:4" x14ac:dyDescent="0.3">
      <c r="C20" s="5">
        <v>2004</v>
      </c>
      <c r="D20" s="10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opLeftCell="A2" zoomScale="115" zoomScaleNormal="115" workbookViewId="0">
      <selection activeCell="Q5" sqref="Q5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5" t="s">
        <v>5</v>
      </c>
    </row>
    <row r="6" spans="3:6" x14ac:dyDescent="0.3">
      <c r="C6" s="4">
        <v>2005</v>
      </c>
      <c r="D6" s="3">
        <v>528</v>
      </c>
      <c r="E6" s="13"/>
      <c r="F6" s="12"/>
    </row>
    <row r="7" spans="3:6" x14ac:dyDescent="0.3">
      <c r="C7" s="4">
        <v>2006</v>
      </c>
      <c r="D7" s="3">
        <v>4550</v>
      </c>
      <c r="E7" s="14">
        <f>SUM($D$6:D7)</f>
        <v>5078</v>
      </c>
      <c r="F7" s="13">
        <f>E7/$E$23</f>
        <v>6.5615712624370076E-2</v>
      </c>
    </row>
    <row r="8" spans="3:6" x14ac:dyDescent="0.3">
      <c r="C8" s="4">
        <v>2007</v>
      </c>
      <c r="D8" s="3">
        <v>8189</v>
      </c>
      <c r="E8" s="14">
        <f>SUM($D$6:D8)</f>
        <v>13267</v>
      </c>
      <c r="F8" s="13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4">
        <f>SUM($D$6:D9)</f>
        <v>14997</v>
      </c>
      <c r="F9" s="13">
        <f t="shared" si="0"/>
        <v>0.19378472670887711</v>
      </c>
    </row>
    <row r="10" spans="3:6" x14ac:dyDescent="0.3">
      <c r="C10" s="4">
        <v>2009</v>
      </c>
      <c r="D10" s="3">
        <v>5262</v>
      </c>
      <c r="E10" s="14">
        <f>SUM($D$6:D10)</f>
        <v>20259</v>
      </c>
      <c r="F10" s="13">
        <f t="shared" si="0"/>
        <v>0.26177800749450836</v>
      </c>
    </row>
    <row r="11" spans="3:6" x14ac:dyDescent="0.3">
      <c r="C11" s="4">
        <v>2010</v>
      </c>
      <c r="D11" s="3">
        <v>2172</v>
      </c>
      <c r="E11" s="14">
        <f>SUM($D$6:D11)</f>
        <v>22431</v>
      </c>
      <c r="F11" s="13">
        <f t="shared" si="0"/>
        <v>0.28984364905026488</v>
      </c>
    </row>
    <row r="12" spans="3:6" x14ac:dyDescent="0.3">
      <c r="C12" s="4">
        <v>2011</v>
      </c>
      <c r="D12" s="3">
        <v>4384</v>
      </c>
      <c r="E12" s="14">
        <f>SUM($D$6:D12)</f>
        <v>26815</v>
      </c>
      <c r="F12" s="13">
        <f t="shared" si="0"/>
        <v>0.34649179480553044</v>
      </c>
    </row>
    <row r="13" spans="3:6" x14ac:dyDescent="0.3">
      <c r="C13" s="4">
        <v>2012</v>
      </c>
      <c r="D13" s="3">
        <v>8709</v>
      </c>
      <c r="E13" s="14">
        <f>SUM($D$6:D13)</f>
        <v>35524</v>
      </c>
      <c r="F13" s="13">
        <f t="shared" si="0"/>
        <v>0.45902571391652669</v>
      </c>
    </row>
    <row r="14" spans="3:6" x14ac:dyDescent="0.3">
      <c r="C14" s="4">
        <v>2013</v>
      </c>
      <c r="D14" s="3">
        <v>3618</v>
      </c>
      <c r="E14" s="14">
        <f>SUM($D$6:D14)</f>
        <v>39142</v>
      </c>
      <c r="F14" s="13">
        <f t="shared" si="0"/>
        <v>0.50577594004393334</v>
      </c>
    </row>
    <row r="15" spans="3:6" x14ac:dyDescent="0.3">
      <c r="C15" s="4">
        <v>2014</v>
      </c>
      <c r="D15" s="3">
        <v>6372</v>
      </c>
      <c r="E15" s="14">
        <f>SUM($D$6:D15)</f>
        <v>45514</v>
      </c>
      <c r="F15" s="13">
        <f t="shared" si="0"/>
        <v>0.58811215919369431</v>
      </c>
    </row>
    <row r="16" spans="3:6" x14ac:dyDescent="0.3">
      <c r="C16" s="4">
        <v>2015</v>
      </c>
      <c r="D16" s="3">
        <v>3456</v>
      </c>
      <c r="E16" s="14">
        <f>SUM($D$6:D16)</f>
        <v>48970</v>
      </c>
      <c r="F16" s="13">
        <f t="shared" si="0"/>
        <v>0.6327690916139036</v>
      </c>
    </row>
    <row r="17" spans="3:6" x14ac:dyDescent="0.3">
      <c r="C17" s="4">
        <v>2016</v>
      </c>
      <c r="D17" s="3">
        <v>7478</v>
      </c>
      <c r="E17" s="14">
        <f>SUM($D$6:D17)</f>
        <v>56448</v>
      </c>
      <c r="F17" s="13">
        <f t="shared" si="0"/>
        <v>0.72939656286341903</v>
      </c>
    </row>
    <row r="18" spans="3:6" x14ac:dyDescent="0.3">
      <c r="C18" s="4">
        <v>2017</v>
      </c>
      <c r="D18" s="3">
        <v>4649</v>
      </c>
      <c r="E18" s="14">
        <f>SUM($D$6:D18)</f>
        <v>61097</v>
      </c>
      <c r="F18" s="13">
        <f t="shared" si="0"/>
        <v>0.78946892363354437</v>
      </c>
    </row>
    <row r="19" spans="3:6" x14ac:dyDescent="0.3">
      <c r="C19" s="4">
        <v>2018</v>
      </c>
      <c r="D19" s="3">
        <v>5831</v>
      </c>
      <c r="E19" s="14">
        <f>SUM($D$6:D19)</f>
        <v>66928</v>
      </c>
      <c r="F19" s="13">
        <f t="shared" si="0"/>
        <v>0.86481457552655383</v>
      </c>
    </row>
    <row r="20" spans="3:6" x14ac:dyDescent="0.3">
      <c r="C20" s="4">
        <v>2019</v>
      </c>
      <c r="D20" s="3">
        <v>1599</v>
      </c>
      <c r="E20" s="14">
        <f>SUM($D$6:D20)</f>
        <v>68527</v>
      </c>
      <c r="F20" s="13">
        <f t="shared" si="0"/>
        <v>0.88547615971055693</v>
      </c>
    </row>
    <row r="21" spans="3:6" x14ac:dyDescent="0.3">
      <c r="C21" s="4">
        <v>2020</v>
      </c>
      <c r="D21" s="3">
        <v>3695</v>
      </c>
      <c r="E21" s="14">
        <f>SUM($D$6:D21)</f>
        <v>72222</v>
      </c>
      <c r="F21" s="13">
        <f t="shared" si="0"/>
        <v>0.93322134642718702</v>
      </c>
    </row>
    <row r="22" spans="3:6" x14ac:dyDescent="0.3">
      <c r="C22" s="4">
        <v>2021</v>
      </c>
      <c r="D22" s="3">
        <v>1678</v>
      </c>
      <c r="E22" s="14">
        <f>SUM($D$6:D22)</f>
        <v>73900</v>
      </c>
      <c r="F22" s="13">
        <f t="shared" si="0"/>
        <v>0.95490373433260112</v>
      </c>
    </row>
    <row r="23" spans="3:6" x14ac:dyDescent="0.3">
      <c r="C23" s="5">
        <v>2022</v>
      </c>
      <c r="D23" s="6">
        <v>3490</v>
      </c>
      <c r="E23" s="14">
        <f>SUM($D$6:D23)</f>
        <v>77390</v>
      </c>
      <c r="F23" s="13">
        <f t="shared" si="0"/>
        <v>1</v>
      </c>
    </row>
    <row r="25" spans="3:6" x14ac:dyDescent="0.3">
      <c r="C25" t="s">
        <v>4</v>
      </c>
      <c r="D25" s="11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workbookViewId="0">
      <selection activeCell="O17" sqref="O17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6" t="s">
        <v>8</v>
      </c>
      <c r="D5" s="16" t="s">
        <v>9</v>
      </c>
    </row>
    <row r="6" spans="3:4" x14ac:dyDescent="0.3">
      <c r="C6" s="17">
        <v>130</v>
      </c>
      <c r="D6" s="17">
        <v>3504</v>
      </c>
    </row>
    <row r="7" spans="3:4" x14ac:dyDescent="0.3">
      <c r="C7" s="18">
        <v>165</v>
      </c>
      <c r="D7" s="18">
        <v>3693</v>
      </c>
    </row>
    <row r="8" spans="3:4" x14ac:dyDescent="0.3">
      <c r="C8" s="17">
        <v>150</v>
      </c>
      <c r="D8" s="17">
        <v>3436</v>
      </c>
    </row>
    <row r="9" spans="3:4" x14ac:dyDescent="0.3">
      <c r="C9" s="18">
        <v>150</v>
      </c>
      <c r="D9" s="18">
        <v>3433</v>
      </c>
    </row>
    <row r="10" spans="3:4" x14ac:dyDescent="0.3">
      <c r="C10" s="17">
        <v>140</v>
      </c>
      <c r="D10" s="17">
        <v>3449</v>
      </c>
    </row>
    <row r="11" spans="3:4" x14ac:dyDescent="0.3">
      <c r="C11" s="18">
        <v>198</v>
      </c>
      <c r="D11" s="18">
        <v>4341</v>
      </c>
    </row>
    <row r="12" spans="3:4" x14ac:dyDescent="0.3">
      <c r="C12" s="17">
        <v>220</v>
      </c>
      <c r="D12" s="17">
        <v>4354</v>
      </c>
    </row>
    <row r="13" spans="3:4" x14ac:dyDescent="0.3">
      <c r="C13" s="18">
        <v>215</v>
      </c>
      <c r="D13" s="18">
        <v>4312</v>
      </c>
    </row>
    <row r="14" spans="3:4" x14ac:dyDescent="0.3">
      <c r="C14" s="17">
        <v>225</v>
      </c>
      <c r="D14" s="17">
        <v>4425</v>
      </c>
    </row>
    <row r="15" spans="3:4" x14ac:dyDescent="0.3">
      <c r="C15" s="18">
        <v>190</v>
      </c>
      <c r="D15" s="18">
        <v>3850</v>
      </c>
    </row>
    <row r="16" spans="3:4" x14ac:dyDescent="0.3">
      <c r="C16" s="17">
        <v>170</v>
      </c>
      <c r="D16" s="17">
        <v>3563</v>
      </c>
    </row>
    <row r="17" spans="3:4" x14ac:dyDescent="0.3">
      <c r="C17" s="18">
        <v>160</v>
      </c>
      <c r="D17" s="18">
        <v>3609</v>
      </c>
    </row>
    <row r="18" spans="3:4" x14ac:dyDescent="0.3">
      <c r="C18" s="17">
        <v>150</v>
      </c>
      <c r="D18" s="17">
        <v>3761</v>
      </c>
    </row>
    <row r="19" spans="3:4" x14ac:dyDescent="0.3">
      <c r="C19" s="18">
        <v>225</v>
      </c>
      <c r="D19" s="18">
        <v>3086</v>
      </c>
    </row>
    <row r="20" spans="3:4" x14ac:dyDescent="0.3">
      <c r="C20" s="17">
        <v>95</v>
      </c>
      <c r="D20" s="17">
        <v>2372</v>
      </c>
    </row>
    <row r="21" spans="3:4" x14ac:dyDescent="0.3">
      <c r="C21" s="18">
        <v>95</v>
      </c>
      <c r="D21" s="18">
        <v>2833</v>
      </c>
    </row>
    <row r="22" spans="3:4" x14ac:dyDescent="0.3">
      <c r="C22" s="17">
        <v>97</v>
      </c>
      <c r="D22" s="17">
        <v>2774</v>
      </c>
    </row>
    <row r="23" spans="3:4" x14ac:dyDescent="0.3">
      <c r="C23" s="18">
        <v>85</v>
      </c>
      <c r="D23" s="18">
        <v>2587</v>
      </c>
    </row>
    <row r="24" spans="3:4" x14ac:dyDescent="0.3">
      <c r="C24" s="17">
        <v>88</v>
      </c>
      <c r="D24" s="17">
        <v>2130</v>
      </c>
    </row>
    <row r="25" spans="3:4" x14ac:dyDescent="0.3">
      <c r="C25" s="18">
        <v>46</v>
      </c>
      <c r="D25" s="18">
        <v>1835</v>
      </c>
    </row>
    <row r="26" spans="3:4" x14ac:dyDescent="0.3">
      <c r="C26" s="17">
        <v>87</v>
      </c>
      <c r="D26" s="17">
        <v>2672</v>
      </c>
    </row>
    <row r="27" spans="3:4" x14ac:dyDescent="0.3">
      <c r="C27" s="18">
        <v>90</v>
      </c>
      <c r="D27" s="18">
        <v>2430</v>
      </c>
    </row>
    <row r="28" spans="3:4" x14ac:dyDescent="0.3">
      <c r="C28" s="17">
        <v>95</v>
      </c>
      <c r="D28" s="17">
        <v>2375</v>
      </c>
    </row>
    <row r="29" spans="3:4" x14ac:dyDescent="0.3">
      <c r="C29" s="18">
        <v>113</v>
      </c>
      <c r="D29" s="18">
        <v>2234</v>
      </c>
    </row>
    <row r="30" spans="3:4" x14ac:dyDescent="0.3">
      <c r="C30" s="17">
        <v>90</v>
      </c>
      <c r="D30" s="17">
        <v>2648</v>
      </c>
    </row>
    <row r="31" spans="3:4" x14ac:dyDescent="0.3">
      <c r="C31" s="18">
        <v>215</v>
      </c>
      <c r="D31" s="18">
        <v>4615</v>
      </c>
    </row>
    <row r="32" spans="3:4" x14ac:dyDescent="0.3">
      <c r="C32" s="17">
        <v>200</v>
      </c>
      <c r="D32" s="17">
        <v>4376</v>
      </c>
    </row>
    <row r="33" spans="3:4" x14ac:dyDescent="0.3">
      <c r="C33" s="18">
        <v>210</v>
      </c>
      <c r="D33" s="18">
        <v>4382</v>
      </c>
    </row>
    <row r="34" spans="3:4" x14ac:dyDescent="0.3">
      <c r="C34" s="17">
        <v>193</v>
      </c>
      <c r="D34" s="17">
        <v>4732</v>
      </c>
    </row>
    <row r="35" spans="3:4" x14ac:dyDescent="0.3">
      <c r="C35" s="18">
        <v>88</v>
      </c>
      <c r="D35" s="18">
        <v>2130</v>
      </c>
    </row>
    <row r="36" spans="3:4" x14ac:dyDescent="0.3">
      <c r="C36" s="17">
        <v>90</v>
      </c>
      <c r="D36" s="17">
        <v>2264</v>
      </c>
    </row>
    <row r="37" spans="3:4" x14ac:dyDescent="0.3">
      <c r="C37" s="18">
        <v>95</v>
      </c>
      <c r="D37" s="18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7"/>
  <sheetViews>
    <sheetView topLeftCell="C1" zoomScaleNormal="100" workbookViewId="0">
      <selection activeCell="E25" sqref="E25"/>
    </sheetView>
  </sheetViews>
  <sheetFormatPr defaultRowHeight="14.4" x14ac:dyDescent="0.3"/>
  <cols>
    <col min="3" max="3" width="16" bestFit="1" customWidth="1"/>
    <col min="4" max="6" width="16" customWidth="1"/>
    <col min="7" max="7" width="12.6640625" bestFit="1" customWidth="1"/>
    <col min="8" max="8" width="15.33203125" bestFit="1" customWidth="1"/>
    <col min="9" max="9" width="11.109375" bestFit="1" customWidth="1"/>
    <col min="10" max="10" width="14.109375" bestFit="1" customWidth="1"/>
    <col min="11" max="11" width="12.109375" customWidth="1"/>
  </cols>
  <sheetData>
    <row r="2" spans="3:6" x14ac:dyDescent="0.3">
      <c r="C2" s="7" t="s">
        <v>25</v>
      </c>
      <c r="D2" s="7"/>
      <c r="E2" s="7"/>
      <c r="F2" s="7"/>
    </row>
    <row r="3" spans="3:6" x14ac:dyDescent="0.3">
      <c r="C3" s="7" t="s">
        <v>3</v>
      </c>
      <c r="D3" s="7"/>
      <c r="E3" s="7"/>
      <c r="F3" s="7"/>
    </row>
    <row r="5" spans="3:6" x14ac:dyDescent="0.3">
      <c r="C5" s="30" t="s">
        <v>11</v>
      </c>
      <c r="D5" s="30" t="s">
        <v>12</v>
      </c>
    </row>
    <row r="6" spans="3:6" x14ac:dyDescent="0.3">
      <c r="C6" s="12" t="s">
        <v>24</v>
      </c>
      <c r="D6" s="8">
        <v>100000</v>
      </c>
      <c r="E6" s="20"/>
    </row>
    <row r="7" spans="3:6" x14ac:dyDescent="0.3">
      <c r="C7" s="12" t="s">
        <v>14</v>
      </c>
      <c r="D7" s="8">
        <v>-25000</v>
      </c>
      <c r="E7" s="20"/>
    </row>
    <row r="8" spans="3:6" x14ac:dyDescent="0.3">
      <c r="C8" s="12" t="s">
        <v>15</v>
      </c>
      <c r="D8" s="8">
        <v>10000</v>
      </c>
      <c r="E8" s="20"/>
    </row>
    <row r="9" spans="3:6" x14ac:dyDescent="0.3">
      <c r="C9" s="12" t="s">
        <v>16</v>
      </c>
      <c r="D9" s="8">
        <v>14000</v>
      </c>
      <c r="E9" s="20"/>
    </row>
    <row r="10" spans="3:6" x14ac:dyDescent="0.3">
      <c r="C10" s="12" t="s">
        <v>17</v>
      </c>
      <c r="D10" s="8">
        <v>-15000</v>
      </c>
      <c r="E10" s="20"/>
    </row>
    <row r="11" spans="3:6" x14ac:dyDescent="0.3">
      <c r="C11" s="12" t="s">
        <v>18</v>
      </c>
      <c r="D11" s="8">
        <v>-5000</v>
      </c>
      <c r="E11" s="20"/>
    </row>
    <row r="12" spans="3:6" x14ac:dyDescent="0.3">
      <c r="C12" s="12" t="s">
        <v>19</v>
      </c>
      <c r="D12" s="8">
        <v>7000</v>
      </c>
      <c r="E12" s="20"/>
    </row>
    <row r="13" spans="3:6" x14ac:dyDescent="0.3">
      <c r="C13" s="12" t="s">
        <v>20</v>
      </c>
      <c r="D13" s="8">
        <v>8500</v>
      </c>
      <c r="E13" s="20"/>
    </row>
    <row r="14" spans="3:6" x14ac:dyDescent="0.3">
      <c r="C14" s="12" t="s">
        <v>21</v>
      </c>
      <c r="D14" s="8">
        <v>-10000</v>
      </c>
      <c r="E14" s="20"/>
    </row>
    <row r="15" spans="3:6" x14ac:dyDescent="0.3">
      <c r="C15" s="12" t="s">
        <v>22</v>
      </c>
      <c r="D15" s="8">
        <v>-16000</v>
      </c>
      <c r="E15" s="20"/>
    </row>
    <row r="16" spans="3:6" x14ac:dyDescent="0.3">
      <c r="C16" s="12" t="s">
        <v>23</v>
      </c>
      <c r="D16" s="8">
        <v>10000</v>
      </c>
      <c r="E16" s="20"/>
    </row>
    <row r="17" spans="3:5" x14ac:dyDescent="0.3">
      <c r="C17" s="12" t="s">
        <v>13</v>
      </c>
      <c r="D17" s="8">
        <f>SUM(D6:D16)</f>
        <v>78500</v>
      </c>
      <c r="E17" s="20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1"/>
  <sheetViews>
    <sheetView zoomScale="130" zoomScaleNormal="130" workbookViewId="0">
      <selection activeCell="G4" sqref="G4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7" t="s">
        <v>26</v>
      </c>
      <c r="D6" s="28" t="s">
        <v>27</v>
      </c>
      <c r="E6" s="28" t="s">
        <v>28</v>
      </c>
      <c r="F6" s="29" t="s">
        <v>29</v>
      </c>
    </row>
    <row r="7" spans="3:6" x14ac:dyDescent="0.3">
      <c r="C7" s="23" t="s">
        <v>30</v>
      </c>
      <c r="D7" s="24">
        <v>40081</v>
      </c>
      <c r="E7" s="24">
        <v>40240</v>
      </c>
      <c r="F7" s="25">
        <f>E7-D7</f>
        <v>159</v>
      </c>
    </row>
    <row r="8" spans="3:6" x14ac:dyDescent="0.3">
      <c r="C8" s="23" t="s">
        <v>31</v>
      </c>
      <c r="D8" s="26">
        <v>40081</v>
      </c>
      <c r="E8" s="26">
        <v>40195</v>
      </c>
      <c r="F8" s="25">
        <f t="shared" ref="F8:F17" si="0">E8-D8</f>
        <v>114</v>
      </c>
    </row>
    <row r="9" spans="3:6" x14ac:dyDescent="0.3">
      <c r="C9" s="23" t="s">
        <v>32</v>
      </c>
      <c r="D9" s="26">
        <v>40119</v>
      </c>
      <c r="E9" s="26">
        <v>40207</v>
      </c>
      <c r="F9" s="25">
        <f t="shared" si="0"/>
        <v>88</v>
      </c>
    </row>
    <row r="10" spans="3:6" x14ac:dyDescent="0.3">
      <c r="C10" s="23" t="s">
        <v>33</v>
      </c>
      <c r="D10" s="26">
        <v>40148</v>
      </c>
      <c r="E10" s="26">
        <v>40168</v>
      </c>
      <c r="F10" s="25">
        <f t="shared" si="0"/>
        <v>20</v>
      </c>
    </row>
    <row r="11" spans="3:6" x14ac:dyDescent="0.3">
      <c r="C11" s="23" t="s">
        <v>34</v>
      </c>
      <c r="D11" s="26">
        <v>40148</v>
      </c>
      <c r="E11" s="26">
        <v>40193</v>
      </c>
      <c r="F11" s="25">
        <f t="shared" si="0"/>
        <v>45</v>
      </c>
    </row>
    <row r="12" spans="3:6" x14ac:dyDescent="0.3">
      <c r="C12" s="23" t="s">
        <v>35</v>
      </c>
      <c r="D12" s="26">
        <v>40168</v>
      </c>
      <c r="E12" s="26">
        <v>40193</v>
      </c>
      <c r="F12" s="25">
        <f t="shared" si="0"/>
        <v>25</v>
      </c>
    </row>
    <row r="13" spans="3:6" x14ac:dyDescent="0.3">
      <c r="C13" s="23" t="s">
        <v>36</v>
      </c>
      <c r="D13" s="26">
        <v>40182</v>
      </c>
      <c r="E13" s="26">
        <v>40207</v>
      </c>
      <c r="F13" s="25">
        <f t="shared" si="0"/>
        <v>25</v>
      </c>
    </row>
    <row r="14" spans="3:6" x14ac:dyDescent="0.3">
      <c r="C14" s="23" t="s">
        <v>37</v>
      </c>
      <c r="D14" s="26">
        <v>40182</v>
      </c>
      <c r="E14" s="26">
        <v>40233</v>
      </c>
      <c r="F14" s="25">
        <f t="shared" si="0"/>
        <v>51</v>
      </c>
    </row>
    <row r="15" spans="3:6" x14ac:dyDescent="0.3">
      <c r="C15" s="23" t="s">
        <v>31</v>
      </c>
      <c r="D15" s="26">
        <v>40182</v>
      </c>
      <c r="E15" s="26">
        <v>40189</v>
      </c>
      <c r="F15" s="25">
        <f t="shared" si="0"/>
        <v>7</v>
      </c>
    </row>
    <row r="16" spans="3:6" x14ac:dyDescent="0.3">
      <c r="C16" s="23" t="s">
        <v>32</v>
      </c>
      <c r="D16" s="26">
        <v>40189</v>
      </c>
      <c r="E16" s="26">
        <v>40204</v>
      </c>
      <c r="F16" s="25">
        <f t="shared" si="0"/>
        <v>15</v>
      </c>
    </row>
    <row r="17" spans="3:6" x14ac:dyDescent="0.3">
      <c r="C17" s="23" t="s">
        <v>33</v>
      </c>
      <c r="D17" s="26">
        <v>40203</v>
      </c>
      <c r="E17" s="24">
        <v>40233</v>
      </c>
      <c r="F17" s="25">
        <f t="shared" si="0"/>
        <v>30</v>
      </c>
    </row>
    <row r="20" spans="3:6" x14ac:dyDescent="0.3">
      <c r="D20" s="19">
        <v>40081</v>
      </c>
      <c r="E20" s="22">
        <v>40081</v>
      </c>
    </row>
    <row r="21" spans="3:6" x14ac:dyDescent="0.3">
      <c r="D21" s="19">
        <v>40240</v>
      </c>
      <c r="E21" s="2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</cp:lastModifiedBy>
  <dcterms:created xsi:type="dcterms:W3CDTF">2022-07-29T06:27:39Z</dcterms:created>
  <dcterms:modified xsi:type="dcterms:W3CDTF">2022-12-14T17:06:00Z</dcterms:modified>
</cp:coreProperties>
</file>