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C\"/>
    </mc:Choice>
  </mc:AlternateContent>
  <xr:revisionPtr revIDLastSave="0" documentId="13_ncr:1_{FFEDCC5E-47E5-4182-A7F2-87303814F845}" xr6:coauthVersionLast="47" xr6:coauthVersionMax="47" xr10:uidLastSave="{00000000-0000-0000-0000-000000000000}"/>
  <workbookProtection workbookAlgorithmName="SHA-512" workbookHashValue="GdadhxNPmAodSyulPhJwSpUhPdV8p/8Id+wgB8YKIoGEG1280beb2Hm1MFgNEurZA77hE6SRgbOouZ+nOP7i3w==" workbookSaltValue="PYRX2dJL0hMXydSw2wgnHA==" workbookSpinCount="100000" lockStructure="1"/>
  <bookViews>
    <workbookView xWindow="-23265" yWindow="2040" windowWidth="21600" windowHeight="11835" xr2:uid="{73629A2E-297D-423D-A27F-2F773713B48E}"/>
  </bookViews>
  <sheets>
    <sheet name="GROUP C TRAVELER" sheetId="1" r:id="rId1"/>
    <sheet name="GROUP C1" sheetId="2" r:id="rId2"/>
    <sheet name="GROUP C2" sheetId="3" r:id="rId3"/>
    <sheet name="GROUP C3" sheetId="4" r:id="rId4"/>
    <sheet name="GROUP C4" sheetId="5" r:id="rId5"/>
    <sheet name="GROUP C6" sheetId="6" r:id="rId6"/>
    <sheet name="GROUP C7" sheetId="7" r:id="rId7"/>
  </sheets>
  <definedNames>
    <definedName name="_xlnm._FilterDatabase" localSheetId="2" hidden="1">'GROUP C2'!$A$15:$O$81</definedName>
    <definedName name="_xlnm._FilterDatabase" localSheetId="3" hidden="1">'GROUP C3'!$A$15:$O$59</definedName>
    <definedName name="_xlnm._FilterDatabase" localSheetId="5" hidden="1">'GROUP C6'!$A$15:$O$37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/>
  <c r="A10" i="6"/>
  <c r="B10" i="4"/>
  <c r="A10" i="4"/>
  <c r="H8" i="4"/>
  <c r="B10" i="3"/>
  <c r="A10" i="3"/>
  <c r="H8" i="3"/>
</calcChain>
</file>

<file path=xl/sharedStrings.xml><?xml version="1.0" encoding="utf-8"?>
<sst xmlns="http://schemas.openxmlformats.org/spreadsheetml/2006/main" count="508" uniqueCount="87">
  <si>
    <t>GROUP  C TRAVELER</t>
  </si>
  <si>
    <t>INDEX</t>
  </si>
  <si>
    <t>QCI SAMPLE SELECTION</t>
  </si>
  <si>
    <t>.</t>
  </si>
  <si>
    <t>GROUP  C1 PHYSICAL</t>
  </si>
  <si>
    <t>GROUP C2 TEMP SHOCK/CYCLE</t>
  </si>
  <si>
    <t>SUMMARY</t>
  </si>
  <si>
    <t>SCREENING STATUS</t>
  </si>
  <si>
    <t xml:space="preserve">Operator   </t>
  </si>
  <si>
    <t xml:space="preserve">JL          </t>
  </si>
  <si>
    <t xml:space="preserve">JC          </t>
  </si>
  <si>
    <t xml:space="preserve">Station    </t>
  </si>
  <si>
    <t xml:space="preserve">FBS-008     </t>
  </si>
  <si>
    <t xml:space="preserve">FBS-007     </t>
  </si>
  <si>
    <t xml:space="preserve">Product    </t>
  </si>
  <si>
    <t xml:space="preserve"> DISCRETE   </t>
  </si>
  <si>
    <t xml:space="preserve">DISCRETE    </t>
  </si>
  <si>
    <t xml:space="preserve">Process    </t>
  </si>
  <si>
    <t>PRE TEMP CYCLE</t>
  </si>
  <si>
    <t xml:space="preserve">POST T.CYCLE </t>
  </si>
  <si>
    <t>POST MOISTURE RESISTANCE</t>
  </si>
  <si>
    <t xml:space="preserve">Start Date </t>
  </si>
  <si>
    <t>Finish Date</t>
  </si>
  <si>
    <t>Part Number</t>
  </si>
  <si>
    <t xml:space="preserve">Remarks    </t>
  </si>
  <si>
    <t>GROUP C SUBGROUP 2 PRE TEMP CYCLE</t>
  </si>
  <si>
    <t>GROUP C SUBGROUP 2 POST TEMP CYCLE</t>
  </si>
  <si>
    <t>GROUP C SUBGROUP 2 POST MR.</t>
  </si>
  <si>
    <t>Serial Number</t>
  </si>
  <si>
    <t>Label</t>
  </si>
  <si>
    <t>Sort</t>
  </si>
  <si>
    <t>Bin</t>
  </si>
  <si>
    <t xml:space="preserve">  1) IDON      [&gt; 4.000MA]</t>
  </si>
  <si>
    <t xml:space="preserve">  2) IGSSF     [&lt; 500.1UA]</t>
  </si>
  <si>
    <t xml:space="preserve">  3) IDSS      [&lt; 400.0UA]</t>
  </si>
  <si>
    <t xml:space="preserve">  4) IGSSF     [&lt; 500.1UA]</t>
  </si>
  <si>
    <t xml:space="preserve">  5) IGSSR     [&lt; 400.0UA]</t>
  </si>
  <si>
    <t xml:space="preserve">  6) VGSTH     [&gt;   800MV]</t>
  </si>
  <si>
    <t xml:space="preserve">  7) VGSTH     [&lt; 2.500]</t>
  </si>
  <si>
    <t xml:space="preserve">  8) RDSON     [&lt; 10.00M]</t>
  </si>
  <si>
    <t xml:space="preserve">  9) VSD       [&lt; 3.001 V]</t>
  </si>
  <si>
    <t xml:space="preserve"> 10) IDSS      [&lt; 400.0UA]</t>
  </si>
  <si>
    <t xml:space="preserve"> 11) IGSSF     [&lt; 500.1UA]</t>
  </si>
  <si>
    <t xml:space="preserve">   IDON &gt; 4.000MA</t>
  </si>
  <si>
    <t xml:space="preserve">  IGSSF &lt; 500.1UA</t>
  </si>
  <si>
    <t xml:space="preserve">   IDSS &lt; 400.0UA</t>
  </si>
  <si>
    <t xml:space="preserve">  IGSSR &lt; 400.0UA</t>
  </si>
  <si>
    <t xml:space="preserve">  VGSTH &gt; 801.0MV</t>
  </si>
  <si>
    <t xml:space="preserve">VGSTH &lt; 2.500 </t>
  </si>
  <si>
    <t xml:space="preserve">  RDSON &lt; 10.01M </t>
  </si>
  <si>
    <t xml:space="preserve">    VSD &lt; 3.001 V</t>
  </si>
  <si>
    <t xml:space="preserve">    VDS = 19.54MV</t>
  </si>
  <si>
    <t xml:space="preserve">   VGSF = 4.000 V</t>
  </si>
  <si>
    <t xml:space="preserve">    VDS = 10.01 V</t>
  </si>
  <si>
    <t xml:space="preserve">   VGSF = 6.000 V</t>
  </si>
  <si>
    <t xml:space="preserve">   VGSR = 4.000 V</t>
  </si>
  <si>
    <t xml:space="preserve">     ID = 9.001MA</t>
  </si>
  <si>
    <t>VGSTH = S6</t>
  </si>
  <si>
    <t xml:space="preserve">    VGS = 5.001 V</t>
  </si>
  <si>
    <t xml:space="preserve">     IS = 500.1MA</t>
  </si>
  <si>
    <t xml:space="preserve">    VDS = 40.00 V</t>
  </si>
  <si>
    <t xml:space="preserve">   VGSF = 5.499 V</t>
  </si>
  <si>
    <t xml:space="preserve">     ID = 30.01 A</t>
  </si>
  <si>
    <t>All Pass</t>
  </si>
  <si>
    <t>PRE TC</t>
  </si>
  <si>
    <t>POST TC</t>
  </si>
  <si>
    <t>POST MR</t>
  </si>
  <si>
    <t>GROUP C3 SHOCK &amp; VIBRATION</t>
  </si>
  <si>
    <t xml:space="preserve">PRE T.SHOCK </t>
  </si>
  <si>
    <t xml:space="preserve">POST C.ACCELERATION </t>
  </si>
  <si>
    <t>GROUP C SUBGROUP 3 PRE SHOCK</t>
  </si>
  <si>
    <t>GROUP C SUBGROUP 3 POST CA</t>
  </si>
  <si>
    <t>PRE SHOCK</t>
  </si>
  <si>
    <t>POST VIB</t>
  </si>
  <si>
    <t>GROUP  C4 SALT ATMP.</t>
  </si>
  <si>
    <t>GROUP C6 INTERMITTENT OP. LIFE</t>
  </si>
  <si>
    <t xml:space="preserve">SPC         </t>
  </si>
  <si>
    <t xml:space="preserve">POST IOL    </t>
  </si>
  <si>
    <t>GROUP C SUBGROUP 6 POST IOL</t>
  </si>
  <si>
    <t>SEE POST B4 for PRE-Electricals, Continuation of B4 IOL TESTING</t>
  </si>
  <si>
    <t>POST IOL</t>
  </si>
  <si>
    <t>GROUP  C7 RGA</t>
  </si>
  <si>
    <t>SCD PART NUMBER</t>
  </si>
  <si>
    <t>FBG04N30BSH</t>
  </si>
  <si>
    <t>EPCS PART NUMBER</t>
  </si>
  <si>
    <t>LOT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</si>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</sst>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b/>
      <sz val="14"/>
      <color rgb="FF7030A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horizontal="center" vertical="center"/>
    </xf>
    <xf numFmtId="0" fontId="2" fillId="3" borderId="0" xfId="1" applyFill="1" applyBorder="1" applyAlignment="1">
      <alignment vertical="top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0" fillId="6" borderId="2" xfId="0" applyFill="1" applyBorder="1"/>
    <xf numFmtId="0" fontId="0" fillId="6" borderId="2" xfId="0" applyFill="1" applyBorder="1" applyAlignment="1">
      <alignment horizontal="left"/>
    </xf>
    <xf numFmtId="0" fontId="0" fillId="6" borderId="3" xfId="0" applyFill="1" applyBorder="1"/>
    <xf numFmtId="0" fontId="4" fillId="7" borderId="5" xfId="1" applyFont="1" applyFill="1" applyBorder="1" applyAlignment="1">
      <alignment horizontal="center" vertical="top"/>
    </xf>
    <xf numFmtId="0" fontId="4" fillId="0" borderId="0" xfId="1" applyFont="1" applyFill="1" applyBorder="1" applyAlignment="1">
      <alignment horizontal="center" vertical="top"/>
    </xf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4" fillId="8" borderId="5" xfId="1" applyFont="1" applyFill="1" applyBorder="1" applyAlignment="1">
      <alignment horizontal="center" vertical="top"/>
    </xf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4" xfId="0" applyNumberFormat="1" applyFill="1" applyBorder="1"/>
    <xf numFmtId="14" fontId="0" fillId="6" borderId="5" xfId="0" applyNumberFormat="1" applyFill="1" applyBorder="1"/>
    <xf numFmtId="14" fontId="0" fillId="6" borderId="2" xfId="0" applyNumberFormat="1" applyFill="1" applyBorder="1" applyAlignment="1">
      <alignment horizontal="left"/>
    </xf>
    <xf numFmtId="14" fontId="0" fillId="6" borderId="3" xfId="0" applyNumberFormat="1" applyFill="1" applyBorder="1"/>
    <xf numFmtId="0" fontId="4" fillId="9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center"/>
    </xf>
    <xf numFmtId="0" fontId="7" fillId="0" borderId="1" xfId="0" applyFont="1" applyBorder="1"/>
    <xf numFmtId="0" fontId="0" fillId="11" borderId="5" xfId="0" applyFill="1" applyBorder="1"/>
    <xf numFmtId="0" fontId="0" fillId="11" borderId="5" xfId="0" applyFill="1" applyBorder="1" applyAlignment="1">
      <alignment horizontal="center"/>
    </xf>
    <xf numFmtId="0" fontId="0" fillId="12" borderId="6" xfId="0" applyFill="1" applyBorder="1"/>
    <xf numFmtId="0" fontId="0" fillId="12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0" fillId="4" borderId="2" xfId="0" applyFill="1" applyBorder="1" applyAlignment="1">
      <alignment horizontal="center"/>
    </xf>
    <xf numFmtId="0" fontId="0" fillId="4" borderId="3" xfId="0" applyFill="1" applyBorder="1"/>
    <xf numFmtId="0" fontId="8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5" borderId="2" xfId="1" applyFont="1" applyFill="1" applyBorder="1" applyAlignment="1">
      <alignment horizontal="center" vertical="top"/>
    </xf>
    <xf numFmtId="0" fontId="4" fillId="5" borderId="4" xfId="1" applyFont="1" applyFill="1" applyBorder="1" applyAlignment="1">
      <alignment horizontal="center" vertical="top"/>
    </xf>
    <xf numFmtId="0" fontId="4" fillId="8" borderId="2" xfId="1" applyFont="1" applyFill="1" applyBorder="1" applyAlignment="1">
      <alignment horizontal="center" vertical="top"/>
    </xf>
    <xf numFmtId="0" fontId="4" fillId="8" borderId="4" xfId="1" applyFont="1" applyFill="1" applyBorder="1" applyAlignment="1">
      <alignment horizontal="center" vertical="top"/>
    </xf>
    <xf numFmtId="0" fontId="4" fillId="9" borderId="2" xfId="1" applyFont="1" applyFill="1" applyBorder="1" applyAlignment="1">
      <alignment horizontal="center" vertical="top"/>
    </xf>
    <xf numFmtId="0" fontId="4" fillId="9" borderId="4" xfId="1" applyFont="1" applyFill="1" applyBorder="1" applyAlignment="1">
      <alignment horizontal="center" vertical="top"/>
    </xf>
    <xf numFmtId="0" fontId="4" fillId="7" borderId="2" xfId="1" applyFont="1" applyFill="1" applyBorder="1" applyAlignment="1">
      <alignment horizontal="center" vertical="top"/>
    </xf>
    <xf numFmtId="0" fontId="4" fillId="7" borderId="4" xfId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2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123568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0BD5C5-2AFF-459D-BA8D-3697118D3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8390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171450</xdr:rowOff>
    </xdr:from>
    <xdr:to>
      <xdr:col>11</xdr:col>
      <xdr:colOff>0</xdr:colOff>
      <xdr:row>103</xdr:row>
      <xdr:rowOff>105256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5FF114-06E4-47F4-A6B7-0653140F1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991725"/>
          <a:ext cx="6705600" cy="98398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124306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6502D1-1286-4360-AC1B-52BEDFA8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9839806"/>
        </a:xfrm>
        <a:prstGeom prst="rect">
          <a:avLst/>
        </a:prstGeom>
      </xdr:spPr>
    </xdr:pic>
    <xdr:clientData/>
  </xdr:twoCellAnchor>
  <xdr:twoCellAnchor>
    <xdr:from>
      <xdr:col>7</xdr:col>
      <xdr:colOff>171450</xdr:colOff>
      <xdr:row>7</xdr:row>
      <xdr:rowOff>0</xdr:rowOff>
    </xdr:from>
    <xdr:to>
      <xdr:col>8</xdr:col>
      <xdr:colOff>57150</xdr:colOff>
      <xdr:row>7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47F7F96-0D3C-EB17-7734-8FC9D3A5EFA2}"/>
            </a:ext>
          </a:extLst>
        </xdr:cNvPr>
        <xdr:cNvSpPr/>
      </xdr:nvSpPr>
      <xdr:spPr>
        <a:xfrm>
          <a:off x="4438650" y="1447800"/>
          <a:ext cx="4953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152400</xdr:colOff>
      <xdr:row>8</xdr:row>
      <xdr:rowOff>19050</xdr:rowOff>
    </xdr:from>
    <xdr:to>
      <xdr:col>3</xdr:col>
      <xdr:colOff>38100</xdr:colOff>
      <xdr:row>9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BDE75DF-1A43-4DF6-A6B7-A06961A1D872}"/>
            </a:ext>
          </a:extLst>
        </xdr:cNvPr>
        <xdr:cNvSpPr/>
      </xdr:nvSpPr>
      <xdr:spPr>
        <a:xfrm>
          <a:off x="1371600" y="1657350"/>
          <a:ext cx="4953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180975</xdr:colOff>
      <xdr:row>58</xdr:row>
      <xdr:rowOff>0</xdr:rowOff>
    </xdr:from>
    <xdr:to>
      <xdr:col>8</xdr:col>
      <xdr:colOff>66675</xdr:colOff>
      <xdr:row>58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EEF2DF-FE64-4359-8732-A07675D4BBC4}"/>
            </a:ext>
          </a:extLst>
        </xdr:cNvPr>
        <xdr:cNvSpPr/>
      </xdr:nvSpPr>
      <xdr:spPr>
        <a:xfrm>
          <a:off x="4448175" y="11163300"/>
          <a:ext cx="4953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152400</xdr:colOff>
      <xdr:row>58</xdr:row>
      <xdr:rowOff>171450</xdr:rowOff>
    </xdr:from>
    <xdr:to>
      <xdr:col>3</xdr:col>
      <xdr:colOff>38100</xdr:colOff>
      <xdr:row>59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DA1F17E-5EE8-4020-A774-3333DCD7F0AD}"/>
            </a:ext>
          </a:extLst>
        </xdr:cNvPr>
        <xdr:cNvSpPr/>
      </xdr:nvSpPr>
      <xdr:spPr>
        <a:xfrm>
          <a:off x="1371600" y="11334750"/>
          <a:ext cx="4953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171450</xdr:colOff>
      <xdr:row>109</xdr:row>
      <xdr:rowOff>19050</xdr:rowOff>
    </xdr:from>
    <xdr:to>
      <xdr:col>8</xdr:col>
      <xdr:colOff>57150</xdr:colOff>
      <xdr:row>110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1E356C2-D8E5-407A-BA51-A618C7AD010B}"/>
            </a:ext>
          </a:extLst>
        </xdr:cNvPr>
        <xdr:cNvSpPr/>
      </xdr:nvSpPr>
      <xdr:spPr>
        <a:xfrm>
          <a:off x="4438650" y="20897850"/>
          <a:ext cx="4953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142875</xdr:colOff>
      <xdr:row>110</xdr:row>
      <xdr:rowOff>0</xdr:rowOff>
    </xdr:from>
    <xdr:to>
      <xdr:col>3</xdr:col>
      <xdr:colOff>28575</xdr:colOff>
      <xdr:row>110</xdr:row>
      <xdr:rowOff>171450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C366551-BD7D-472D-8931-D9CB39B86E67}"/>
            </a:ext>
          </a:extLst>
        </xdr:cNvPr>
        <xdr:cNvSpPr/>
      </xdr:nvSpPr>
      <xdr:spPr>
        <a:xfrm>
          <a:off x="1362075" y="21069300"/>
          <a:ext cx="4953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160469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04F5E-B8BA-4589-925A-F517D588B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5469"/>
        </a:xfrm>
        <a:prstGeom prst="rect">
          <a:avLst/>
        </a:prstGeom>
      </xdr:spPr>
    </xdr:pic>
    <xdr:clientData/>
  </xdr:twoCellAnchor>
  <xdr:twoCellAnchor>
    <xdr:from>
      <xdr:col>7</xdr:col>
      <xdr:colOff>152400</xdr:colOff>
      <xdr:row>5</xdr:row>
      <xdr:rowOff>66675</xdr:rowOff>
    </xdr:from>
    <xdr:to>
      <xdr:col>8</xdr:col>
      <xdr:colOff>38100</xdr:colOff>
      <xdr:row>6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2523C0-4610-4A06-8CC6-8139BFD6A27D}"/>
            </a:ext>
          </a:extLst>
        </xdr:cNvPr>
        <xdr:cNvSpPr/>
      </xdr:nvSpPr>
      <xdr:spPr>
        <a:xfrm flipV="1">
          <a:off x="4419600" y="1133475"/>
          <a:ext cx="49530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133350</xdr:colOff>
      <xdr:row>6</xdr:row>
      <xdr:rowOff>9525</xdr:rowOff>
    </xdr:from>
    <xdr:to>
      <xdr:col>3</xdr:col>
      <xdr:colOff>19050</xdr:colOff>
      <xdr:row>6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8C63DA1-8C7B-4E0E-BEAC-36508D141F2C}"/>
            </a:ext>
          </a:extLst>
        </xdr:cNvPr>
        <xdr:cNvSpPr/>
      </xdr:nvSpPr>
      <xdr:spPr>
        <a:xfrm>
          <a:off x="1352550" y="1266825"/>
          <a:ext cx="4953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160469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D8CFD1-B021-4878-A317-FB9DC73B0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5469"/>
        </a:xfrm>
        <a:prstGeom prst="rect">
          <a:avLst/>
        </a:prstGeom>
      </xdr:spPr>
    </xdr:pic>
    <xdr:clientData/>
  </xdr:twoCellAnchor>
  <xdr:twoCellAnchor>
    <xdr:from>
      <xdr:col>7</xdr:col>
      <xdr:colOff>161925</xdr:colOff>
      <xdr:row>6</xdr:row>
      <xdr:rowOff>66675</xdr:rowOff>
    </xdr:from>
    <xdr:to>
      <xdr:col>8</xdr:col>
      <xdr:colOff>47625</xdr:colOff>
      <xdr:row>7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4DD9C40-5D7C-4E3D-91A7-79A1665134A5}"/>
            </a:ext>
          </a:extLst>
        </xdr:cNvPr>
        <xdr:cNvSpPr/>
      </xdr:nvSpPr>
      <xdr:spPr>
        <a:xfrm>
          <a:off x="4429125" y="1323975"/>
          <a:ext cx="4953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123825</xdr:colOff>
      <xdr:row>7</xdr:row>
      <xdr:rowOff>38100</xdr:rowOff>
    </xdr:from>
    <xdr:to>
      <xdr:col>3</xdr:col>
      <xdr:colOff>9525</xdr:colOff>
      <xdr:row>8</xdr:row>
      <xdr:rowOff>19050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73AC8F6-E899-4ED3-878D-034BFCB513FF}"/>
            </a:ext>
          </a:extLst>
        </xdr:cNvPr>
        <xdr:cNvSpPr/>
      </xdr:nvSpPr>
      <xdr:spPr>
        <a:xfrm>
          <a:off x="1343025" y="1485900"/>
          <a:ext cx="4953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63C3E1-7333-484A-B156-21B9BF890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3</xdr:col>
      <xdr:colOff>209550</xdr:colOff>
      <xdr:row>13</xdr:row>
      <xdr:rowOff>95250</xdr:rowOff>
    </xdr:from>
    <xdr:to>
      <xdr:col>4</xdr:col>
      <xdr:colOff>95250</xdr:colOff>
      <xdr:row>14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3CD4C11-A5F8-45CB-82B9-595A3D24468D}"/>
            </a:ext>
          </a:extLst>
        </xdr:cNvPr>
        <xdr:cNvSpPr/>
      </xdr:nvSpPr>
      <xdr:spPr>
        <a:xfrm>
          <a:off x="2038350" y="2686050"/>
          <a:ext cx="4953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11DE-14FA-47DB-9F2B-A3FA32DC1F0B}">
  <sheetPr>
    <tabColor rgb="FF00B050"/>
  </sheetPr>
  <dimension ref="A1:K155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2" t="s">
        <v>0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</sheetData>
  <sheetProtection algorithmName="SHA-512" hashValue="/fJzEMqge8zMfhny54hG3+6+BUomBQRw8sMzJKkwBRVoALuRG3qGcy/Id1EHxTzg9NslqZTYo+I9xGXjWl2sPQ==" saltValue="yxV5nHLEF+V+n+SxiN3Dhg==" spinCount="100000" sheet="1" objects="1" scenarios="1" sort="0" autoFilter="0"/>
  <mergeCells count="2">
    <mergeCell ref="A1:D1"/>
    <mergeCell ref="I1:K1"/>
  </mergeCells>
  <hyperlinks>
    <hyperlink ref="E1" location="INDEX!A1" display="RETURN TO INDEX" xr:uid="{2FFCD223-B550-4F56-A3E2-3DBA0FAFFE5B}"/>
    <hyperlink ref="I1:K1" location="'QCI Sample Selection'!A1" display="QCI SAMPLE SELECTION" xr:uid="{0DC26193-94DE-44DD-AD56-5FABB55F6792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F9A3-A2BC-40BE-8417-DA440CB2047F}">
  <sheetPr>
    <tabColor rgb="FF00B050"/>
  </sheetPr>
  <dimension ref="A1:K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2" t="s">
        <v>4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1CWYCjFzI7uBDbpJTcJEvxOszxTax/XfYbdjZF/6/3y+fRzBL+y9pTROfgU9ZFPI/c2jYSbgJXUmBem3yTvPfA==" saltValue="OXpPwgwpMVEbMlr9YXMbWg==" spinCount="100000" sheet="1" objects="1" scenarios="1" sort="0" autoFilter="0"/>
  <mergeCells count="2">
    <mergeCell ref="A1:D1"/>
    <mergeCell ref="I1:K1"/>
  </mergeCells>
  <hyperlinks>
    <hyperlink ref="E1" location="INDEX!A1" display="RETURN TO INDEX" xr:uid="{363F91BF-3FF1-4866-B0E5-789AFE3A7B14}"/>
    <hyperlink ref="I1:K1" location="'QCI Sample Selection'!A1" display="QCI SAMPLE SELECTION" xr:uid="{2B38A12A-959B-4329-8A93-071C746C440C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C590-5493-45FA-8D9A-852AE1BFF359}">
  <sheetPr>
    <tabColor rgb="FF00B050"/>
  </sheetPr>
  <dimension ref="A1:Q194"/>
  <sheetViews>
    <sheetView zoomScaleNormal="100" workbookViewId="0">
      <pane xSplit="3" ySplit="15" topLeftCell="D16" activePane="bottomRight" state="frozen"/>
      <selection sqref="A1:G1"/>
      <selection pane="topRight" sqref="A1:G1"/>
      <selection pane="bottomLeft" sqref="A1:G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47" customWidth="1"/>
    <col min="3" max="3" width="8.85546875" style="47" bestFit="1" customWidth="1"/>
    <col min="4" max="4" width="3.85546875" style="47" customWidth="1"/>
    <col min="5" max="13" width="18.85546875" customWidth="1"/>
    <col min="14" max="14" width="21" bestFit="1" customWidth="1"/>
    <col min="15" max="15" width="18.85546875" customWidth="1"/>
    <col min="16" max="17" width="9.140625" hidden="1" customWidth="1"/>
  </cols>
  <sheetData>
    <row r="1" spans="1:15" ht="24" x14ac:dyDescent="0.25">
      <c r="A1" s="54" t="s">
        <v>5</v>
      </c>
      <c r="B1" s="54"/>
      <c r="C1" s="54"/>
      <c r="D1" s="54"/>
      <c r="E1" s="53" t="s">
        <v>1</v>
      </c>
      <c r="F1" s="53"/>
      <c r="G1" s="3" t="s">
        <v>6</v>
      </c>
      <c r="H1" s="55" t="s">
        <v>7</v>
      </c>
      <c r="I1" s="55"/>
      <c r="J1" s="55" t="s">
        <v>2</v>
      </c>
      <c r="K1" s="55"/>
      <c r="L1" s="55"/>
      <c r="M1" s="4"/>
      <c r="N1" s="4"/>
      <c r="O1" s="4"/>
    </row>
    <row r="2" spans="1:15" ht="15.75" x14ac:dyDescent="0.25">
      <c r="A2" s="5" t="s">
        <v>8</v>
      </c>
      <c r="B2" s="6" t="s">
        <v>9</v>
      </c>
      <c r="C2" s="7"/>
      <c r="D2" s="7"/>
      <c r="E2" s="8"/>
      <c r="G2" s="9"/>
      <c r="H2" s="10" t="s">
        <v>9</v>
      </c>
      <c r="I2" s="11"/>
      <c r="K2" s="12" t="s">
        <v>8</v>
      </c>
      <c r="L2" s="13" t="s">
        <v>10</v>
      </c>
      <c r="M2" s="14"/>
      <c r="N2" s="15" t="s">
        <v>82</v>
      </c>
      <c r="O2" s="16"/>
    </row>
    <row r="3" spans="1:15" ht="15.75" x14ac:dyDescent="0.25">
      <c r="A3" s="17" t="s">
        <v>11</v>
      </c>
      <c r="B3" s="6" t="s">
        <v>12</v>
      </c>
      <c r="C3" s="7"/>
      <c r="D3" s="7"/>
      <c r="E3" s="8"/>
      <c r="G3" s="18"/>
      <c r="H3" s="10" t="s">
        <v>12</v>
      </c>
      <c r="I3" s="11"/>
      <c r="K3" s="19" t="s">
        <v>11</v>
      </c>
      <c r="L3" s="13" t="s">
        <v>13</v>
      </c>
      <c r="M3" s="14"/>
      <c r="N3" s="15" t="s">
        <v>83</v>
      </c>
      <c r="O3" s="16"/>
    </row>
    <row r="4" spans="1:15" ht="15.75" x14ac:dyDescent="0.25">
      <c r="A4" s="17" t="s">
        <v>14</v>
      </c>
      <c r="B4" s="6" t="s">
        <v>15</v>
      </c>
      <c r="C4" s="7"/>
      <c r="D4" s="7"/>
      <c r="E4" s="8"/>
      <c r="G4" s="18"/>
      <c r="H4" s="10" t="s">
        <v>16</v>
      </c>
      <c r="I4" s="11"/>
      <c r="K4" s="19" t="s">
        <v>14</v>
      </c>
      <c r="L4" s="13" t="s">
        <v>16</v>
      </c>
      <c r="M4" s="14"/>
      <c r="N4" s="20" t="s">
        <v>84</v>
      </c>
      <c r="O4" s="16"/>
    </row>
    <row r="5" spans="1:15" ht="15.75" x14ac:dyDescent="0.25">
      <c r="A5" s="17" t="s">
        <v>17</v>
      </c>
      <c r="B5" s="6" t="s">
        <v>18</v>
      </c>
      <c r="C5" s="7"/>
      <c r="D5" s="7"/>
      <c r="E5" s="8"/>
      <c r="G5" s="18"/>
      <c r="H5" s="10" t="s">
        <v>19</v>
      </c>
      <c r="I5" s="11"/>
      <c r="K5" s="19" t="s">
        <v>17</v>
      </c>
      <c r="L5" s="13" t="s">
        <v>20</v>
      </c>
      <c r="M5" s="14"/>
      <c r="N5" s="20" t="s">
        <v>83</v>
      </c>
      <c r="O5" s="16"/>
    </row>
    <row r="6" spans="1:15" ht="15.75" x14ac:dyDescent="0.25">
      <c r="A6" s="17" t="s">
        <v>21</v>
      </c>
      <c r="B6" s="21">
        <v>44967</v>
      </c>
      <c r="C6" s="22"/>
      <c r="D6" s="22"/>
      <c r="E6" s="23"/>
      <c r="F6" s="24"/>
      <c r="G6" s="25"/>
      <c r="H6" s="26">
        <v>44993</v>
      </c>
      <c r="I6" s="27"/>
      <c r="J6" s="24"/>
      <c r="K6" s="28" t="s">
        <v>21</v>
      </c>
      <c r="L6" s="29">
        <v>45029</v>
      </c>
      <c r="M6" s="30"/>
      <c r="N6" s="31" t="s">
        <v>85</v>
      </c>
      <c r="O6" s="16"/>
    </row>
    <row r="7" spans="1:15" ht="15.75" x14ac:dyDescent="0.25">
      <c r="A7" s="17" t="s">
        <v>22</v>
      </c>
      <c r="B7" s="21"/>
      <c r="C7" s="22"/>
      <c r="D7" s="22"/>
      <c r="E7" s="23"/>
      <c r="F7" s="24"/>
      <c r="G7" s="25" t="s">
        <v>22</v>
      </c>
      <c r="H7" s="26"/>
      <c r="I7" s="27"/>
      <c r="J7" s="24"/>
      <c r="K7" s="28" t="s">
        <v>22</v>
      </c>
      <c r="L7" s="29"/>
      <c r="M7" s="30"/>
      <c r="N7" s="31"/>
      <c r="O7" s="16"/>
    </row>
    <row r="8" spans="1:15" ht="15.75" x14ac:dyDescent="0.25">
      <c r="A8" s="17" t="s">
        <v>23</v>
      </c>
      <c r="B8" s="6" t="s">
        <v>83</v>
      </c>
      <c r="C8" s="7"/>
      <c r="D8" s="7"/>
      <c r="E8" s="8"/>
      <c r="G8" s="18" t="s">
        <v>23</v>
      </c>
      <c r="H8" s="10" t="str">
        <f>N3</f>
        <v>FBG04N30BSH</v>
      </c>
      <c r="I8" s="11"/>
      <c r="K8" s="19" t="s">
        <v>23</v>
      </c>
      <c r="L8" s="13" t="s">
        <v>83</v>
      </c>
      <c r="M8" s="14"/>
      <c r="N8" s="32" t="s">
        <v>86</v>
      </c>
      <c r="O8" s="16"/>
    </row>
    <row r="9" spans="1:15" ht="15.75" x14ac:dyDescent="0.25">
      <c r="A9" s="17" t="s">
        <v>24</v>
      </c>
      <c r="B9" s="33" t="s">
        <v>25</v>
      </c>
      <c r="C9" s="7"/>
      <c r="D9" s="7"/>
      <c r="E9" s="8"/>
      <c r="G9" s="18" t="s">
        <v>24</v>
      </c>
      <c r="H9" s="34" t="s">
        <v>26</v>
      </c>
      <c r="I9" s="11"/>
      <c r="K9" s="19" t="s">
        <v>24</v>
      </c>
      <c r="L9" s="35" t="s">
        <v>27</v>
      </c>
      <c r="M9" s="14"/>
      <c r="N9" s="32">
        <v>2247</v>
      </c>
      <c r="O9" s="16"/>
    </row>
    <row r="10" spans="1:15" ht="24" x14ac:dyDescent="0.4">
      <c r="A10" s="36" t="str">
        <f>"N= " &amp; COUNT(F12:F194)/3</f>
        <v>N= 22</v>
      </c>
      <c r="B10" s="56" t="str">
        <f>IF(COUNT(A16:A81)=COUNTIF(B16:B194,"All Pass"),"PASS","FAIL")</f>
        <v>PASS</v>
      </c>
      <c r="C10" s="56"/>
      <c r="D10" s="56"/>
      <c r="E10" s="56"/>
      <c r="F10" s="37"/>
    </row>
    <row r="11" spans="1:15" x14ac:dyDescent="0.25">
      <c r="A11" s="38" t="s">
        <v>28</v>
      </c>
      <c r="B11" s="39" t="s">
        <v>29</v>
      </c>
      <c r="C11" s="39" t="s">
        <v>30</v>
      </c>
      <c r="D11" s="39" t="s">
        <v>31</v>
      </c>
      <c r="E11" s="38" t="s">
        <v>32</v>
      </c>
      <c r="F11" s="38" t="s">
        <v>33</v>
      </c>
      <c r="G11" s="38" t="s">
        <v>34</v>
      </c>
      <c r="H11" s="38" t="s">
        <v>35</v>
      </c>
      <c r="I11" s="38" t="s">
        <v>36</v>
      </c>
      <c r="J11" s="38" t="s">
        <v>37</v>
      </c>
      <c r="K11" s="38" t="s">
        <v>38</v>
      </c>
      <c r="L11" s="38" t="s">
        <v>39</v>
      </c>
      <c r="M11" s="38" t="s">
        <v>40</v>
      </c>
      <c r="N11" s="38" t="s">
        <v>41</v>
      </c>
      <c r="O11" s="38" t="s">
        <v>42</v>
      </c>
    </row>
    <row r="12" spans="1:15" x14ac:dyDescent="0.25">
      <c r="A12" s="38"/>
      <c r="B12" s="39"/>
      <c r="C12" s="39"/>
      <c r="D12" s="39"/>
      <c r="E12" s="38" t="s">
        <v>43</v>
      </c>
      <c r="F12" s="38" t="s">
        <v>44</v>
      </c>
      <c r="G12" s="38" t="s">
        <v>45</v>
      </c>
      <c r="H12" s="38" t="s">
        <v>44</v>
      </c>
      <c r="I12" s="38" t="s">
        <v>46</v>
      </c>
      <c r="J12" s="38" t="s">
        <v>47</v>
      </c>
      <c r="K12" s="38" t="s">
        <v>48</v>
      </c>
      <c r="L12" s="38" t="s">
        <v>49</v>
      </c>
      <c r="M12" s="38" t="s">
        <v>50</v>
      </c>
      <c r="N12" s="38" t="s">
        <v>45</v>
      </c>
      <c r="O12" s="38" t="s">
        <v>44</v>
      </c>
    </row>
    <row r="13" spans="1:15" x14ac:dyDescent="0.25">
      <c r="A13" s="38"/>
      <c r="B13" s="39"/>
      <c r="C13" s="39"/>
      <c r="D13" s="39"/>
      <c r="E13" s="38" t="s">
        <v>51</v>
      </c>
      <c r="F13" s="38" t="s">
        <v>52</v>
      </c>
      <c r="G13" s="38" t="s">
        <v>53</v>
      </c>
      <c r="H13" s="38" t="s">
        <v>54</v>
      </c>
      <c r="I13" s="38" t="s">
        <v>55</v>
      </c>
      <c r="J13" s="38" t="s">
        <v>56</v>
      </c>
      <c r="K13" s="38" t="s">
        <v>57</v>
      </c>
      <c r="L13" s="38" t="s">
        <v>58</v>
      </c>
      <c r="M13" s="38" t="s">
        <v>59</v>
      </c>
      <c r="N13" s="38" t="s">
        <v>60</v>
      </c>
      <c r="O13" s="38" t="s">
        <v>61</v>
      </c>
    </row>
    <row r="14" spans="1:15" x14ac:dyDescent="0.25">
      <c r="A14" s="38"/>
      <c r="B14" s="39"/>
      <c r="C14" s="39"/>
      <c r="D14" s="39"/>
      <c r="E14" s="38" t="s">
        <v>58</v>
      </c>
      <c r="F14" s="38"/>
      <c r="G14" s="38"/>
      <c r="H14" s="38"/>
      <c r="I14" s="38"/>
      <c r="J14" s="38"/>
      <c r="K14" s="38"/>
      <c r="L14" s="38" t="s">
        <v>62</v>
      </c>
      <c r="M14" s="38"/>
      <c r="N14" s="38"/>
      <c r="O14" s="38"/>
    </row>
    <row r="15" spans="1:15" x14ac:dyDescent="0.25">
      <c r="A15" s="40"/>
      <c r="B15" s="41"/>
      <c r="C15" s="41"/>
      <c r="D15" s="41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2">
        <v>149</v>
      </c>
      <c r="B16" s="42" t="s">
        <v>63</v>
      </c>
      <c r="C16" s="43" t="s">
        <v>64</v>
      </c>
      <c r="D16" s="42">
        <v>1</v>
      </c>
      <c r="E16" s="44">
        <v>2.13</v>
      </c>
      <c r="F16" s="44">
        <v>4.9230000000000003E-7</v>
      </c>
      <c r="G16" s="44">
        <v>2.9360000000000003E-7</v>
      </c>
      <c r="H16" s="44">
        <v>4.7089999999999998E-5</v>
      </c>
      <c r="I16" s="44">
        <v>9.8500000000000002E-8</v>
      </c>
      <c r="J16" s="44">
        <v>1.754</v>
      </c>
      <c r="K16" s="44">
        <v>1.754</v>
      </c>
      <c r="L16" s="44">
        <v>9.2599999999999991E-3</v>
      </c>
      <c r="M16" s="44">
        <v>2.4049999999999998</v>
      </c>
      <c r="N16" s="44">
        <v>1.178E-6</v>
      </c>
      <c r="O16" s="44">
        <v>1.9530000000000001E-5</v>
      </c>
    </row>
    <row r="17" spans="1:15" x14ac:dyDescent="0.25">
      <c r="A17" s="42">
        <v>149</v>
      </c>
      <c r="B17" s="42" t="s">
        <v>63</v>
      </c>
      <c r="C17" s="45" t="s">
        <v>65</v>
      </c>
      <c r="D17" s="42">
        <v>1</v>
      </c>
      <c r="E17" s="44">
        <v>2.1379999999999999</v>
      </c>
      <c r="F17" s="44">
        <v>4.2180000000000003E-7</v>
      </c>
      <c r="G17" s="44">
        <v>2.5380000000000001E-7</v>
      </c>
      <c r="H17" s="44">
        <v>4.4679999999999999E-5</v>
      </c>
      <c r="I17" s="44">
        <v>9.7000000000000008E-8</v>
      </c>
      <c r="J17" s="44">
        <v>1.724</v>
      </c>
      <c r="K17" s="44">
        <v>1.724</v>
      </c>
      <c r="L17" s="44">
        <v>9.1400000000000006E-3</v>
      </c>
      <c r="M17" s="44">
        <v>2.3650000000000002</v>
      </c>
      <c r="N17" s="44">
        <v>1.071E-6</v>
      </c>
      <c r="O17" s="44">
        <v>1.7419999999999999E-5</v>
      </c>
    </row>
    <row r="18" spans="1:15" x14ac:dyDescent="0.25">
      <c r="A18" s="42">
        <v>149</v>
      </c>
      <c r="B18" s="42" t="s">
        <v>63</v>
      </c>
      <c r="C18" s="46" t="s">
        <v>66</v>
      </c>
      <c r="D18" s="42">
        <v>1</v>
      </c>
      <c r="E18" s="44">
        <v>2.1739999999999999</v>
      </c>
      <c r="F18" s="44">
        <v>3.7280000000000006E-7</v>
      </c>
      <c r="G18" s="44">
        <v>1.42E-7</v>
      </c>
      <c r="H18" s="44">
        <v>4.545E-5</v>
      </c>
      <c r="I18" s="44">
        <v>8.0000000000000002E-8</v>
      </c>
      <c r="J18" s="44">
        <v>1.714</v>
      </c>
      <c r="K18" s="44">
        <v>1.714</v>
      </c>
      <c r="L18" s="44">
        <v>9.0500000000000008E-3</v>
      </c>
      <c r="M18" s="44">
        <v>2.363</v>
      </c>
      <c r="N18" s="44">
        <v>8.0230000000000003E-7</v>
      </c>
      <c r="O18" s="44">
        <v>1.8510000000000001E-5</v>
      </c>
    </row>
    <row r="19" spans="1:15" x14ac:dyDescent="0.25">
      <c r="A19" s="42">
        <v>605</v>
      </c>
      <c r="B19" s="42" t="s">
        <v>63</v>
      </c>
      <c r="C19" s="43" t="s">
        <v>64</v>
      </c>
      <c r="D19" s="42">
        <v>1</v>
      </c>
      <c r="E19" s="44">
        <v>2.2370000000000001</v>
      </c>
      <c r="F19" s="44">
        <v>1.7079999999999998E-6</v>
      </c>
      <c r="G19" s="44">
        <v>2.3210000000000002E-7</v>
      </c>
      <c r="H19" s="44">
        <v>1.4009999999999999E-4</v>
      </c>
      <c r="I19" s="44">
        <v>5.1190000000000002E-7</v>
      </c>
      <c r="J19" s="44">
        <v>1.9690000000000001</v>
      </c>
      <c r="K19" s="44">
        <v>1.9690000000000001</v>
      </c>
      <c r="L19" s="44">
        <v>8.7899999999999992E-3</v>
      </c>
      <c r="M19" s="44">
        <v>2.4700000000000002</v>
      </c>
      <c r="N19" s="44">
        <v>1.4059999999999998E-6</v>
      </c>
      <c r="O19" s="44">
        <v>6.2149999999999993E-5</v>
      </c>
    </row>
    <row r="20" spans="1:15" x14ac:dyDescent="0.25">
      <c r="A20" s="42">
        <v>605</v>
      </c>
      <c r="B20" s="42" t="s">
        <v>63</v>
      </c>
      <c r="C20" s="45" t="s">
        <v>65</v>
      </c>
      <c r="D20" s="42">
        <v>1</v>
      </c>
      <c r="E20" s="44">
        <v>2.177</v>
      </c>
      <c r="F20" s="44">
        <v>1.4270000000000001E-6</v>
      </c>
      <c r="G20" s="44">
        <v>2.3020000000000001E-7</v>
      </c>
      <c r="H20" s="44">
        <v>1.17E-4</v>
      </c>
      <c r="I20" s="44">
        <v>5.06E-7</v>
      </c>
      <c r="J20" s="44">
        <v>1.968</v>
      </c>
      <c r="K20" s="44">
        <v>1.968</v>
      </c>
      <c r="L20" s="44">
        <v>8.8199999999999997E-3</v>
      </c>
      <c r="M20" s="44">
        <v>2.4630000000000001</v>
      </c>
      <c r="N20" s="44">
        <v>1.4119999999999998E-6</v>
      </c>
      <c r="O20" s="44">
        <v>5.7840000000000002E-5</v>
      </c>
    </row>
    <row r="21" spans="1:15" x14ac:dyDescent="0.25">
      <c r="A21" s="42">
        <v>605</v>
      </c>
      <c r="B21" s="42" t="s">
        <v>63</v>
      </c>
      <c r="C21" s="46" t="s">
        <v>66</v>
      </c>
      <c r="D21" s="42">
        <v>1</v>
      </c>
      <c r="E21" s="44">
        <v>2.23</v>
      </c>
      <c r="F21" s="44">
        <v>1.2669999999999999E-6</v>
      </c>
      <c r="G21" s="44">
        <v>1.522E-7</v>
      </c>
      <c r="H21" s="44">
        <v>1.2400000000000001E-4</v>
      </c>
      <c r="I21" s="44">
        <v>4.0610000000000007E-7</v>
      </c>
      <c r="J21" s="44">
        <v>1.958</v>
      </c>
      <c r="K21" s="44">
        <v>1.958</v>
      </c>
      <c r="L21" s="44">
        <v>8.8400000000000006E-3</v>
      </c>
      <c r="M21" s="44">
        <v>2.46</v>
      </c>
      <c r="N21" s="44">
        <v>1.1180000000000001E-6</v>
      </c>
      <c r="O21" s="44">
        <v>6.0179999999999996E-5</v>
      </c>
    </row>
    <row r="22" spans="1:15" x14ac:dyDescent="0.25">
      <c r="A22" s="42">
        <v>611</v>
      </c>
      <c r="B22" s="42" t="s">
        <v>63</v>
      </c>
      <c r="C22" s="43" t="s">
        <v>64</v>
      </c>
      <c r="D22" s="42">
        <v>1</v>
      </c>
      <c r="E22" s="44">
        <v>2.282</v>
      </c>
      <c r="F22" s="44">
        <v>1.4249999999999999E-6</v>
      </c>
      <c r="G22" s="44">
        <v>3.0060000000000003E-7</v>
      </c>
      <c r="H22" s="44">
        <v>1.1429999999999999E-4</v>
      </c>
      <c r="I22" s="44">
        <v>5.0100000000000005E-7</v>
      </c>
      <c r="J22" s="44">
        <v>1.9119999999999999</v>
      </c>
      <c r="K22" s="44">
        <v>1.9119999999999999</v>
      </c>
      <c r="L22" s="44">
        <v>8.539999999999999E-3</v>
      </c>
      <c r="M22" s="44">
        <v>2.4260000000000002</v>
      </c>
      <c r="N22" s="44">
        <v>1.5199999999999998E-6</v>
      </c>
      <c r="O22" s="44">
        <v>4.9979999999999992E-5</v>
      </c>
    </row>
    <row r="23" spans="1:15" x14ac:dyDescent="0.25">
      <c r="A23" s="42">
        <v>611</v>
      </c>
      <c r="B23" s="42" t="s">
        <v>63</v>
      </c>
      <c r="C23" s="45" t="s">
        <v>65</v>
      </c>
      <c r="D23" s="42">
        <v>1</v>
      </c>
      <c r="E23" s="44">
        <v>2.2599999999999998</v>
      </c>
      <c r="F23" s="44">
        <v>1.2499999999999999E-6</v>
      </c>
      <c r="G23" s="44">
        <v>2.7750000000000004E-7</v>
      </c>
      <c r="H23" s="44">
        <v>1.5059999999999997E-4</v>
      </c>
      <c r="I23" s="44">
        <v>4.7350000000000005E-7</v>
      </c>
      <c r="J23" s="44">
        <v>1.89</v>
      </c>
      <c r="K23" s="44">
        <v>1.89</v>
      </c>
      <c r="L23" s="44">
        <v>8.5199999999999998E-3</v>
      </c>
      <c r="M23" s="44">
        <v>2.403</v>
      </c>
      <c r="N23" s="44">
        <v>1.4979999999999999E-6</v>
      </c>
      <c r="O23" s="44">
        <v>5.9280000000000002E-5</v>
      </c>
    </row>
    <row r="24" spans="1:15" x14ac:dyDescent="0.25">
      <c r="A24" s="42">
        <v>611</v>
      </c>
      <c r="B24" s="42" t="s">
        <v>63</v>
      </c>
      <c r="C24" s="46" t="s">
        <v>66</v>
      </c>
      <c r="D24" s="42">
        <v>1</v>
      </c>
      <c r="E24" s="44">
        <v>2.25</v>
      </c>
      <c r="F24" s="44">
        <v>1.116E-6</v>
      </c>
      <c r="G24" s="44">
        <v>1.7400000000000002E-7</v>
      </c>
      <c r="H24" s="44">
        <v>1.1449999999999999E-4</v>
      </c>
      <c r="I24" s="44">
        <v>3.9630000000000002E-7</v>
      </c>
      <c r="J24" s="44">
        <v>1.8959999999999999</v>
      </c>
      <c r="K24" s="44">
        <v>1.8959999999999999</v>
      </c>
      <c r="L24" s="44">
        <v>8.5000000000000006E-3</v>
      </c>
      <c r="M24" s="44">
        <v>2.4119999999999999</v>
      </c>
      <c r="N24" s="44">
        <v>1.206E-6</v>
      </c>
      <c r="O24" s="44">
        <v>4.9820000000000001E-5</v>
      </c>
    </row>
    <row r="25" spans="1:15" x14ac:dyDescent="0.25">
      <c r="A25" s="42">
        <v>618</v>
      </c>
      <c r="B25" s="42" t="s">
        <v>63</v>
      </c>
      <c r="C25" s="43" t="s">
        <v>64</v>
      </c>
      <c r="D25" s="42">
        <v>1</v>
      </c>
      <c r="E25" s="44">
        <v>2.1859999999999999</v>
      </c>
      <c r="F25" s="44">
        <v>7.3600000000000003E-7</v>
      </c>
      <c r="G25" s="44">
        <v>8.8100000000000001E-8</v>
      </c>
      <c r="H25" s="44">
        <v>5.0539999999999994E-5</v>
      </c>
      <c r="I25" s="44">
        <v>2.322E-7</v>
      </c>
      <c r="J25" s="44">
        <v>1.788</v>
      </c>
      <c r="K25" s="44">
        <v>1.788</v>
      </c>
      <c r="L25" s="44">
        <v>9.0399999999999994E-3</v>
      </c>
      <c r="M25" s="44">
        <v>2.3690000000000002</v>
      </c>
      <c r="N25" s="44">
        <v>7.8050000000000009E-7</v>
      </c>
      <c r="O25" s="44">
        <v>1.8300000000000001E-5</v>
      </c>
    </row>
    <row r="26" spans="1:15" x14ac:dyDescent="0.25">
      <c r="A26" s="42">
        <v>618</v>
      </c>
      <c r="B26" s="42" t="s">
        <v>63</v>
      </c>
      <c r="C26" s="45" t="s">
        <v>65</v>
      </c>
      <c r="D26" s="42">
        <v>1</v>
      </c>
      <c r="E26" s="44">
        <v>2.2330000000000001</v>
      </c>
      <c r="F26" s="44">
        <v>6.1929999999999994E-7</v>
      </c>
      <c r="G26" s="44">
        <v>8.5500000000000005E-8</v>
      </c>
      <c r="H26" s="44">
        <v>4.4669999999999998E-5</v>
      </c>
      <c r="I26" s="44">
        <v>2.2190000000000002E-7</v>
      </c>
      <c r="J26" s="44">
        <v>1.794</v>
      </c>
      <c r="K26" s="44">
        <v>1.794</v>
      </c>
      <c r="L26" s="44">
        <v>9.0100000000000006E-3</v>
      </c>
      <c r="M26" s="44">
        <v>2.3679999999999999</v>
      </c>
      <c r="N26" s="44">
        <v>7.4050000000000005E-7</v>
      </c>
      <c r="O26" s="44">
        <v>1.8300000000000001E-5</v>
      </c>
    </row>
    <row r="27" spans="1:15" x14ac:dyDescent="0.25">
      <c r="A27" s="42">
        <v>618</v>
      </c>
      <c r="B27" s="42" t="s">
        <v>63</v>
      </c>
      <c r="C27" s="46" t="s">
        <v>66</v>
      </c>
      <c r="D27" s="42">
        <v>1</v>
      </c>
      <c r="E27" s="44">
        <v>2.1869999999999998</v>
      </c>
      <c r="F27" s="44">
        <v>5.5540000000000001E-7</v>
      </c>
      <c r="G27" s="44">
        <v>6.4200000000000006E-8</v>
      </c>
      <c r="H27" s="44">
        <v>4.693E-5</v>
      </c>
      <c r="I27" s="44">
        <v>1.8090000000000001E-7</v>
      </c>
      <c r="J27" s="44">
        <v>1.7829999999999999</v>
      </c>
      <c r="K27" s="44">
        <v>1.7829999999999999</v>
      </c>
      <c r="L27" s="44">
        <v>9.1000000000000004E-3</v>
      </c>
      <c r="M27" s="44">
        <v>2.37</v>
      </c>
      <c r="N27" s="44">
        <v>5.9129999999999995E-7</v>
      </c>
      <c r="O27" s="44">
        <v>1.8729999999999999E-5</v>
      </c>
    </row>
    <row r="28" spans="1:15" x14ac:dyDescent="0.25">
      <c r="A28" s="42">
        <v>622</v>
      </c>
      <c r="B28" s="42" t="s">
        <v>63</v>
      </c>
      <c r="C28" s="43" t="s">
        <v>64</v>
      </c>
      <c r="D28" s="42">
        <v>1</v>
      </c>
      <c r="E28" s="44">
        <v>2.1059999999999999</v>
      </c>
      <c r="F28" s="44">
        <v>9.3550000000000009E-7</v>
      </c>
      <c r="G28" s="44">
        <v>1.3130000000000002E-7</v>
      </c>
      <c r="H28" s="44">
        <v>9.6890000000000002E-5</v>
      </c>
      <c r="I28" s="44">
        <v>2.4260000000000002E-7</v>
      </c>
      <c r="J28" s="44">
        <v>1.766</v>
      </c>
      <c r="K28" s="44">
        <v>1.766</v>
      </c>
      <c r="L28" s="44">
        <v>9.2800000000000001E-3</v>
      </c>
      <c r="M28" s="44">
        <v>2.3660000000000001</v>
      </c>
      <c r="N28" s="44">
        <v>8.5229999999999998E-7</v>
      </c>
      <c r="O28" s="44">
        <v>3.5549999999999997E-5</v>
      </c>
    </row>
    <row r="29" spans="1:15" x14ac:dyDescent="0.25">
      <c r="A29" s="42">
        <v>622</v>
      </c>
      <c r="B29" s="42" t="s">
        <v>63</v>
      </c>
      <c r="C29" s="45" t="s">
        <v>65</v>
      </c>
      <c r="D29" s="42">
        <v>1</v>
      </c>
      <c r="E29" s="44">
        <v>2.117</v>
      </c>
      <c r="F29" s="44">
        <v>7.9510000000000013E-7</v>
      </c>
      <c r="G29" s="44">
        <v>1.2980000000000001E-7</v>
      </c>
      <c r="H29" s="44">
        <v>9.0140000000000001E-5</v>
      </c>
      <c r="I29" s="44">
        <v>2.3949999999999999E-7</v>
      </c>
      <c r="J29" s="44">
        <v>1.7450000000000001</v>
      </c>
      <c r="K29" s="44">
        <v>1.7450000000000001</v>
      </c>
      <c r="L29" s="44">
        <v>9.1400000000000006E-3</v>
      </c>
      <c r="M29" s="44">
        <v>2.339</v>
      </c>
      <c r="N29" s="44">
        <v>8.1729999999999999E-7</v>
      </c>
      <c r="O29" s="44">
        <v>3.2909999999999995E-5</v>
      </c>
    </row>
    <row r="30" spans="1:15" x14ac:dyDescent="0.25">
      <c r="A30" s="42">
        <v>622</v>
      </c>
      <c r="B30" s="42" t="s">
        <v>63</v>
      </c>
      <c r="C30" s="46" t="s">
        <v>66</v>
      </c>
      <c r="D30" s="42">
        <v>1</v>
      </c>
      <c r="E30" s="44">
        <v>2.1080000000000001</v>
      </c>
      <c r="F30" s="44">
        <v>7.0850000000000008E-7</v>
      </c>
      <c r="G30" s="44">
        <v>8.3299999999999998E-8</v>
      </c>
      <c r="H30" s="44">
        <v>9.2749999999999991E-5</v>
      </c>
      <c r="I30" s="44">
        <v>1.9640000000000001E-7</v>
      </c>
      <c r="J30" s="44">
        <v>1.7350000000000001</v>
      </c>
      <c r="K30" s="44">
        <v>1.7350000000000001</v>
      </c>
      <c r="L30" s="44">
        <v>9.2700000000000005E-3</v>
      </c>
      <c r="M30" s="44">
        <v>2.339</v>
      </c>
      <c r="N30" s="44">
        <v>6.3800000000000007E-7</v>
      </c>
      <c r="O30" s="44">
        <v>3.4569999999999996E-5</v>
      </c>
    </row>
    <row r="31" spans="1:15" x14ac:dyDescent="0.25">
      <c r="A31" s="42">
        <v>647</v>
      </c>
      <c r="B31" s="42" t="s">
        <v>63</v>
      </c>
      <c r="C31" s="43" t="s">
        <v>64</v>
      </c>
      <c r="D31" s="42">
        <v>1</v>
      </c>
      <c r="E31" s="44">
        <v>2.1970000000000001</v>
      </c>
      <c r="F31" s="44">
        <v>3.7450000000000002E-7</v>
      </c>
      <c r="G31" s="44">
        <v>1.161E-7</v>
      </c>
      <c r="H31" s="44">
        <v>2.3379999999999996E-5</v>
      </c>
      <c r="I31" s="44">
        <v>1.3480000000000002E-7</v>
      </c>
      <c r="J31" s="44">
        <v>1.71</v>
      </c>
      <c r="K31" s="44">
        <v>1.71</v>
      </c>
      <c r="L31" s="44">
        <v>8.94E-3</v>
      </c>
      <c r="M31" s="44">
        <v>2.323</v>
      </c>
      <c r="N31" s="44">
        <v>8.0150000000000008E-7</v>
      </c>
      <c r="O31" s="44">
        <v>9.9139999999999986E-6</v>
      </c>
    </row>
    <row r="32" spans="1:15" x14ac:dyDescent="0.25">
      <c r="A32" s="42">
        <v>647</v>
      </c>
      <c r="B32" s="42" t="s">
        <v>63</v>
      </c>
      <c r="C32" s="45" t="s">
        <v>65</v>
      </c>
      <c r="D32" s="42">
        <v>1</v>
      </c>
      <c r="E32" s="44">
        <v>2.2130000000000001</v>
      </c>
      <c r="F32" s="44">
        <v>3.4150000000000003E-7</v>
      </c>
      <c r="G32" s="44">
        <v>1.2670000000000002E-7</v>
      </c>
      <c r="H32" s="44">
        <v>1.9829999999999998E-5</v>
      </c>
      <c r="I32" s="44">
        <v>1.3760000000000001E-7</v>
      </c>
      <c r="J32" s="44">
        <v>1.681</v>
      </c>
      <c r="K32" s="44">
        <v>1.681</v>
      </c>
      <c r="L32" s="44">
        <v>8.8999999999999999E-3</v>
      </c>
      <c r="M32" s="44">
        <v>2.2869999999999999</v>
      </c>
      <c r="N32" s="44">
        <v>7.9940000000000002E-7</v>
      </c>
      <c r="O32" s="44">
        <v>8.7679999999999997E-6</v>
      </c>
    </row>
    <row r="33" spans="1:15" x14ac:dyDescent="0.25">
      <c r="A33" s="42">
        <v>647</v>
      </c>
      <c r="B33" s="42" t="s">
        <v>63</v>
      </c>
      <c r="C33" s="46" t="s">
        <v>66</v>
      </c>
      <c r="D33" s="42">
        <v>1</v>
      </c>
      <c r="E33" s="44">
        <v>2.1749999999999998</v>
      </c>
      <c r="F33" s="44">
        <v>2.7960000000000004E-7</v>
      </c>
      <c r="G33" s="44">
        <v>6.7500000000000002E-8</v>
      </c>
      <c r="H33" s="44">
        <v>2.0109999999999999E-5</v>
      </c>
      <c r="I33" s="44">
        <v>1.0580000000000001E-7</v>
      </c>
      <c r="J33" s="44">
        <v>1.673</v>
      </c>
      <c r="K33" s="44">
        <v>1.673</v>
      </c>
      <c r="L33" s="44">
        <v>8.9800000000000001E-3</v>
      </c>
      <c r="M33" s="44">
        <v>2.2879999999999998</v>
      </c>
      <c r="N33" s="44">
        <v>5.7720000000000006E-7</v>
      </c>
      <c r="O33" s="44">
        <v>8.9689999999999983E-6</v>
      </c>
    </row>
    <row r="34" spans="1:15" x14ac:dyDescent="0.25">
      <c r="A34" s="42">
        <v>658</v>
      </c>
      <c r="B34" s="42" t="s">
        <v>63</v>
      </c>
      <c r="C34" s="43" t="s">
        <v>64</v>
      </c>
      <c r="D34" s="42">
        <v>1</v>
      </c>
      <c r="E34" s="44">
        <v>2.0470000000000002</v>
      </c>
      <c r="F34" s="44">
        <v>2.8399999999999999E-6</v>
      </c>
      <c r="G34" s="44">
        <v>1.2590000000000001E-7</v>
      </c>
      <c r="H34" s="44">
        <v>1.583E-4</v>
      </c>
      <c r="I34" s="44">
        <v>5.2650000000000006E-7</v>
      </c>
      <c r="J34" s="44">
        <v>2.0840000000000001</v>
      </c>
      <c r="K34" s="44">
        <v>2.0840000000000001</v>
      </c>
      <c r="L34" s="44">
        <v>9.5199999999999989E-3</v>
      </c>
      <c r="M34" s="44">
        <v>2.581</v>
      </c>
      <c r="N34" s="44">
        <v>8.9189999999999999E-7</v>
      </c>
      <c r="O34" s="44">
        <v>7.1370000000000003E-5</v>
      </c>
    </row>
    <row r="35" spans="1:15" x14ac:dyDescent="0.25">
      <c r="A35" s="42">
        <v>658</v>
      </c>
      <c r="B35" s="42" t="s">
        <v>63</v>
      </c>
      <c r="C35" s="45" t="s">
        <v>65</v>
      </c>
      <c r="D35" s="42">
        <v>1</v>
      </c>
      <c r="E35" s="44">
        <v>2.0960000000000001</v>
      </c>
      <c r="F35" s="44">
        <v>2.4229999999999999E-6</v>
      </c>
      <c r="G35" s="44">
        <v>1.3369999999999999E-7</v>
      </c>
      <c r="H35" s="44">
        <v>1.4249999999999999E-4</v>
      </c>
      <c r="I35" s="44">
        <v>5.2010000000000001E-7</v>
      </c>
      <c r="J35" s="44">
        <v>2.0750000000000002</v>
      </c>
      <c r="K35" s="44">
        <v>2.0750000000000002</v>
      </c>
      <c r="L35" s="44">
        <v>9.3800000000000012E-3</v>
      </c>
      <c r="M35" s="44">
        <v>2.5720000000000001</v>
      </c>
      <c r="N35" s="44">
        <v>8.9230000000000002E-7</v>
      </c>
      <c r="O35" s="44">
        <v>6.8569999999999989E-5</v>
      </c>
    </row>
    <row r="36" spans="1:15" x14ac:dyDescent="0.25">
      <c r="A36" s="42">
        <v>658</v>
      </c>
      <c r="B36" s="42" t="s">
        <v>63</v>
      </c>
      <c r="C36" s="46" t="s">
        <v>66</v>
      </c>
      <c r="D36" s="42">
        <v>1</v>
      </c>
      <c r="E36" s="44">
        <v>2.0950000000000002</v>
      </c>
      <c r="F36" s="44">
        <v>2.1139999999999996E-6</v>
      </c>
      <c r="G36" s="44">
        <v>1.048E-7</v>
      </c>
      <c r="H36" s="44">
        <v>1.4439999999999999E-4</v>
      </c>
      <c r="I36" s="44">
        <v>4.2E-7</v>
      </c>
      <c r="J36" s="44">
        <v>2.073</v>
      </c>
      <c r="K36" s="44">
        <v>2.073</v>
      </c>
      <c r="L36" s="44">
        <v>9.4600000000000014E-3</v>
      </c>
      <c r="M36" s="44">
        <v>2.5750000000000002</v>
      </c>
      <c r="N36" s="44">
        <v>6.8980000000000005E-7</v>
      </c>
      <c r="O36" s="44">
        <v>7.0480000000000003E-5</v>
      </c>
    </row>
    <row r="37" spans="1:15" x14ac:dyDescent="0.25">
      <c r="A37" s="42">
        <v>661</v>
      </c>
      <c r="B37" s="42" t="s">
        <v>63</v>
      </c>
      <c r="C37" s="43" t="s">
        <v>64</v>
      </c>
      <c r="D37" s="42">
        <v>1</v>
      </c>
      <c r="E37" s="44">
        <v>2.089</v>
      </c>
      <c r="F37" s="44">
        <v>5.6160000000000005E-7</v>
      </c>
      <c r="G37" s="44">
        <v>2.6969999999999999E-7</v>
      </c>
      <c r="H37" s="44">
        <v>4.2570000000000001E-5</v>
      </c>
      <c r="I37" s="44">
        <v>1.151E-7</v>
      </c>
      <c r="J37" s="44">
        <v>1.7490000000000001</v>
      </c>
      <c r="K37" s="44">
        <v>1.7490000000000001</v>
      </c>
      <c r="L37" s="44">
        <v>9.4800000000000006E-3</v>
      </c>
      <c r="M37" s="44">
        <v>2.3980000000000001</v>
      </c>
      <c r="N37" s="44">
        <v>1.096E-6</v>
      </c>
      <c r="O37" s="44">
        <v>1.8010000000000002E-5</v>
      </c>
    </row>
    <row r="38" spans="1:15" x14ac:dyDescent="0.25">
      <c r="A38" s="42">
        <v>661</v>
      </c>
      <c r="B38" s="42" t="s">
        <v>63</v>
      </c>
      <c r="C38" s="45" t="s">
        <v>65</v>
      </c>
      <c r="D38" s="42">
        <v>1</v>
      </c>
      <c r="E38" s="44">
        <v>2.0779999999999998</v>
      </c>
      <c r="F38" s="44">
        <v>4.9449999999999999E-7</v>
      </c>
      <c r="G38" s="44">
        <v>2.4530000000000001E-7</v>
      </c>
      <c r="H38" s="44">
        <v>4.0200000000000001E-5</v>
      </c>
      <c r="I38" s="44">
        <v>1.0840000000000002E-7</v>
      </c>
      <c r="J38" s="44">
        <v>1.7150000000000001</v>
      </c>
      <c r="K38" s="44">
        <v>1.7150000000000001</v>
      </c>
      <c r="L38" s="44">
        <v>9.5500000000000012E-3</v>
      </c>
      <c r="M38" s="44">
        <v>2.355</v>
      </c>
      <c r="N38" s="44">
        <v>1.0149999999999998E-6</v>
      </c>
      <c r="O38" s="44">
        <v>1.7989999999999999E-5</v>
      </c>
    </row>
    <row r="39" spans="1:15" x14ac:dyDescent="0.25">
      <c r="A39" s="42">
        <v>661</v>
      </c>
      <c r="B39" s="42" t="s">
        <v>63</v>
      </c>
      <c r="C39" s="46" t="s">
        <v>66</v>
      </c>
      <c r="D39" s="42">
        <v>1</v>
      </c>
      <c r="E39" s="44">
        <v>2.133</v>
      </c>
      <c r="F39" s="44">
        <v>4.207E-7</v>
      </c>
      <c r="G39" s="44">
        <v>1.3830000000000001E-7</v>
      </c>
      <c r="H39" s="44">
        <v>4.375E-5</v>
      </c>
      <c r="I39" s="44">
        <v>9.6000000000000013E-8</v>
      </c>
      <c r="J39" s="44">
        <v>1.704</v>
      </c>
      <c r="K39" s="44">
        <v>1.704</v>
      </c>
      <c r="L39" s="44">
        <v>9.2899999999999996E-3</v>
      </c>
      <c r="M39" s="44">
        <v>2.3519999999999999</v>
      </c>
      <c r="N39" s="44">
        <v>7.6910000000000008E-7</v>
      </c>
      <c r="O39" s="44">
        <v>1.7949999999999999E-5</v>
      </c>
    </row>
    <row r="40" spans="1:15" x14ac:dyDescent="0.25">
      <c r="A40" s="42">
        <v>683</v>
      </c>
      <c r="B40" s="42" t="s">
        <v>63</v>
      </c>
      <c r="C40" s="43" t="s">
        <v>64</v>
      </c>
      <c r="D40" s="42">
        <v>1</v>
      </c>
      <c r="E40" s="44">
        <v>2.0030000000000001</v>
      </c>
      <c r="F40" s="44">
        <v>3.8539999999999999E-6</v>
      </c>
      <c r="G40" s="44">
        <v>8.9900000000000018E-8</v>
      </c>
      <c r="H40" s="44">
        <v>1.1209999999999999E-4</v>
      </c>
      <c r="I40" s="44">
        <v>3.3089999999999998E-7</v>
      </c>
      <c r="J40" s="44">
        <v>1.994</v>
      </c>
      <c r="K40" s="44">
        <v>1.994</v>
      </c>
      <c r="L40" s="44">
        <v>0.01</v>
      </c>
      <c r="M40" s="44">
        <v>2.5419999999999998</v>
      </c>
      <c r="N40" s="44">
        <v>7.7440000000000005E-7</v>
      </c>
      <c r="O40" s="44">
        <v>5.02E-5</v>
      </c>
    </row>
    <row r="41" spans="1:15" x14ac:dyDescent="0.25">
      <c r="A41" s="42">
        <v>683</v>
      </c>
      <c r="B41" s="42" t="s">
        <v>63</v>
      </c>
      <c r="C41" s="45" t="s">
        <v>65</v>
      </c>
      <c r="D41" s="42">
        <v>1</v>
      </c>
      <c r="E41" s="44">
        <v>2.0859999999999999</v>
      </c>
      <c r="F41" s="44">
        <v>1.0269999999999999E-6</v>
      </c>
      <c r="G41" s="44">
        <v>3.417E-7</v>
      </c>
      <c r="H41" s="44">
        <v>8.5379999999999986E-5</v>
      </c>
      <c r="I41" s="44">
        <v>3.7560000000000005E-7</v>
      </c>
      <c r="J41" s="44">
        <v>1.853</v>
      </c>
      <c r="K41" s="44">
        <v>1.853</v>
      </c>
      <c r="L41" s="44">
        <v>9.300000000000001E-3</v>
      </c>
      <c r="M41" s="44">
        <v>2.395</v>
      </c>
      <c r="N41" s="44">
        <v>1.4530000000000001E-6</v>
      </c>
      <c r="O41" s="44">
        <v>3.5039999999999997E-5</v>
      </c>
    </row>
    <row r="42" spans="1:15" x14ac:dyDescent="0.25">
      <c r="A42" s="42">
        <v>683</v>
      </c>
      <c r="B42" s="42" t="s">
        <v>63</v>
      </c>
      <c r="C42" s="46" t="s">
        <v>66</v>
      </c>
      <c r="D42" s="42">
        <v>1</v>
      </c>
      <c r="E42" s="44">
        <v>2.13</v>
      </c>
      <c r="F42" s="44">
        <v>8.962000000000001E-7</v>
      </c>
      <c r="G42" s="44">
        <v>2.0709999999999999E-7</v>
      </c>
      <c r="H42" s="44">
        <v>8.9010000000000003E-5</v>
      </c>
      <c r="I42" s="44">
        <v>3.1100000000000002E-7</v>
      </c>
      <c r="J42" s="44">
        <v>1.841</v>
      </c>
      <c r="K42" s="44">
        <v>1.841</v>
      </c>
      <c r="L42" s="44">
        <v>9.2300000000000004E-3</v>
      </c>
      <c r="M42" s="44">
        <v>2.3959999999999999</v>
      </c>
      <c r="N42" s="44">
        <v>1.1709999999999999E-6</v>
      </c>
      <c r="O42" s="44">
        <v>3.4649999999999995E-5</v>
      </c>
    </row>
    <row r="43" spans="1:15" x14ac:dyDescent="0.25">
      <c r="A43" s="42">
        <v>697</v>
      </c>
      <c r="B43" s="42" t="s">
        <v>63</v>
      </c>
      <c r="C43" s="43" t="s">
        <v>64</v>
      </c>
      <c r="D43" s="42">
        <v>1</v>
      </c>
      <c r="E43" s="44">
        <v>2.109</v>
      </c>
      <c r="F43" s="44">
        <v>1.203E-6</v>
      </c>
      <c r="G43" s="44">
        <v>3.7710000000000006E-7</v>
      </c>
      <c r="H43" s="44">
        <v>9.6749999999999994E-5</v>
      </c>
      <c r="I43" s="44">
        <v>3.862E-7</v>
      </c>
      <c r="J43" s="44">
        <v>1.865</v>
      </c>
      <c r="K43" s="44">
        <v>1.865</v>
      </c>
      <c r="L43" s="44">
        <v>9.2899999999999996E-3</v>
      </c>
      <c r="M43" s="44">
        <v>2.4180000000000001</v>
      </c>
      <c r="N43" s="44">
        <v>1.5249999999999998E-6</v>
      </c>
      <c r="O43" s="44">
        <v>3.8659999999999992E-5</v>
      </c>
    </row>
    <row r="44" spans="1:15" x14ac:dyDescent="0.25">
      <c r="A44" s="42">
        <v>697</v>
      </c>
      <c r="B44" s="42" t="s">
        <v>63</v>
      </c>
      <c r="C44" s="45" t="s">
        <v>65</v>
      </c>
      <c r="D44" s="42">
        <v>1</v>
      </c>
      <c r="E44" s="44">
        <v>2.0339999999999998</v>
      </c>
      <c r="F44" s="44">
        <v>3.6679999999999999E-6</v>
      </c>
      <c r="G44" s="44">
        <v>9.8200000000000006E-8</v>
      </c>
      <c r="H44" s="44">
        <v>9.5689999999999987E-5</v>
      </c>
      <c r="I44" s="44">
        <v>3.3389999999999999E-7</v>
      </c>
      <c r="J44" s="44">
        <v>1.984</v>
      </c>
      <c r="K44" s="44">
        <v>1.984</v>
      </c>
      <c r="L44" s="44">
        <v>9.9600000000000018E-3</v>
      </c>
      <c r="M44" s="44">
        <v>2.5190000000000001</v>
      </c>
      <c r="N44" s="44">
        <v>7.9960000000000004E-7</v>
      </c>
      <c r="O44" s="44">
        <v>4.4069999999999996E-5</v>
      </c>
    </row>
    <row r="45" spans="1:15" x14ac:dyDescent="0.25">
      <c r="A45" s="42">
        <v>697</v>
      </c>
      <c r="B45" s="42" t="s">
        <v>63</v>
      </c>
      <c r="C45" s="46" t="s">
        <v>66</v>
      </c>
      <c r="D45" s="42">
        <v>1</v>
      </c>
      <c r="E45" s="44">
        <v>2.0249999999999999</v>
      </c>
      <c r="F45" s="44">
        <v>3.5249999999999997E-6</v>
      </c>
      <c r="G45" s="44">
        <v>7.7900000000000016E-8</v>
      </c>
      <c r="H45" s="44">
        <v>9.6139999999999998E-5</v>
      </c>
      <c r="I45" s="44">
        <v>2.6969999999999999E-7</v>
      </c>
      <c r="J45" s="44">
        <v>1.978</v>
      </c>
      <c r="K45" s="44">
        <v>1.978</v>
      </c>
      <c r="L45" s="44">
        <v>9.980000000000001E-3</v>
      </c>
      <c r="M45" s="44">
        <v>2.5259999999999998</v>
      </c>
      <c r="N45" s="44">
        <v>6.2640000000000005E-7</v>
      </c>
      <c r="O45" s="44">
        <v>4.6350000000000002E-5</v>
      </c>
    </row>
    <row r="46" spans="1:15" x14ac:dyDescent="0.25">
      <c r="A46" s="42">
        <v>703</v>
      </c>
      <c r="B46" s="42" t="s">
        <v>63</v>
      </c>
      <c r="C46" s="43" t="s">
        <v>64</v>
      </c>
      <c r="D46" s="42">
        <v>1</v>
      </c>
      <c r="E46" s="44">
        <v>2.0339999999999998</v>
      </c>
      <c r="F46" s="44">
        <v>5.9630000000000001E-7</v>
      </c>
      <c r="G46" s="44">
        <v>7.7000000000000001E-8</v>
      </c>
      <c r="H46" s="44">
        <v>4.2439999999999993E-5</v>
      </c>
      <c r="I46" s="44">
        <v>2.1869999999999999E-7</v>
      </c>
      <c r="J46" s="44">
        <v>1.849</v>
      </c>
      <c r="K46" s="44">
        <v>1.849</v>
      </c>
      <c r="L46" s="44">
        <v>9.92E-3</v>
      </c>
      <c r="M46" s="44">
        <v>2.4420000000000002</v>
      </c>
      <c r="N46" s="44">
        <v>7.0589999999999999E-7</v>
      </c>
      <c r="O46" s="44">
        <v>1.4609999999999999E-5</v>
      </c>
    </row>
    <row r="47" spans="1:15" x14ac:dyDescent="0.25">
      <c r="A47" s="42">
        <v>703</v>
      </c>
      <c r="B47" s="42" t="s">
        <v>63</v>
      </c>
      <c r="C47" s="45" t="s">
        <v>65</v>
      </c>
      <c r="D47" s="42">
        <v>1</v>
      </c>
      <c r="E47" s="44">
        <v>1.9139999999999999</v>
      </c>
      <c r="F47" s="44">
        <v>2.1739999999999999E-6</v>
      </c>
      <c r="G47" s="44">
        <v>1.1240000000000001E-7</v>
      </c>
      <c r="H47" s="44">
        <v>1.6780000000000001E-4</v>
      </c>
      <c r="I47" s="44">
        <v>4.2670000000000003E-7</v>
      </c>
      <c r="J47" s="44">
        <v>1.992</v>
      </c>
      <c r="K47" s="44">
        <v>1.992</v>
      </c>
      <c r="L47" s="44">
        <v>9.7999999999999997E-3</v>
      </c>
      <c r="M47" s="44">
        <v>2.5350000000000001</v>
      </c>
      <c r="N47" s="44">
        <v>8.0670000000000004E-7</v>
      </c>
      <c r="O47" s="44">
        <v>8.2180000000000003E-5</v>
      </c>
    </row>
    <row r="48" spans="1:15" x14ac:dyDescent="0.25">
      <c r="A48" s="42">
        <v>703</v>
      </c>
      <c r="B48" s="42" t="s">
        <v>63</v>
      </c>
      <c r="C48" s="46" t="s">
        <v>66</v>
      </c>
      <c r="D48" s="42">
        <v>1</v>
      </c>
      <c r="E48" s="44">
        <v>1.8819999999999999</v>
      </c>
      <c r="F48" s="44">
        <v>2.0999999999999998E-6</v>
      </c>
      <c r="G48" s="44">
        <v>7.9500000000000004E-8</v>
      </c>
      <c r="H48" s="44">
        <v>1.7809999999999999E-4</v>
      </c>
      <c r="I48" s="44">
        <v>3.2370000000000002E-7</v>
      </c>
      <c r="J48" s="44">
        <v>1.97</v>
      </c>
      <c r="K48" s="44">
        <v>1.97</v>
      </c>
      <c r="L48" s="44">
        <v>9.7999999999999997E-3</v>
      </c>
      <c r="M48" s="44">
        <v>2.5310000000000001</v>
      </c>
      <c r="N48" s="44">
        <v>5.8160000000000007E-7</v>
      </c>
      <c r="O48" s="44">
        <v>8.4090000000000003E-5</v>
      </c>
    </row>
    <row r="49" spans="1:15" x14ac:dyDescent="0.25">
      <c r="A49" s="42">
        <v>707</v>
      </c>
      <c r="B49" s="42" t="s">
        <v>63</v>
      </c>
      <c r="C49" s="43" t="s">
        <v>64</v>
      </c>
      <c r="D49" s="42">
        <v>1</v>
      </c>
      <c r="E49" s="44">
        <v>2.036</v>
      </c>
      <c r="F49" s="44">
        <v>8.5779999999999997E-7</v>
      </c>
      <c r="G49" s="44">
        <v>8.2000000000000006E-8</v>
      </c>
      <c r="H49" s="44">
        <v>6.7639999999999996E-5</v>
      </c>
      <c r="I49" s="44">
        <v>1.9220000000000001E-7</v>
      </c>
      <c r="J49" s="44">
        <v>1.7529999999999999</v>
      </c>
      <c r="K49" s="44">
        <v>1.7529999999999999</v>
      </c>
      <c r="L49" s="44">
        <v>0.01</v>
      </c>
      <c r="M49" s="44">
        <v>2.38</v>
      </c>
      <c r="N49" s="44">
        <v>7.0350000000000002E-7</v>
      </c>
      <c r="O49" s="44">
        <v>2.5949999999999997E-5</v>
      </c>
    </row>
    <row r="50" spans="1:15" x14ac:dyDescent="0.25">
      <c r="A50" s="42">
        <v>707</v>
      </c>
      <c r="B50" s="42" t="s">
        <v>63</v>
      </c>
      <c r="C50" s="45" t="s">
        <v>65</v>
      </c>
      <c r="D50" s="42">
        <v>1</v>
      </c>
      <c r="E50" s="44">
        <v>2.081</v>
      </c>
      <c r="F50" s="44">
        <v>5.2340000000000004E-7</v>
      </c>
      <c r="G50" s="44">
        <v>8.0000000000000002E-8</v>
      </c>
      <c r="H50" s="44">
        <v>3.6819999999999996E-5</v>
      </c>
      <c r="I50" s="44">
        <v>2.1630000000000002E-7</v>
      </c>
      <c r="J50" s="44">
        <v>1.8380000000000001</v>
      </c>
      <c r="K50" s="44">
        <v>1.8380000000000001</v>
      </c>
      <c r="L50" s="44">
        <v>9.7200000000000012E-3</v>
      </c>
      <c r="M50" s="44">
        <v>2.423</v>
      </c>
      <c r="N50" s="44">
        <v>6.9410000000000005E-7</v>
      </c>
      <c r="O50" s="44">
        <v>1.5269999999999998E-5</v>
      </c>
    </row>
    <row r="51" spans="1:15" x14ac:dyDescent="0.25">
      <c r="A51" s="42">
        <v>707</v>
      </c>
      <c r="B51" s="42" t="s">
        <v>63</v>
      </c>
      <c r="C51" s="46" t="s">
        <v>66</v>
      </c>
      <c r="D51" s="42">
        <v>1</v>
      </c>
      <c r="E51" s="44">
        <v>2.0649999999999999</v>
      </c>
      <c r="F51" s="44">
        <v>4.5369999999999999E-7</v>
      </c>
      <c r="G51" s="44">
        <v>5.6000000000000005E-8</v>
      </c>
      <c r="H51" s="44">
        <v>4.0479999999999992E-5</v>
      </c>
      <c r="I51" s="44">
        <v>1.6980000000000002E-7</v>
      </c>
      <c r="J51" s="44">
        <v>1.827</v>
      </c>
      <c r="K51" s="44">
        <v>1.827</v>
      </c>
      <c r="L51" s="44">
        <v>9.8499999999999994E-3</v>
      </c>
      <c r="M51" s="44">
        <v>2.4279999999999999</v>
      </c>
      <c r="N51" s="44">
        <v>5.2470000000000003E-7</v>
      </c>
      <c r="O51" s="44">
        <v>1.5419999999999998E-5</v>
      </c>
    </row>
    <row r="52" spans="1:15" x14ac:dyDescent="0.25">
      <c r="A52" s="42">
        <v>726</v>
      </c>
      <c r="B52" s="42" t="s">
        <v>63</v>
      </c>
      <c r="C52" s="43" t="s">
        <v>64</v>
      </c>
      <c r="D52" s="42">
        <v>1</v>
      </c>
      <c r="E52" s="44">
        <v>1.887</v>
      </c>
      <c r="F52" s="44">
        <v>2.6800000000000002E-6</v>
      </c>
      <c r="G52" s="44">
        <v>1.098E-7</v>
      </c>
      <c r="H52" s="44">
        <v>1.8029999999999999E-4</v>
      </c>
      <c r="I52" s="44">
        <v>4.3410000000000006E-7</v>
      </c>
      <c r="J52" s="44">
        <v>1.9990000000000001</v>
      </c>
      <c r="K52" s="44">
        <v>1.9990000000000001</v>
      </c>
      <c r="L52" s="44">
        <v>9.9000000000000008E-3</v>
      </c>
      <c r="M52" s="44">
        <v>2.548</v>
      </c>
      <c r="N52" s="44">
        <v>8.2550000000000008E-7</v>
      </c>
      <c r="O52" s="44">
        <v>8.2399999999999997E-5</v>
      </c>
    </row>
    <row r="53" spans="1:15" x14ac:dyDescent="0.25">
      <c r="A53" s="42">
        <v>726</v>
      </c>
      <c r="B53" s="42" t="s">
        <v>63</v>
      </c>
      <c r="C53" s="45" t="s">
        <v>65</v>
      </c>
      <c r="D53" s="42">
        <v>1</v>
      </c>
      <c r="E53" s="44">
        <v>1.9790000000000001</v>
      </c>
      <c r="F53" s="44">
        <v>7.4760000000000005E-7</v>
      </c>
      <c r="G53" s="44">
        <v>8.6900000000000017E-8</v>
      </c>
      <c r="H53" s="44">
        <v>5.7419999999999996E-5</v>
      </c>
      <c r="I53" s="44">
        <v>1.9420000000000001E-7</v>
      </c>
      <c r="J53" s="44">
        <v>1.734</v>
      </c>
      <c r="K53" s="44">
        <v>1.734</v>
      </c>
      <c r="L53" s="44">
        <v>0.01</v>
      </c>
      <c r="M53" s="44">
        <v>2.3479999999999999</v>
      </c>
      <c r="N53" s="44">
        <v>7.0080000000000003E-7</v>
      </c>
      <c r="O53" s="44">
        <v>2.264E-5</v>
      </c>
    </row>
    <row r="54" spans="1:15" x14ac:dyDescent="0.25">
      <c r="A54" s="42">
        <v>726</v>
      </c>
      <c r="B54" s="42" t="s">
        <v>63</v>
      </c>
      <c r="C54" s="46" t="s">
        <v>66</v>
      </c>
      <c r="D54" s="42">
        <v>1</v>
      </c>
      <c r="E54" s="44">
        <v>2.0390000000000001</v>
      </c>
      <c r="F54" s="44">
        <v>6.5000000000000002E-7</v>
      </c>
      <c r="G54" s="44">
        <v>5.7300000000000004E-8</v>
      </c>
      <c r="H54" s="44">
        <v>6.4170000000000004E-5</v>
      </c>
      <c r="I54" s="44">
        <v>1.5390000000000002E-7</v>
      </c>
      <c r="J54" s="44">
        <v>1.718</v>
      </c>
      <c r="K54" s="44">
        <v>1.718</v>
      </c>
      <c r="L54" s="44">
        <v>9.8800000000000016E-3</v>
      </c>
      <c r="M54" s="44">
        <v>2.3450000000000002</v>
      </c>
      <c r="N54" s="44">
        <v>5.37E-7</v>
      </c>
      <c r="O54" s="44">
        <v>2.4530000000000001E-5</v>
      </c>
    </row>
    <row r="55" spans="1:15" x14ac:dyDescent="0.25">
      <c r="A55" s="42">
        <v>730</v>
      </c>
      <c r="B55" s="42" t="s">
        <v>63</v>
      </c>
      <c r="C55" s="43" t="s">
        <v>64</v>
      </c>
      <c r="D55" s="42">
        <v>1</v>
      </c>
      <c r="E55" s="44">
        <v>2.1019999999999999</v>
      </c>
      <c r="F55" s="44">
        <v>1.099E-6</v>
      </c>
      <c r="G55" s="44">
        <v>1.3750000000000001E-7</v>
      </c>
      <c r="H55" s="44">
        <v>7.7249999999999994E-5</v>
      </c>
      <c r="I55" s="44">
        <v>2.4200000000000002E-7</v>
      </c>
      <c r="J55" s="44">
        <v>1.766</v>
      </c>
      <c r="K55" s="44">
        <v>1.766</v>
      </c>
      <c r="L55" s="44">
        <v>9.4600000000000014E-3</v>
      </c>
      <c r="M55" s="44">
        <v>2.3570000000000002</v>
      </c>
      <c r="N55" s="44">
        <v>8.6089999999999999E-7</v>
      </c>
      <c r="O55" s="44">
        <v>3.0079999999999997E-5</v>
      </c>
    </row>
    <row r="56" spans="1:15" x14ac:dyDescent="0.25">
      <c r="A56" s="42">
        <v>730</v>
      </c>
      <c r="B56" s="42" t="s">
        <v>63</v>
      </c>
      <c r="C56" s="45" t="s">
        <v>65</v>
      </c>
      <c r="D56" s="42">
        <v>1</v>
      </c>
      <c r="E56" s="44">
        <v>2.0779999999999998</v>
      </c>
      <c r="F56" s="44">
        <v>9.1940000000000004E-7</v>
      </c>
      <c r="G56" s="44">
        <v>1.3580000000000001E-7</v>
      </c>
      <c r="H56" s="44">
        <v>6.670999999999999E-5</v>
      </c>
      <c r="I56" s="44">
        <v>2.4009999999999999E-7</v>
      </c>
      <c r="J56" s="44">
        <v>1.7450000000000001</v>
      </c>
      <c r="K56" s="44">
        <v>1.7450000000000001</v>
      </c>
      <c r="L56" s="44">
        <v>9.4600000000000014E-3</v>
      </c>
      <c r="M56" s="44">
        <v>2.3380000000000001</v>
      </c>
      <c r="N56" s="44">
        <v>8.315E-7</v>
      </c>
      <c r="O56" s="44">
        <v>2.8909999999999999E-5</v>
      </c>
    </row>
    <row r="57" spans="1:15" x14ac:dyDescent="0.25">
      <c r="A57" s="42">
        <v>730</v>
      </c>
      <c r="B57" s="42" t="s">
        <v>63</v>
      </c>
      <c r="C57" s="46" t="s">
        <v>66</v>
      </c>
      <c r="D57" s="42">
        <v>1</v>
      </c>
      <c r="E57" s="44">
        <v>2.1040000000000001</v>
      </c>
      <c r="F57" s="44">
        <v>8.7560000000000003E-7</v>
      </c>
      <c r="G57" s="44">
        <v>8.1100000000000005E-8</v>
      </c>
      <c r="H57" s="44">
        <v>7.1779999999999994E-5</v>
      </c>
      <c r="I57" s="44">
        <v>1.9180000000000001E-7</v>
      </c>
      <c r="J57" s="44">
        <v>1.7350000000000001</v>
      </c>
      <c r="K57" s="44">
        <v>1.7350000000000001</v>
      </c>
      <c r="L57" s="44">
        <v>9.470000000000001E-3</v>
      </c>
      <c r="M57" s="44">
        <v>2.3239999999999998</v>
      </c>
      <c r="N57" s="44">
        <v>6.2550000000000009E-7</v>
      </c>
      <c r="O57" s="44">
        <v>2.9010000000000002E-5</v>
      </c>
    </row>
    <row r="58" spans="1:15" x14ac:dyDescent="0.25">
      <c r="A58" s="42">
        <v>735</v>
      </c>
      <c r="B58" s="42" t="s">
        <v>63</v>
      </c>
      <c r="C58" s="43" t="s">
        <v>64</v>
      </c>
      <c r="D58" s="42">
        <v>1</v>
      </c>
      <c r="E58" s="44">
        <v>2.1549999999999998</v>
      </c>
      <c r="F58" s="44">
        <v>1.4169999999999999E-6</v>
      </c>
      <c r="G58" s="44">
        <v>2.1340000000000002E-7</v>
      </c>
      <c r="H58" s="44">
        <v>1.125E-4</v>
      </c>
      <c r="I58" s="44">
        <v>4.4550000000000001E-7</v>
      </c>
      <c r="J58" s="44">
        <v>1.8859999999999999</v>
      </c>
      <c r="K58" s="44">
        <v>1.8859999999999999</v>
      </c>
      <c r="L58" s="44">
        <v>9.11E-3</v>
      </c>
      <c r="M58" s="44">
        <v>2.3860000000000001</v>
      </c>
      <c r="N58" s="44">
        <v>1.341E-6</v>
      </c>
      <c r="O58" s="44">
        <v>4.7349999999999999E-5</v>
      </c>
    </row>
    <row r="59" spans="1:15" x14ac:dyDescent="0.25">
      <c r="A59" s="42">
        <v>735</v>
      </c>
      <c r="B59" s="42" t="s">
        <v>63</v>
      </c>
      <c r="C59" s="45" t="s">
        <v>65</v>
      </c>
      <c r="D59" s="42">
        <v>1</v>
      </c>
      <c r="E59" s="44">
        <v>2.181</v>
      </c>
      <c r="F59" s="44">
        <v>1.1850000000000001E-6</v>
      </c>
      <c r="G59" s="44">
        <v>2.0230000000000003E-7</v>
      </c>
      <c r="H59" s="44">
        <v>1.4069999999999998E-4</v>
      </c>
      <c r="I59" s="44">
        <v>4.2560000000000005E-7</v>
      </c>
      <c r="J59" s="44">
        <v>1.8640000000000001</v>
      </c>
      <c r="K59" s="44">
        <v>1.8640000000000001</v>
      </c>
      <c r="L59" s="44">
        <v>8.8900000000000003E-3</v>
      </c>
      <c r="M59" s="44">
        <v>2.3679999999999999</v>
      </c>
      <c r="N59" s="44">
        <v>1.319E-6</v>
      </c>
      <c r="O59" s="44">
        <v>5.4950000000000001E-5</v>
      </c>
    </row>
    <row r="60" spans="1:15" x14ac:dyDescent="0.25">
      <c r="A60" s="42">
        <v>735</v>
      </c>
      <c r="B60" s="42" t="s">
        <v>63</v>
      </c>
      <c r="C60" s="46" t="s">
        <v>66</v>
      </c>
      <c r="D60" s="42">
        <v>1</v>
      </c>
      <c r="E60" s="44">
        <v>2.1680000000000001</v>
      </c>
      <c r="F60" s="44">
        <v>1.0629999999999998E-6</v>
      </c>
      <c r="G60" s="44">
        <v>1.3890000000000001E-7</v>
      </c>
      <c r="H60" s="44">
        <v>1.4419999999999998E-4</v>
      </c>
      <c r="I60" s="44">
        <v>3.5660000000000006E-7</v>
      </c>
      <c r="J60" s="44">
        <v>1.85</v>
      </c>
      <c r="K60" s="44">
        <v>1.85</v>
      </c>
      <c r="L60" s="44">
        <v>9.0699999999999999E-3</v>
      </c>
      <c r="M60" s="44">
        <v>2.363</v>
      </c>
      <c r="N60" s="44">
        <v>1.0720000000000001E-6</v>
      </c>
      <c r="O60" s="44">
        <v>5.4939999999999992E-5</v>
      </c>
    </row>
    <row r="61" spans="1:15" x14ac:dyDescent="0.25">
      <c r="A61" s="42">
        <v>742</v>
      </c>
      <c r="B61" s="42" t="s">
        <v>63</v>
      </c>
      <c r="C61" s="43" t="s">
        <v>64</v>
      </c>
      <c r="D61" s="42">
        <v>1</v>
      </c>
      <c r="E61" s="44">
        <v>2.02</v>
      </c>
      <c r="F61" s="44">
        <v>1.0749999999999999E-6</v>
      </c>
      <c r="G61" s="44">
        <v>8.28E-8</v>
      </c>
      <c r="H61" s="44">
        <v>8.332999999999999E-5</v>
      </c>
      <c r="I61" s="44">
        <v>2.1019999999999999E-7</v>
      </c>
      <c r="J61" s="44">
        <v>1.7549999999999999</v>
      </c>
      <c r="K61" s="44">
        <v>1.7549999999999999</v>
      </c>
      <c r="L61" s="44">
        <v>0.01</v>
      </c>
      <c r="M61" s="44">
        <v>2.3860000000000001</v>
      </c>
      <c r="N61" s="44">
        <v>7.0120000000000006E-7</v>
      </c>
      <c r="O61" s="44">
        <v>3.3549999999999996E-5</v>
      </c>
    </row>
    <row r="62" spans="1:15" x14ac:dyDescent="0.25">
      <c r="A62" s="42">
        <v>742</v>
      </c>
      <c r="B62" s="42" t="s">
        <v>63</v>
      </c>
      <c r="C62" s="45" t="s">
        <v>65</v>
      </c>
      <c r="D62" s="42">
        <v>1</v>
      </c>
      <c r="E62" s="44">
        <v>1.9970000000000001</v>
      </c>
      <c r="F62" s="44">
        <v>8.7980000000000003E-7</v>
      </c>
      <c r="G62" s="44">
        <v>8.6700000000000002E-8</v>
      </c>
      <c r="H62" s="44">
        <v>7.9950000000000005E-5</v>
      </c>
      <c r="I62" s="44">
        <v>2.1160000000000002E-7</v>
      </c>
      <c r="J62" s="44">
        <v>1.738</v>
      </c>
      <c r="K62" s="44">
        <v>1.738</v>
      </c>
      <c r="L62" s="44">
        <v>9.8399999999999998E-3</v>
      </c>
      <c r="M62" s="44">
        <v>2.3540000000000001</v>
      </c>
      <c r="N62" s="44">
        <v>6.9979999999999995E-7</v>
      </c>
      <c r="O62" s="44">
        <v>3.2679999999999999E-5</v>
      </c>
    </row>
    <row r="63" spans="1:15" x14ac:dyDescent="0.25">
      <c r="A63" s="42">
        <v>742</v>
      </c>
      <c r="B63" s="42" t="s">
        <v>63</v>
      </c>
      <c r="C63" s="46" t="s">
        <v>66</v>
      </c>
      <c r="D63" s="42">
        <v>1</v>
      </c>
      <c r="E63" s="44">
        <v>2.032</v>
      </c>
      <c r="F63" s="44">
        <v>7.7560000000000004E-7</v>
      </c>
      <c r="G63" s="44">
        <v>5.7300000000000004E-8</v>
      </c>
      <c r="H63" s="44">
        <v>7.8109999999999996E-5</v>
      </c>
      <c r="I63" s="44">
        <v>1.646E-7</v>
      </c>
      <c r="J63" s="44">
        <v>1.7230000000000001</v>
      </c>
      <c r="K63" s="44">
        <v>1.7230000000000001</v>
      </c>
      <c r="L63" s="44">
        <v>9.7799999999999988E-3</v>
      </c>
      <c r="M63" s="44">
        <v>2.351</v>
      </c>
      <c r="N63" s="44">
        <v>5.2960000000000008E-7</v>
      </c>
      <c r="O63" s="44">
        <v>3.1919999999999999E-5</v>
      </c>
    </row>
    <row r="64" spans="1:15" x14ac:dyDescent="0.25">
      <c r="A64" s="42">
        <v>747</v>
      </c>
      <c r="B64" s="42" t="s">
        <v>63</v>
      </c>
      <c r="C64" s="43" t="s">
        <v>64</v>
      </c>
      <c r="D64" s="42">
        <v>1</v>
      </c>
      <c r="E64" s="44">
        <v>2.1509999999999998</v>
      </c>
      <c r="F64" s="44">
        <v>6.3820000000000009E-7</v>
      </c>
      <c r="G64" s="44">
        <v>8.8900000000000009E-8</v>
      </c>
      <c r="H64" s="44">
        <v>4.4369999999999997E-5</v>
      </c>
      <c r="I64" s="44">
        <v>1.5900000000000001E-7</v>
      </c>
      <c r="J64" s="44">
        <v>1.6990000000000001</v>
      </c>
      <c r="K64" s="44">
        <v>1.6990000000000001</v>
      </c>
      <c r="L64" s="44">
        <v>9.1999999999999998E-3</v>
      </c>
      <c r="M64" s="44">
        <v>2.3239999999999998</v>
      </c>
      <c r="N64" s="44">
        <v>6.9170000000000009E-7</v>
      </c>
      <c r="O64" s="44">
        <v>1.594E-5</v>
      </c>
    </row>
    <row r="65" spans="1:15" x14ac:dyDescent="0.25">
      <c r="A65" s="42">
        <v>747</v>
      </c>
      <c r="B65" s="42" t="s">
        <v>63</v>
      </c>
      <c r="C65" s="45" t="s">
        <v>65</v>
      </c>
      <c r="D65" s="42">
        <v>1</v>
      </c>
      <c r="E65" s="44">
        <v>2.13</v>
      </c>
      <c r="F65" s="44">
        <v>5.5900000000000007E-7</v>
      </c>
      <c r="G65" s="44">
        <v>9.1000000000000008E-8</v>
      </c>
      <c r="H65" s="44">
        <v>3.7849999999999998E-5</v>
      </c>
      <c r="I65" s="44">
        <v>1.6050000000000001E-7</v>
      </c>
      <c r="J65" s="44">
        <v>1.6819999999999999</v>
      </c>
      <c r="K65" s="44">
        <v>1.6819999999999999</v>
      </c>
      <c r="L65" s="44">
        <v>9.2300000000000004E-3</v>
      </c>
      <c r="M65" s="44">
        <v>2.2970000000000002</v>
      </c>
      <c r="N65" s="44">
        <v>6.7430000000000005E-7</v>
      </c>
      <c r="O65" s="44">
        <v>1.3939999999999999E-5</v>
      </c>
    </row>
    <row r="66" spans="1:15" x14ac:dyDescent="0.25">
      <c r="A66" s="42">
        <v>747</v>
      </c>
      <c r="B66" s="42" t="s">
        <v>63</v>
      </c>
      <c r="C66" s="46" t="s">
        <v>66</v>
      </c>
      <c r="D66" s="42">
        <v>1</v>
      </c>
      <c r="E66" s="44">
        <v>2.1629999999999998</v>
      </c>
      <c r="F66" s="44">
        <v>4.8139999999999996E-7</v>
      </c>
      <c r="G66" s="44">
        <v>5.8100000000000004E-8</v>
      </c>
      <c r="H66" s="44">
        <v>3.625E-5</v>
      </c>
      <c r="I66" s="44">
        <v>1.2600000000000002E-7</v>
      </c>
      <c r="J66" s="44">
        <v>1.675</v>
      </c>
      <c r="K66" s="44">
        <v>1.675</v>
      </c>
      <c r="L66" s="44">
        <v>9.2499999999999995E-3</v>
      </c>
      <c r="M66" s="44">
        <v>2.302</v>
      </c>
      <c r="N66" s="44">
        <v>5.0830000000000007E-7</v>
      </c>
      <c r="O66" s="44">
        <v>1.3789999999999998E-5</v>
      </c>
    </row>
    <row r="67" spans="1:15" x14ac:dyDescent="0.25">
      <c r="A67" s="42">
        <v>802</v>
      </c>
      <c r="B67" s="42" t="s">
        <v>63</v>
      </c>
      <c r="C67" s="45" t="s">
        <v>65</v>
      </c>
      <c r="D67" s="42">
        <v>1</v>
      </c>
      <c r="E67" s="44">
        <v>2.0129999999999999</v>
      </c>
      <c r="F67" s="44">
        <v>1.22E-6</v>
      </c>
      <c r="G67" s="44">
        <v>1.0090000000000001E-7</v>
      </c>
      <c r="H67" s="44">
        <v>1.3269999999999997E-4</v>
      </c>
      <c r="I67" s="44">
        <v>2.9089999999999999E-7</v>
      </c>
      <c r="J67" s="44">
        <v>1.853</v>
      </c>
      <c r="K67" s="44">
        <v>1.853</v>
      </c>
      <c r="L67" s="44">
        <v>9.8000000000000014E-3</v>
      </c>
      <c r="M67" s="44">
        <v>2.448</v>
      </c>
      <c r="N67" s="44">
        <v>7.581000000000001E-7</v>
      </c>
      <c r="O67" s="44">
        <v>5.0439999999999998E-5</v>
      </c>
    </row>
    <row r="68" spans="1:15" x14ac:dyDescent="0.25">
      <c r="A68" s="42">
        <v>807</v>
      </c>
      <c r="B68" s="42" t="s">
        <v>63</v>
      </c>
      <c r="C68" s="43" t="s">
        <v>64</v>
      </c>
      <c r="D68" s="42">
        <v>1</v>
      </c>
      <c r="E68" s="44">
        <v>1.9930000000000001</v>
      </c>
      <c r="F68" s="44">
        <v>1.5049999999999998E-6</v>
      </c>
      <c r="G68" s="44">
        <v>1.001E-7</v>
      </c>
      <c r="H68" s="44">
        <v>1.4469999999999999E-4</v>
      </c>
      <c r="I68" s="44">
        <v>2.9630000000000003E-7</v>
      </c>
      <c r="J68" s="44">
        <v>1.865</v>
      </c>
      <c r="K68" s="44">
        <v>1.865</v>
      </c>
      <c r="L68" s="44">
        <v>0.01</v>
      </c>
      <c r="M68" s="44">
        <v>2.4700000000000002</v>
      </c>
      <c r="N68" s="44">
        <v>7.7890000000000007E-7</v>
      </c>
      <c r="O68" s="44">
        <v>5.4419999999999997E-5</v>
      </c>
    </row>
    <row r="69" spans="1:15" x14ac:dyDescent="0.25">
      <c r="A69" s="42">
        <v>807</v>
      </c>
      <c r="B69" s="42" t="s">
        <v>63</v>
      </c>
      <c r="C69" s="46" t="s">
        <v>66</v>
      </c>
      <c r="D69" s="42">
        <v>1</v>
      </c>
      <c r="E69" s="44">
        <v>2.0609999999999999</v>
      </c>
      <c r="F69" s="44">
        <v>1.068E-6</v>
      </c>
      <c r="G69" s="44">
        <v>6.7599999999999997E-8</v>
      </c>
      <c r="H69" s="44">
        <v>1.4219999999999999E-4</v>
      </c>
      <c r="I69" s="44">
        <v>2.2400000000000002E-7</v>
      </c>
      <c r="J69" s="44">
        <v>1.8320000000000001</v>
      </c>
      <c r="K69" s="44">
        <v>1.8320000000000001</v>
      </c>
      <c r="L69" s="44">
        <v>9.9100000000000004E-3</v>
      </c>
      <c r="M69" s="44">
        <v>2.444</v>
      </c>
      <c r="N69" s="44">
        <v>5.5710000000000003E-7</v>
      </c>
      <c r="O69" s="44">
        <v>5.1529999999999996E-5</v>
      </c>
    </row>
    <row r="70" spans="1:15" x14ac:dyDescent="0.25">
      <c r="A70" s="42">
        <v>827</v>
      </c>
      <c r="B70" s="42" t="s">
        <v>63</v>
      </c>
      <c r="C70" s="43" t="s">
        <v>64</v>
      </c>
      <c r="D70" s="42">
        <v>1</v>
      </c>
      <c r="E70" s="44">
        <v>1.9790000000000001</v>
      </c>
      <c r="F70" s="44">
        <v>1.7379999999999999E-6</v>
      </c>
      <c r="G70" s="44">
        <v>9.6000000000000013E-8</v>
      </c>
      <c r="H70" s="44">
        <v>1.1729999999999999E-4</v>
      </c>
      <c r="I70" s="44">
        <v>3.7030000000000003E-7</v>
      </c>
      <c r="J70" s="44">
        <v>2.0310000000000001</v>
      </c>
      <c r="K70" s="44">
        <v>2.0310000000000001</v>
      </c>
      <c r="L70" s="44">
        <v>9.7999999999999997E-3</v>
      </c>
      <c r="M70" s="44">
        <v>2.577</v>
      </c>
      <c r="N70" s="44">
        <v>7.9550000000000005E-7</v>
      </c>
      <c r="O70" s="44">
        <v>5.4809999999999999E-5</v>
      </c>
    </row>
    <row r="71" spans="1:15" x14ac:dyDescent="0.25">
      <c r="A71" s="42">
        <v>827</v>
      </c>
      <c r="B71" s="42" t="s">
        <v>63</v>
      </c>
      <c r="C71" s="45" t="s">
        <v>65</v>
      </c>
      <c r="D71" s="42">
        <v>1</v>
      </c>
      <c r="E71" s="44">
        <v>1.923</v>
      </c>
      <c r="F71" s="44">
        <v>1.53E-6</v>
      </c>
      <c r="G71" s="44">
        <v>1.0370000000000001E-7</v>
      </c>
      <c r="H71" s="44">
        <v>1.5759999999999998E-4</v>
      </c>
      <c r="I71" s="44">
        <v>3.6480000000000004E-7</v>
      </c>
      <c r="J71" s="44">
        <v>2</v>
      </c>
      <c r="K71" s="44">
        <v>2</v>
      </c>
      <c r="L71" s="44">
        <v>9.9000000000000008E-3</v>
      </c>
      <c r="M71" s="44">
        <v>2.5449999999999999</v>
      </c>
      <c r="N71" s="44">
        <v>8.1760000000000012E-7</v>
      </c>
      <c r="O71" s="44">
        <v>6.3700000000000003E-5</v>
      </c>
    </row>
    <row r="72" spans="1:15" x14ac:dyDescent="0.25">
      <c r="A72" s="42">
        <v>827</v>
      </c>
      <c r="B72" s="42" t="s">
        <v>63</v>
      </c>
      <c r="C72" s="46" t="s">
        <v>66</v>
      </c>
      <c r="D72" s="42">
        <v>1</v>
      </c>
      <c r="E72" s="44">
        <v>1.9410000000000001</v>
      </c>
      <c r="F72" s="44">
        <v>1.4139999999999999E-6</v>
      </c>
      <c r="G72" s="44">
        <v>7.5700000000000009E-8</v>
      </c>
      <c r="H72" s="44">
        <v>1.2400000000000001E-4</v>
      </c>
      <c r="I72" s="44">
        <v>2.8100000000000004E-7</v>
      </c>
      <c r="J72" s="44">
        <v>2</v>
      </c>
      <c r="K72" s="44">
        <v>2</v>
      </c>
      <c r="L72" s="44">
        <v>9.9000000000000008E-3</v>
      </c>
      <c r="M72" s="44">
        <v>2.5529999999999999</v>
      </c>
      <c r="N72" s="44">
        <v>5.919E-7</v>
      </c>
      <c r="O72" s="44">
        <v>5.906E-5</v>
      </c>
    </row>
    <row r="73" spans="1:15" x14ac:dyDescent="0.25">
      <c r="A73" s="42">
        <v>847</v>
      </c>
      <c r="B73" s="42" t="s">
        <v>63</v>
      </c>
      <c r="C73" s="43" t="s">
        <v>64</v>
      </c>
      <c r="D73" s="42">
        <v>1</v>
      </c>
      <c r="E73" s="44">
        <v>2.1059999999999999</v>
      </c>
      <c r="F73" s="44">
        <v>2.9219999999999998E-7</v>
      </c>
      <c r="G73" s="44">
        <v>4.8970000000000005E-7</v>
      </c>
      <c r="H73" s="44">
        <v>1.7260000000000001E-5</v>
      </c>
      <c r="I73" s="44">
        <v>3.3770000000000001E-7</v>
      </c>
      <c r="J73" s="44">
        <v>1.716</v>
      </c>
      <c r="K73" s="44">
        <v>1.716</v>
      </c>
      <c r="L73" s="44">
        <v>9.3600000000000003E-3</v>
      </c>
      <c r="M73" s="44">
        <v>2.3380000000000001</v>
      </c>
      <c r="N73" s="44">
        <v>1.5059999999999999E-6</v>
      </c>
      <c r="O73" s="44">
        <v>6.9319999999999999E-6</v>
      </c>
    </row>
    <row r="74" spans="1:15" x14ac:dyDescent="0.25">
      <c r="A74" s="42">
        <v>847</v>
      </c>
      <c r="B74" s="42" t="s">
        <v>63</v>
      </c>
      <c r="C74" s="45" t="s">
        <v>65</v>
      </c>
      <c r="D74" s="42">
        <v>1</v>
      </c>
      <c r="E74" s="44">
        <v>2.1880000000000002</v>
      </c>
      <c r="F74" s="44">
        <v>2.5240000000000001E-7</v>
      </c>
      <c r="G74" s="44">
        <v>4.9480000000000001E-7</v>
      </c>
      <c r="H74" s="44">
        <v>1.6969999999999998E-5</v>
      </c>
      <c r="I74" s="44">
        <v>3.5050000000000002E-7</v>
      </c>
      <c r="J74" s="44">
        <v>1.6679999999999999</v>
      </c>
      <c r="K74" s="44">
        <v>1.6679999999999999</v>
      </c>
      <c r="L74" s="44">
        <v>8.9899999999999997E-3</v>
      </c>
      <c r="M74" s="44">
        <v>2.2839999999999998</v>
      </c>
      <c r="N74" s="44">
        <v>1.4859999999999998E-6</v>
      </c>
      <c r="O74" s="44">
        <v>6.6219999999999994E-6</v>
      </c>
    </row>
    <row r="75" spans="1:15" x14ac:dyDescent="0.25">
      <c r="A75" s="42">
        <v>847</v>
      </c>
      <c r="B75" s="42" t="s">
        <v>63</v>
      </c>
      <c r="C75" s="46" t="s">
        <v>66</v>
      </c>
      <c r="D75" s="42">
        <v>1</v>
      </c>
      <c r="E75" s="44">
        <v>2.2000000000000002</v>
      </c>
      <c r="F75" s="44">
        <v>2.1820000000000001E-7</v>
      </c>
      <c r="G75" s="44">
        <v>2.8930000000000003E-7</v>
      </c>
      <c r="H75" s="44">
        <v>1.8559999999999998E-5</v>
      </c>
      <c r="I75" s="44">
        <v>2.7370000000000002E-7</v>
      </c>
      <c r="J75" s="44">
        <v>1.675</v>
      </c>
      <c r="K75" s="44">
        <v>1.675</v>
      </c>
      <c r="L75" s="44">
        <v>8.9600000000000009E-3</v>
      </c>
      <c r="M75" s="44">
        <v>2.2919999999999998</v>
      </c>
      <c r="N75" s="44">
        <v>1.091E-6</v>
      </c>
      <c r="O75" s="44">
        <v>7.0299999999999996E-6</v>
      </c>
    </row>
    <row r="76" spans="1:15" x14ac:dyDescent="0.25">
      <c r="A76" s="42">
        <v>879</v>
      </c>
      <c r="B76" s="42" t="s">
        <v>63</v>
      </c>
      <c r="C76" s="43" t="s">
        <v>64</v>
      </c>
      <c r="D76" s="42">
        <v>1</v>
      </c>
      <c r="E76" s="44">
        <v>2.0590000000000002</v>
      </c>
      <c r="F76" s="44">
        <v>3.2499999999999998E-6</v>
      </c>
      <c r="G76" s="44">
        <v>1.4890000000000002E-7</v>
      </c>
      <c r="H76" s="44">
        <v>2.064E-4</v>
      </c>
      <c r="I76" s="44">
        <v>5.8360000000000001E-7</v>
      </c>
      <c r="J76" s="44">
        <v>2.0859999999999999</v>
      </c>
      <c r="K76" s="44">
        <v>2.0859999999999999</v>
      </c>
      <c r="L76" s="44">
        <v>9.470000000000001E-3</v>
      </c>
      <c r="M76" s="44">
        <v>2.5710000000000002</v>
      </c>
      <c r="N76" s="44">
        <v>1.0419999999999999E-6</v>
      </c>
      <c r="O76" s="44">
        <v>1.072E-4</v>
      </c>
    </row>
    <row r="77" spans="1:15" x14ac:dyDescent="0.25">
      <c r="A77" s="42">
        <v>879</v>
      </c>
      <c r="B77" s="42" t="s">
        <v>63</v>
      </c>
      <c r="C77" s="45" t="s">
        <v>65</v>
      </c>
      <c r="D77" s="42">
        <v>1</v>
      </c>
      <c r="E77" s="44">
        <v>2.0880000000000001</v>
      </c>
      <c r="F77" s="44">
        <v>2.8319999999999997E-6</v>
      </c>
      <c r="G77" s="44">
        <v>1.5410000000000001E-7</v>
      </c>
      <c r="H77" s="44">
        <v>1.8109999999999998E-4</v>
      </c>
      <c r="I77" s="44">
        <v>5.7440000000000006E-7</v>
      </c>
      <c r="J77" s="44">
        <v>2.08</v>
      </c>
      <c r="K77" s="44">
        <v>2.08</v>
      </c>
      <c r="L77" s="44">
        <v>9.4299999999999991E-3</v>
      </c>
      <c r="M77" s="44">
        <v>2.56</v>
      </c>
      <c r="N77" s="44">
        <v>1.0329999999999999E-6</v>
      </c>
      <c r="O77" s="44">
        <v>9.2369999999999998E-5</v>
      </c>
    </row>
    <row r="78" spans="1:15" x14ac:dyDescent="0.25">
      <c r="A78" s="42">
        <v>879</v>
      </c>
      <c r="B78" s="42" t="s">
        <v>63</v>
      </c>
      <c r="C78" s="46" t="s">
        <v>66</v>
      </c>
      <c r="D78" s="42">
        <v>1</v>
      </c>
      <c r="E78" s="44">
        <v>2.0960000000000001</v>
      </c>
      <c r="F78" s="44">
        <v>2.4159999999999998E-6</v>
      </c>
      <c r="G78" s="44">
        <v>1.1960000000000001E-7</v>
      </c>
      <c r="H78" s="44">
        <v>1.9789999999999999E-4</v>
      </c>
      <c r="I78" s="44">
        <v>4.6380000000000006E-7</v>
      </c>
      <c r="J78" s="44">
        <v>2.073</v>
      </c>
      <c r="K78" s="44">
        <v>2.073</v>
      </c>
      <c r="L78" s="44">
        <v>9.3699999999999999E-3</v>
      </c>
      <c r="M78" s="44">
        <v>2.5649999999999999</v>
      </c>
      <c r="N78" s="44">
        <v>7.7570000000000004E-7</v>
      </c>
      <c r="O78" s="44">
        <v>9.481999999999999E-5</v>
      </c>
    </row>
    <row r="79" spans="1:15" x14ac:dyDescent="0.25">
      <c r="A79" s="42">
        <v>919</v>
      </c>
      <c r="B79" s="42" t="s">
        <v>63</v>
      </c>
      <c r="C79" s="43" t="s">
        <v>64</v>
      </c>
      <c r="D79" s="42">
        <v>1</v>
      </c>
      <c r="E79" s="44">
        <v>2.089</v>
      </c>
      <c r="F79" s="44">
        <v>1.353E-6</v>
      </c>
      <c r="G79" s="44">
        <v>2.7230000000000002E-7</v>
      </c>
      <c r="H79" s="44">
        <v>1.1849999999999999E-4</v>
      </c>
      <c r="I79" s="44">
        <v>2.9930000000000004E-7</v>
      </c>
      <c r="J79" s="44">
        <v>1.9179999999999999</v>
      </c>
      <c r="K79" s="44">
        <v>1.9179999999999999</v>
      </c>
      <c r="L79" s="44">
        <v>9.3399999999999993E-3</v>
      </c>
      <c r="M79" s="44">
        <v>2.504</v>
      </c>
      <c r="N79" s="44">
        <v>1.2250000000000001E-6</v>
      </c>
      <c r="O79" s="44">
        <v>4.3329999999999993E-5</v>
      </c>
    </row>
    <row r="80" spans="1:15" x14ac:dyDescent="0.25">
      <c r="A80" s="42">
        <v>919</v>
      </c>
      <c r="B80" s="42" t="s">
        <v>63</v>
      </c>
      <c r="C80" s="45" t="s">
        <v>65</v>
      </c>
      <c r="D80" s="42">
        <v>1</v>
      </c>
      <c r="E80" s="44">
        <v>2.0859999999999999</v>
      </c>
      <c r="F80" s="44">
        <v>1.1969999999999999E-6</v>
      </c>
      <c r="G80" s="44">
        <v>2.3080000000000003E-7</v>
      </c>
      <c r="H80" s="44">
        <v>9.4489999999999985E-5</v>
      </c>
      <c r="I80" s="44">
        <v>2.9270000000000002E-7</v>
      </c>
      <c r="J80" s="44">
        <v>1.9179999999999999</v>
      </c>
      <c r="K80" s="44">
        <v>1.9179999999999999</v>
      </c>
      <c r="L80" s="44">
        <v>9.3900000000000008E-3</v>
      </c>
      <c r="M80" s="44">
        <v>2.4950000000000001</v>
      </c>
      <c r="N80" s="44">
        <v>1.1319999999999999E-6</v>
      </c>
      <c r="O80" s="44">
        <v>3.803E-5</v>
      </c>
    </row>
    <row r="81" spans="1:15" x14ac:dyDescent="0.25">
      <c r="A81" s="42">
        <v>919</v>
      </c>
      <c r="B81" s="42" t="s">
        <v>63</v>
      </c>
      <c r="C81" s="46" t="s">
        <v>66</v>
      </c>
      <c r="D81" s="42">
        <v>1</v>
      </c>
      <c r="E81" s="44">
        <v>2.1</v>
      </c>
      <c r="F81" s="44">
        <v>1.0469999999999999E-6</v>
      </c>
      <c r="G81" s="44">
        <v>1.272E-7</v>
      </c>
      <c r="H81" s="44">
        <v>9.7209999999999986E-5</v>
      </c>
      <c r="I81" s="44">
        <v>2.361E-7</v>
      </c>
      <c r="J81" s="44">
        <v>1.903</v>
      </c>
      <c r="K81" s="44">
        <v>1.903</v>
      </c>
      <c r="L81" s="44">
        <v>9.41E-3</v>
      </c>
      <c r="M81" s="44">
        <v>2.4950000000000001</v>
      </c>
      <c r="N81" s="44">
        <v>8.4880000000000003E-7</v>
      </c>
      <c r="O81" s="44">
        <v>3.7459999999999997E-5</v>
      </c>
    </row>
    <row r="82" spans="1:15" hidden="1" x14ac:dyDescent="0.25"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</row>
    <row r="83" spans="1:15" hidden="1" x14ac:dyDescent="0.25"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</row>
    <row r="84" spans="1:15" hidden="1" x14ac:dyDescent="0.25"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</row>
    <row r="85" spans="1:15" hidden="1" x14ac:dyDescent="0.25"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</row>
    <row r="86" spans="1:15" hidden="1" x14ac:dyDescent="0.25"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</row>
    <row r="87" spans="1:15" hidden="1" x14ac:dyDescent="0.25"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</row>
    <row r="88" spans="1:15" hidden="1" x14ac:dyDescent="0.25"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</row>
    <row r="89" spans="1:15" hidden="1" x14ac:dyDescent="0.25"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</row>
    <row r="90" spans="1:15" hidden="1" x14ac:dyDescent="0.25"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</row>
    <row r="91" spans="1:15" hidden="1" x14ac:dyDescent="0.25"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</row>
    <row r="92" spans="1:15" hidden="1" x14ac:dyDescent="0.25"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</row>
    <row r="93" spans="1:15" hidden="1" x14ac:dyDescent="0.25"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idden="1" x14ac:dyDescent="0.25"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</row>
    <row r="95" spans="1:15" hidden="1" x14ac:dyDescent="0.25"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</row>
    <row r="96" spans="1:15" hidden="1" x14ac:dyDescent="0.25"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</row>
    <row r="97" spans="5:15" hidden="1" x14ac:dyDescent="0.25"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</row>
    <row r="98" spans="5:15" hidden="1" x14ac:dyDescent="0.25"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</row>
    <row r="99" spans="5:15" hidden="1" x14ac:dyDescent="0.25"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</row>
    <row r="100" spans="5:15" hidden="1" x14ac:dyDescent="0.25"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</row>
    <row r="101" spans="5:15" hidden="1" x14ac:dyDescent="0.25"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</row>
    <row r="102" spans="5:15" hidden="1" x14ac:dyDescent="0.25"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</row>
    <row r="103" spans="5:15" hidden="1" x14ac:dyDescent="0.25"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</row>
    <row r="104" spans="5:15" hidden="1" x14ac:dyDescent="0.25"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</row>
    <row r="105" spans="5:15" hidden="1" x14ac:dyDescent="0.25"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</row>
    <row r="106" spans="5:15" hidden="1" x14ac:dyDescent="0.25"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</row>
    <row r="107" spans="5:15" hidden="1" x14ac:dyDescent="0.25"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</row>
    <row r="108" spans="5:15" hidden="1" x14ac:dyDescent="0.25"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</row>
    <row r="109" spans="5:15" hidden="1" x14ac:dyDescent="0.25"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</row>
    <row r="110" spans="5:15" hidden="1" x14ac:dyDescent="0.25"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</row>
    <row r="111" spans="5:15" hidden="1" x14ac:dyDescent="0.25"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</row>
    <row r="112" spans="5:15" hidden="1" x14ac:dyDescent="0.25"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</row>
    <row r="113" spans="5:15" hidden="1" x14ac:dyDescent="0.25"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</row>
    <row r="114" spans="5:15" hidden="1" x14ac:dyDescent="0.25"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</row>
    <row r="115" spans="5:15" hidden="1" x14ac:dyDescent="0.25"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</row>
    <row r="116" spans="5:15" hidden="1" x14ac:dyDescent="0.25"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</row>
    <row r="117" spans="5:15" hidden="1" x14ac:dyDescent="0.25"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</row>
    <row r="118" spans="5:15" hidden="1" x14ac:dyDescent="0.25"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</row>
    <row r="119" spans="5:15" hidden="1" x14ac:dyDescent="0.25"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</row>
    <row r="120" spans="5:15" hidden="1" x14ac:dyDescent="0.25"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</row>
    <row r="121" spans="5:15" hidden="1" x14ac:dyDescent="0.25"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</row>
    <row r="122" spans="5:15" hidden="1" x14ac:dyDescent="0.25"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5:15" hidden="1" x14ac:dyDescent="0.25"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</row>
    <row r="124" spans="5:15" hidden="1" x14ac:dyDescent="0.25"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</row>
    <row r="125" spans="5:15" hidden="1" x14ac:dyDescent="0.25"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</row>
    <row r="126" spans="5:15" hidden="1" x14ac:dyDescent="0.25"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</row>
    <row r="127" spans="5:15" hidden="1" x14ac:dyDescent="0.25"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</row>
    <row r="128" spans="5:15" hidden="1" x14ac:dyDescent="0.25"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</row>
    <row r="129" spans="5:15" hidden="1" x14ac:dyDescent="0.25"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</row>
    <row r="130" spans="5:15" hidden="1" x14ac:dyDescent="0.25"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</row>
    <row r="131" spans="5:15" hidden="1" x14ac:dyDescent="0.25"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</row>
    <row r="132" spans="5:15" hidden="1" x14ac:dyDescent="0.25"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</row>
    <row r="133" spans="5:15" hidden="1" x14ac:dyDescent="0.25"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</row>
    <row r="134" spans="5:15" hidden="1" x14ac:dyDescent="0.25"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</row>
    <row r="135" spans="5:15" hidden="1" x14ac:dyDescent="0.25"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</row>
    <row r="136" spans="5:15" hidden="1" x14ac:dyDescent="0.25"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</row>
    <row r="137" spans="5:15" hidden="1" x14ac:dyDescent="0.25"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</row>
    <row r="138" spans="5:15" hidden="1" x14ac:dyDescent="0.25"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</row>
    <row r="139" spans="5:15" hidden="1" x14ac:dyDescent="0.25"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</row>
    <row r="140" spans="5:15" hidden="1" x14ac:dyDescent="0.25"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</row>
    <row r="141" spans="5:15" hidden="1" x14ac:dyDescent="0.25"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</row>
    <row r="142" spans="5:15" hidden="1" x14ac:dyDescent="0.25"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</row>
    <row r="143" spans="5:15" hidden="1" x14ac:dyDescent="0.25"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</row>
    <row r="144" spans="5:15" hidden="1" x14ac:dyDescent="0.25"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</row>
    <row r="145" spans="5:15" hidden="1" x14ac:dyDescent="0.25"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</row>
    <row r="146" spans="5:15" hidden="1" x14ac:dyDescent="0.25"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</row>
    <row r="147" spans="5:15" hidden="1" x14ac:dyDescent="0.25"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</row>
    <row r="148" spans="5:15" hidden="1" x14ac:dyDescent="0.25"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</row>
    <row r="149" spans="5:15" hidden="1" x14ac:dyDescent="0.25"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</row>
    <row r="150" spans="5:15" hidden="1" x14ac:dyDescent="0.25"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</row>
    <row r="151" spans="5:15" hidden="1" x14ac:dyDescent="0.25"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5:15" hidden="1" x14ac:dyDescent="0.25"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</row>
    <row r="153" spans="5:15" hidden="1" x14ac:dyDescent="0.25"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</row>
    <row r="154" spans="5:15" hidden="1" x14ac:dyDescent="0.25"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</row>
    <row r="155" spans="5:15" hidden="1" x14ac:dyDescent="0.25"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</row>
    <row r="156" spans="5:15" hidden="1" x14ac:dyDescent="0.25"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</row>
    <row r="157" spans="5:15" hidden="1" x14ac:dyDescent="0.25"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</row>
    <row r="158" spans="5:15" hidden="1" x14ac:dyDescent="0.25"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</row>
    <row r="159" spans="5:15" hidden="1" x14ac:dyDescent="0.25"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</row>
    <row r="160" spans="5:15" hidden="1" x14ac:dyDescent="0.25"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</row>
    <row r="161" spans="5:15" hidden="1" x14ac:dyDescent="0.25"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</row>
    <row r="162" spans="5:15" hidden="1" x14ac:dyDescent="0.25"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</row>
    <row r="163" spans="5:15" hidden="1" x14ac:dyDescent="0.25"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</row>
    <row r="164" spans="5:15" hidden="1" x14ac:dyDescent="0.25"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</row>
    <row r="165" spans="5:15" hidden="1" x14ac:dyDescent="0.25"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</row>
    <row r="166" spans="5:15" hidden="1" x14ac:dyDescent="0.25"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</row>
    <row r="167" spans="5:15" hidden="1" x14ac:dyDescent="0.25"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</row>
    <row r="168" spans="5:15" hidden="1" x14ac:dyDescent="0.25"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</row>
    <row r="169" spans="5:15" hidden="1" x14ac:dyDescent="0.25"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</row>
    <row r="170" spans="5:15" hidden="1" x14ac:dyDescent="0.25"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</row>
    <row r="171" spans="5:15" hidden="1" x14ac:dyDescent="0.25"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</row>
    <row r="172" spans="5:15" hidden="1" x14ac:dyDescent="0.25"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</row>
    <row r="173" spans="5:15" hidden="1" x14ac:dyDescent="0.25"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</row>
    <row r="174" spans="5:15" hidden="1" x14ac:dyDescent="0.25"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</row>
    <row r="175" spans="5:15" hidden="1" x14ac:dyDescent="0.25"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</row>
    <row r="176" spans="5:15" hidden="1" x14ac:dyDescent="0.25"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</row>
    <row r="177" spans="5:15" hidden="1" x14ac:dyDescent="0.25"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</row>
    <row r="178" spans="5:15" hidden="1" x14ac:dyDescent="0.25"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</row>
    <row r="179" spans="5:15" hidden="1" x14ac:dyDescent="0.25"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</row>
    <row r="180" spans="5:15" hidden="1" x14ac:dyDescent="0.25"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5:15" hidden="1" x14ac:dyDescent="0.25"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</row>
    <row r="182" spans="5:15" hidden="1" x14ac:dyDescent="0.25"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</row>
    <row r="183" spans="5:15" hidden="1" x14ac:dyDescent="0.25"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</row>
    <row r="184" spans="5:15" hidden="1" x14ac:dyDescent="0.25"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</row>
    <row r="185" spans="5:15" hidden="1" x14ac:dyDescent="0.25"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</row>
    <row r="186" spans="5:15" hidden="1" x14ac:dyDescent="0.25"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</row>
    <row r="187" spans="5:15" hidden="1" x14ac:dyDescent="0.25"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</row>
    <row r="188" spans="5:15" hidden="1" x14ac:dyDescent="0.25"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</row>
    <row r="189" spans="5:15" hidden="1" x14ac:dyDescent="0.25"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</row>
    <row r="190" spans="5:15" hidden="1" x14ac:dyDescent="0.25"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</row>
    <row r="191" spans="5:15" hidden="1" x14ac:dyDescent="0.25"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</row>
    <row r="192" spans="5:15" hidden="1" x14ac:dyDescent="0.25"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</row>
    <row r="193" spans="5:15" hidden="1" x14ac:dyDescent="0.25"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</row>
    <row r="194" spans="5:15" hidden="1" x14ac:dyDescent="0.25"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</row>
  </sheetData>
  <sheetProtection algorithmName="SHA-512" hashValue="dOSL4Vb09CUu8E0x3xfmvN5R1Z2V12bJMA0JfxkRVtfUjoCIT2F7HKj3kf5Zioit9yY/38Vawc9+0R+h3lx9kg==" saltValue="X9GNFwrhA56EeQ2MptIqbA==" spinCount="100000" sheet="1" objects="1" scenarios="1" sort="0" autoFilter="0"/>
  <autoFilter ref="A15:O81" xr:uid="{B1E4C590-5493-45FA-8D9A-852AE1BFF359}"/>
  <mergeCells count="5">
    <mergeCell ref="A1:D1"/>
    <mergeCell ref="E1:F1"/>
    <mergeCell ref="H1:I1"/>
    <mergeCell ref="J1:L1"/>
    <mergeCell ref="B10:E10"/>
  </mergeCells>
  <conditionalFormatting sqref="B16:B194">
    <cfRule type="containsBlanks" dxfId="23" priority="4">
      <formula>LEN(TRIM(B16))=0</formula>
    </cfRule>
    <cfRule type="cellIs" dxfId="22" priority="5" operator="equal">
      <formula>"ALL PASS"</formula>
    </cfRule>
    <cfRule type="cellIs" dxfId="21" priority="6" stopIfTrue="1" operator="equal">
      <formula>"ND"</formula>
    </cfRule>
    <cfRule type="cellIs" dxfId="20" priority="7" operator="notEqual">
      <formula>"ALL PASS"</formula>
    </cfRule>
  </conditionalFormatting>
  <conditionalFormatting sqref="D16:D194">
    <cfRule type="cellIs" dxfId="19" priority="1" stopIfTrue="1" operator="equal">
      <formula>99</formula>
    </cfRule>
    <cfRule type="cellIs" dxfId="18" priority="2" operator="between">
      <formula>2</formula>
      <formula>98</formula>
    </cfRule>
    <cfRule type="cellIs" dxfId="17" priority="3" operator="equal">
      <formula>1</formula>
    </cfRule>
  </conditionalFormatting>
  <hyperlinks>
    <hyperlink ref="E1" location="INDEX!A1" display="RETURN TO INDEX" xr:uid="{252FB233-3D0B-465A-925A-E70B9780A37C}"/>
    <hyperlink ref="H1" location="'SCREENING STATUS'!A1" display="SCREENING STATUS" xr:uid="{98EB2CE6-B90F-4157-B123-449F1054E0C2}"/>
    <hyperlink ref="J1:L1" location="'QCI Sample Selection'!A1" display="QCI SAMPLE SELECTION" xr:uid="{50669D67-8ACE-4C2A-8F13-706B4EDB7C4E}"/>
    <hyperlink ref="G1" location="SUMMARY!A1" display="SUMMARY" xr:uid="{C8502396-4BC9-4384-8F1B-CA592F915C0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A65B-4854-49B6-B3B3-CA08A7EA4B13}">
  <sheetPr>
    <tabColor rgb="FF00B050"/>
  </sheetPr>
  <dimension ref="A1:Q464"/>
  <sheetViews>
    <sheetView zoomScaleNormal="100" workbookViewId="0">
      <pane xSplit="3" ySplit="15" topLeftCell="D16" activePane="bottomRight" state="frozen"/>
      <selection sqref="A1:G1"/>
      <selection pane="topRight" sqref="A1:G1"/>
      <selection pane="bottomLeft" sqref="A1:G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47" customWidth="1"/>
    <col min="3" max="3" width="10.7109375" style="47" bestFit="1" customWidth="1"/>
    <col min="4" max="4" width="3.85546875" style="47" customWidth="1"/>
    <col min="5" max="15" width="18.85546875" customWidth="1"/>
    <col min="16" max="17" width="9.140625" hidden="1"/>
  </cols>
  <sheetData>
    <row r="1" spans="1:15" ht="24" x14ac:dyDescent="0.25">
      <c r="A1" s="54" t="s">
        <v>67</v>
      </c>
      <c r="B1" s="54"/>
      <c r="C1" s="54"/>
      <c r="D1" s="54"/>
      <c r="E1" s="53" t="s">
        <v>1</v>
      </c>
      <c r="F1" s="53"/>
      <c r="G1" s="3" t="s">
        <v>6</v>
      </c>
      <c r="H1" s="55" t="s">
        <v>7</v>
      </c>
      <c r="I1" s="55"/>
      <c r="J1" s="55" t="s">
        <v>2</v>
      </c>
      <c r="K1" s="55"/>
      <c r="L1" s="55"/>
      <c r="M1" s="55"/>
      <c r="N1" s="55"/>
      <c r="O1" s="55"/>
    </row>
    <row r="2" spans="1:15" ht="15.75" x14ac:dyDescent="0.25">
      <c r="A2" s="5" t="s">
        <v>8</v>
      </c>
      <c r="B2" s="6" t="s">
        <v>9</v>
      </c>
      <c r="C2" s="7"/>
      <c r="D2" s="7"/>
      <c r="E2" s="8"/>
      <c r="G2" s="9" t="s">
        <v>8</v>
      </c>
      <c r="H2" s="10" t="s">
        <v>9</v>
      </c>
      <c r="I2" s="11"/>
      <c r="K2" s="63" t="s">
        <v>82</v>
      </c>
      <c r="L2" s="64"/>
    </row>
    <row r="3" spans="1:15" ht="15.75" x14ac:dyDescent="0.25">
      <c r="A3" s="17" t="s">
        <v>11</v>
      </c>
      <c r="B3" s="6" t="s">
        <v>12</v>
      </c>
      <c r="C3" s="7"/>
      <c r="D3" s="7"/>
      <c r="E3" s="8"/>
      <c r="G3" s="18" t="s">
        <v>11</v>
      </c>
      <c r="H3" s="10" t="s">
        <v>12</v>
      </c>
      <c r="I3" s="11"/>
      <c r="K3" s="59" t="s">
        <v>83</v>
      </c>
      <c r="L3" s="60"/>
    </row>
    <row r="4" spans="1:15" ht="15.75" x14ac:dyDescent="0.25">
      <c r="A4" s="17" t="s">
        <v>14</v>
      </c>
      <c r="B4" s="6" t="s">
        <v>16</v>
      </c>
      <c r="C4" s="7"/>
      <c r="D4" s="7"/>
      <c r="E4" s="8"/>
      <c r="G4" s="18" t="s">
        <v>14</v>
      </c>
      <c r="H4" s="10" t="s">
        <v>16</v>
      </c>
      <c r="I4" s="11"/>
      <c r="K4" s="61" t="s">
        <v>84</v>
      </c>
      <c r="L4" s="62"/>
    </row>
    <row r="5" spans="1:15" ht="15.75" x14ac:dyDescent="0.25">
      <c r="A5" s="17" t="s">
        <v>17</v>
      </c>
      <c r="B5" s="6" t="s">
        <v>68</v>
      </c>
      <c r="C5" s="7"/>
      <c r="D5" s="7"/>
      <c r="E5" s="8"/>
      <c r="G5" s="18" t="s">
        <v>17</v>
      </c>
      <c r="H5" s="10" t="s">
        <v>69</v>
      </c>
      <c r="I5" s="11"/>
      <c r="K5" s="57" t="s">
        <v>83</v>
      </c>
      <c r="L5" s="58"/>
    </row>
    <row r="6" spans="1:15" ht="15.75" x14ac:dyDescent="0.25">
      <c r="A6" s="17" t="s">
        <v>21</v>
      </c>
      <c r="B6" s="21">
        <v>44967</v>
      </c>
      <c r="C6" s="22"/>
      <c r="D6" s="22"/>
      <c r="E6" s="23"/>
      <c r="F6" s="24"/>
      <c r="G6" s="25" t="s">
        <v>21</v>
      </c>
      <c r="H6" s="26">
        <v>44995</v>
      </c>
      <c r="I6" s="27"/>
      <c r="K6" s="63" t="s">
        <v>85</v>
      </c>
      <c r="L6" s="64"/>
    </row>
    <row r="7" spans="1:15" ht="15.75" x14ac:dyDescent="0.25">
      <c r="A7" s="17" t="s">
        <v>22</v>
      </c>
      <c r="B7" s="21"/>
      <c r="C7" s="22"/>
      <c r="D7" s="22"/>
      <c r="E7" s="23"/>
      <c r="F7" s="24"/>
      <c r="G7" s="25" t="s">
        <v>22</v>
      </c>
      <c r="H7" s="26"/>
      <c r="I7" s="27"/>
      <c r="K7" s="59"/>
      <c r="L7" s="60"/>
    </row>
    <row r="8" spans="1:15" ht="15.75" x14ac:dyDescent="0.25">
      <c r="A8" s="17" t="s">
        <v>23</v>
      </c>
      <c r="B8" s="6" t="s">
        <v>83</v>
      </c>
      <c r="C8" s="7"/>
      <c r="D8" s="7"/>
      <c r="E8" s="8"/>
      <c r="G8" s="18" t="s">
        <v>23</v>
      </c>
      <c r="H8" s="10" t="str">
        <f>K3</f>
        <v>FBG04N30BSH</v>
      </c>
      <c r="I8" s="11"/>
      <c r="K8" s="61" t="s">
        <v>86</v>
      </c>
      <c r="L8" s="62"/>
    </row>
    <row r="9" spans="1:15" ht="15.75" x14ac:dyDescent="0.25">
      <c r="A9" s="17" t="s">
        <v>24</v>
      </c>
      <c r="B9" s="33" t="s">
        <v>70</v>
      </c>
      <c r="C9" s="7"/>
      <c r="D9" s="7"/>
      <c r="E9" s="8"/>
      <c r="G9" s="18" t="s">
        <v>24</v>
      </c>
      <c r="H9" s="34" t="s">
        <v>71</v>
      </c>
      <c r="I9" s="11"/>
      <c r="K9" s="57">
        <v>2247</v>
      </c>
      <c r="L9" s="58"/>
    </row>
    <row r="10" spans="1:15" ht="24" x14ac:dyDescent="0.4">
      <c r="A10" s="36" t="str">
        <f>"N= " &amp; COUNT(F12:F194)/2</f>
        <v>N= 22</v>
      </c>
      <c r="B10" s="56" t="str">
        <f>IF(COUNT(A16:A59)=COUNTIF(B16:B194,"All Pass"),"PASS","FAIL")</f>
        <v>PASS</v>
      </c>
      <c r="C10" s="56"/>
      <c r="D10" s="56"/>
      <c r="E10" s="56"/>
      <c r="F10" s="37"/>
    </row>
    <row r="11" spans="1:15" x14ac:dyDescent="0.25">
      <c r="A11" s="38" t="s">
        <v>28</v>
      </c>
      <c r="B11" s="39" t="s">
        <v>29</v>
      </c>
      <c r="C11" s="39" t="s">
        <v>30</v>
      </c>
      <c r="D11" s="39" t="s">
        <v>31</v>
      </c>
      <c r="E11" s="38" t="s">
        <v>32</v>
      </c>
      <c r="F11" s="38" t="s">
        <v>33</v>
      </c>
      <c r="G11" s="38" t="s">
        <v>34</v>
      </c>
      <c r="H11" s="38" t="s">
        <v>35</v>
      </c>
      <c r="I11" s="38" t="s">
        <v>36</v>
      </c>
      <c r="J11" s="38" t="s">
        <v>37</v>
      </c>
      <c r="K11" s="38" t="s">
        <v>38</v>
      </c>
      <c r="L11" s="38" t="s">
        <v>39</v>
      </c>
      <c r="M11" s="38" t="s">
        <v>40</v>
      </c>
      <c r="N11" s="38" t="s">
        <v>41</v>
      </c>
      <c r="O11" s="38" t="s">
        <v>42</v>
      </c>
    </row>
    <row r="12" spans="1:15" x14ac:dyDescent="0.25">
      <c r="A12" s="38"/>
      <c r="B12" s="39"/>
      <c r="C12" s="39"/>
      <c r="D12" s="39"/>
      <c r="E12" s="38" t="s">
        <v>43</v>
      </c>
      <c r="F12" s="38" t="s">
        <v>44</v>
      </c>
      <c r="G12" s="38" t="s">
        <v>45</v>
      </c>
      <c r="H12" s="38" t="s">
        <v>44</v>
      </c>
      <c r="I12" s="38" t="s">
        <v>46</v>
      </c>
      <c r="J12" s="38" t="s">
        <v>47</v>
      </c>
      <c r="K12" s="38" t="s">
        <v>48</v>
      </c>
      <c r="L12" s="38" t="s">
        <v>49</v>
      </c>
      <c r="M12" s="38" t="s">
        <v>50</v>
      </c>
      <c r="N12" s="38" t="s">
        <v>45</v>
      </c>
      <c r="O12" s="38" t="s">
        <v>44</v>
      </c>
    </row>
    <row r="13" spans="1:15" x14ac:dyDescent="0.25">
      <c r="A13" s="38"/>
      <c r="B13" s="39"/>
      <c r="C13" s="39"/>
      <c r="D13" s="39"/>
      <c r="E13" s="38" t="s">
        <v>51</v>
      </c>
      <c r="F13" s="38" t="s">
        <v>52</v>
      </c>
      <c r="G13" s="38" t="s">
        <v>53</v>
      </c>
      <c r="H13" s="38" t="s">
        <v>54</v>
      </c>
      <c r="I13" s="38" t="s">
        <v>55</v>
      </c>
      <c r="J13" s="38" t="s">
        <v>56</v>
      </c>
      <c r="K13" s="38" t="s">
        <v>57</v>
      </c>
      <c r="L13" s="38" t="s">
        <v>58</v>
      </c>
      <c r="M13" s="38" t="s">
        <v>59</v>
      </c>
      <c r="N13" s="38" t="s">
        <v>60</v>
      </c>
      <c r="O13" s="38" t="s">
        <v>61</v>
      </c>
    </row>
    <row r="14" spans="1:15" x14ac:dyDescent="0.25">
      <c r="A14" s="38"/>
      <c r="B14" s="39"/>
      <c r="C14" s="39"/>
      <c r="D14" s="39"/>
      <c r="E14" s="38" t="s">
        <v>58</v>
      </c>
      <c r="F14" s="38"/>
      <c r="G14" s="38"/>
      <c r="H14" s="38"/>
      <c r="I14" s="38"/>
      <c r="J14" s="38"/>
      <c r="K14" s="38"/>
      <c r="L14" s="38" t="s">
        <v>62</v>
      </c>
      <c r="M14" s="38"/>
      <c r="N14" s="38"/>
      <c r="O14" s="38"/>
    </row>
    <row r="15" spans="1:15" x14ac:dyDescent="0.25">
      <c r="A15" s="40"/>
      <c r="B15" s="41"/>
      <c r="C15" s="41"/>
      <c r="D15" s="41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2">
        <v>23</v>
      </c>
      <c r="B16" s="42" t="s">
        <v>63</v>
      </c>
      <c r="C16" s="43" t="s">
        <v>72</v>
      </c>
      <c r="D16" s="42">
        <v>1</v>
      </c>
      <c r="E16" s="44">
        <v>1.875</v>
      </c>
      <c r="F16" s="44">
        <v>1.4419999999999999E-5</v>
      </c>
      <c r="G16" s="44">
        <v>1.6080000000000001E-7</v>
      </c>
      <c r="H16" s="44">
        <v>1.1119999999999999E-4</v>
      </c>
      <c r="I16" s="44">
        <v>5.0320000000000001E-7</v>
      </c>
      <c r="J16" s="44">
        <v>2.077</v>
      </c>
      <c r="K16" s="44">
        <v>2.077</v>
      </c>
      <c r="L16" s="44">
        <v>9.7999999999999997E-3</v>
      </c>
      <c r="M16" s="44">
        <v>2.59</v>
      </c>
      <c r="N16" s="44">
        <v>1.066E-6</v>
      </c>
      <c r="O16" s="44">
        <v>5.999E-5</v>
      </c>
    </row>
    <row r="17" spans="1:15" x14ac:dyDescent="0.25">
      <c r="A17" s="42">
        <v>23</v>
      </c>
      <c r="B17" s="42" t="s">
        <v>63</v>
      </c>
      <c r="C17" s="45" t="s">
        <v>73</v>
      </c>
      <c r="D17" s="42">
        <v>1</v>
      </c>
      <c r="E17" s="44">
        <v>1.859</v>
      </c>
      <c r="F17" s="44">
        <v>1.4419999999999999E-5</v>
      </c>
      <c r="G17" s="44">
        <v>1.4150000000000002E-7</v>
      </c>
      <c r="H17" s="44">
        <v>1.1790000000000001E-4</v>
      </c>
      <c r="I17" s="44">
        <v>4.6569999999999999E-7</v>
      </c>
      <c r="J17" s="44">
        <v>2.081</v>
      </c>
      <c r="K17" s="44">
        <v>2.081</v>
      </c>
      <c r="L17" s="44">
        <v>9.8700000000000003E-3</v>
      </c>
      <c r="M17" s="44">
        <v>2.5950000000000002</v>
      </c>
      <c r="N17" s="44">
        <v>9.5700000000000011E-7</v>
      </c>
      <c r="O17" s="44">
        <v>5.9549999999999997E-5</v>
      </c>
    </row>
    <row r="18" spans="1:15" x14ac:dyDescent="0.25">
      <c r="A18" s="42">
        <v>606</v>
      </c>
      <c r="B18" s="42" t="s">
        <v>63</v>
      </c>
      <c r="C18" s="43" t="s">
        <v>72</v>
      </c>
      <c r="D18" s="42">
        <v>1</v>
      </c>
      <c r="E18" s="44">
        <v>2.1539999999999999</v>
      </c>
      <c r="F18" s="44">
        <v>6.8479999999999999E-7</v>
      </c>
      <c r="G18" s="44">
        <v>1.1570000000000001E-7</v>
      </c>
      <c r="H18" s="44">
        <v>5.6359999999999996E-5</v>
      </c>
      <c r="I18" s="44">
        <v>1.526E-7</v>
      </c>
      <c r="J18" s="44">
        <v>1.681</v>
      </c>
      <c r="K18" s="44">
        <v>1.681</v>
      </c>
      <c r="L18" s="44">
        <v>8.9499999999999996E-3</v>
      </c>
      <c r="M18" s="44">
        <v>2.2629999999999999</v>
      </c>
      <c r="N18" s="44">
        <v>8.428E-7</v>
      </c>
      <c r="O18" s="44">
        <v>2.109E-5</v>
      </c>
    </row>
    <row r="19" spans="1:15" x14ac:dyDescent="0.25">
      <c r="A19" s="42">
        <v>606</v>
      </c>
      <c r="B19" s="42" t="s">
        <v>63</v>
      </c>
      <c r="C19" s="45" t="s">
        <v>73</v>
      </c>
      <c r="D19" s="42">
        <v>1</v>
      </c>
      <c r="E19" s="44">
        <v>2.1080000000000001</v>
      </c>
      <c r="F19" s="44">
        <v>6.5360000000000008E-7</v>
      </c>
      <c r="G19" s="44">
        <v>9.5200000000000005E-8</v>
      </c>
      <c r="H19" s="44">
        <v>5.6350000000000001E-5</v>
      </c>
      <c r="I19" s="44">
        <v>1.3909999999999999E-7</v>
      </c>
      <c r="J19" s="44">
        <v>1.679</v>
      </c>
      <c r="K19" s="44">
        <v>1.679</v>
      </c>
      <c r="L19" s="44">
        <v>9.2300000000000004E-3</v>
      </c>
      <c r="M19" s="44">
        <v>2.2629999999999999</v>
      </c>
      <c r="N19" s="44">
        <v>7.5560000000000012E-7</v>
      </c>
      <c r="O19" s="44">
        <v>2.02E-5</v>
      </c>
    </row>
    <row r="20" spans="1:15" x14ac:dyDescent="0.25">
      <c r="A20" s="42">
        <v>612</v>
      </c>
      <c r="B20" s="42" t="s">
        <v>63</v>
      </c>
      <c r="C20" s="43" t="s">
        <v>72</v>
      </c>
      <c r="D20" s="42">
        <v>1</v>
      </c>
      <c r="E20" s="44">
        <v>2.0059999999999998</v>
      </c>
      <c r="F20" s="44">
        <v>6.5850000000000003E-7</v>
      </c>
      <c r="G20" s="44">
        <v>1.2179999999999999E-7</v>
      </c>
      <c r="H20" s="44">
        <v>4.0859999999999998E-5</v>
      </c>
      <c r="I20" s="44">
        <v>1.466E-7</v>
      </c>
      <c r="J20" s="44">
        <v>1.6659999999999999</v>
      </c>
      <c r="K20" s="44">
        <v>1.6659999999999999</v>
      </c>
      <c r="L20" s="44">
        <v>9.7200000000000012E-3</v>
      </c>
      <c r="M20" s="44">
        <v>2.2789999999999999</v>
      </c>
      <c r="N20" s="44">
        <v>7.9329999999999999E-7</v>
      </c>
      <c r="O20" s="44">
        <v>1.6329999999999998E-5</v>
      </c>
    </row>
    <row r="21" spans="1:15" x14ac:dyDescent="0.25">
      <c r="A21" s="42">
        <v>612</v>
      </c>
      <c r="B21" s="42" t="s">
        <v>63</v>
      </c>
      <c r="C21" s="45" t="s">
        <v>73</v>
      </c>
      <c r="D21" s="42">
        <v>1</v>
      </c>
      <c r="E21" s="44">
        <v>1.98</v>
      </c>
      <c r="F21" s="44">
        <v>6.1770000000000003E-7</v>
      </c>
      <c r="G21" s="44">
        <v>9.3800000000000006E-8</v>
      </c>
      <c r="H21" s="44">
        <v>4.5229999999999992E-5</v>
      </c>
      <c r="I21" s="44">
        <v>1.3510000000000001E-7</v>
      </c>
      <c r="J21" s="44">
        <v>1.6639999999999999</v>
      </c>
      <c r="K21" s="44">
        <v>1.6639999999999999</v>
      </c>
      <c r="L21" s="44">
        <v>9.9299999999999996E-3</v>
      </c>
      <c r="M21" s="44">
        <v>2.282</v>
      </c>
      <c r="N21" s="44">
        <v>7.033E-7</v>
      </c>
      <c r="O21" s="44">
        <v>1.738E-5</v>
      </c>
    </row>
    <row r="22" spans="1:15" x14ac:dyDescent="0.25">
      <c r="A22" s="42">
        <v>636</v>
      </c>
      <c r="B22" s="42" t="s">
        <v>63</v>
      </c>
      <c r="C22" s="43" t="s">
        <v>72</v>
      </c>
      <c r="D22" s="42">
        <v>1</v>
      </c>
      <c r="E22" s="44">
        <v>2.14</v>
      </c>
      <c r="F22" s="44">
        <v>5.4470000000000005E-7</v>
      </c>
      <c r="G22" s="44">
        <v>1.0630000000000001E-7</v>
      </c>
      <c r="H22" s="44">
        <v>2.9899999999999998E-5</v>
      </c>
      <c r="I22" s="44">
        <v>1.61E-7</v>
      </c>
      <c r="J22" s="44">
        <v>1.73</v>
      </c>
      <c r="K22" s="44">
        <v>1.73</v>
      </c>
      <c r="L22" s="44">
        <v>9.2599999999999991E-3</v>
      </c>
      <c r="M22" s="44">
        <v>2.3460000000000001</v>
      </c>
      <c r="N22" s="44">
        <v>8.0429999999999997E-7</v>
      </c>
      <c r="O22" s="44">
        <v>1.2439999999999999E-5</v>
      </c>
    </row>
    <row r="23" spans="1:15" x14ac:dyDescent="0.25">
      <c r="A23" s="42">
        <v>636</v>
      </c>
      <c r="B23" s="42" t="s">
        <v>63</v>
      </c>
      <c r="C23" s="45" t="s">
        <v>73</v>
      </c>
      <c r="D23" s="42">
        <v>1</v>
      </c>
      <c r="E23" s="44">
        <v>2.113</v>
      </c>
      <c r="F23" s="44">
        <v>5.2180000000000003E-7</v>
      </c>
      <c r="G23" s="44">
        <v>9.0200000000000014E-8</v>
      </c>
      <c r="H23" s="44">
        <v>3.0859999999999999E-5</v>
      </c>
      <c r="I23" s="44">
        <v>1.5209999999999999E-7</v>
      </c>
      <c r="J23" s="44">
        <v>1.7270000000000001</v>
      </c>
      <c r="K23" s="44">
        <v>1.7270000000000001</v>
      </c>
      <c r="L23" s="44">
        <v>9.3699999999999999E-3</v>
      </c>
      <c r="M23" s="44">
        <v>2.3479999999999999</v>
      </c>
      <c r="N23" s="44">
        <v>7.4020000000000013E-7</v>
      </c>
      <c r="O23" s="44">
        <v>1.3429999999999998E-5</v>
      </c>
    </row>
    <row r="24" spans="1:15" x14ac:dyDescent="0.25">
      <c r="A24" s="42">
        <v>666</v>
      </c>
      <c r="B24" s="42" t="s">
        <v>63</v>
      </c>
      <c r="C24" s="43" t="s">
        <v>72</v>
      </c>
      <c r="D24" s="42">
        <v>1</v>
      </c>
      <c r="E24" s="44">
        <v>2.113</v>
      </c>
      <c r="F24" s="44">
        <v>4.2640000000000001E-7</v>
      </c>
      <c r="G24" s="44">
        <v>1.4719999999999999E-7</v>
      </c>
      <c r="H24" s="44">
        <v>2.7629999999999998E-5</v>
      </c>
      <c r="I24" s="44">
        <v>1.7380000000000003E-7</v>
      </c>
      <c r="J24" s="44">
        <v>1.724</v>
      </c>
      <c r="K24" s="44">
        <v>1.724</v>
      </c>
      <c r="L24" s="44">
        <v>9.3200000000000002E-3</v>
      </c>
      <c r="M24" s="44">
        <v>2.335</v>
      </c>
      <c r="N24" s="44">
        <v>9.3070000000000015E-7</v>
      </c>
      <c r="O24" s="44">
        <v>1.0519999999999999E-5</v>
      </c>
    </row>
    <row r="25" spans="1:15" x14ac:dyDescent="0.25">
      <c r="A25" s="42">
        <v>666</v>
      </c>
      <c r="B25" s="42" t="s">
        <v>63</v>
      </c>
      <c r="C25" s="45" t="s">
        <v>73</v>
      </c>
      <c r="D25" s="42">
        <v>1</v>
      </c>
      <c r="E25" s="44">
        <v>2.113</v>
      </c>
      <c r="F25" s="44">
        <v>4.0350000000000003E-7</v>
      </c>
      <c r="G25" s="44">
        <v>1.156E-7</v>
      </c>
      <c r="H25" s="44">
        <v>2.6809999999999999E-5</v>
      </c>
      <c r="I25" s="44">
        <v>1.582E-7</v>
      </c>
      <c r="J25" s="44">
        <v>1.73</v>
      </c>
      <c r="K25" s="44">
        <v>1.73</v>
      </c>
      <c r="L25" s="44">
        <v>9.5700000000000004E-3</v>
      </c>
      <c r="M25" s="44">
        <v>2.3439999999999999</v>
      </c>
      <c r="N25" s="44">
        <v>8.3200000000000004E-7</v>
      </c>
      <c r="O25" s="44">
        <v>1.1949999999999999E-5</v>
      </c>
    </row>
    <row r="26" spans="1:15" x14ac:dyDescent="0.25">
      <c r="A26" s="42">
        <v>688</v>
      </c>
      <c r="B26" s="42" t="s">
        <v>63</v>
      </c>
      <c r="C26" s="43" t="s">
        <v>72</v>
      </c>
      <c r="D26" s="42">
        <v>1</v>
      </c>
      <c r="E26" s="44">
        <v>1.91</v>
      </c>
      <c r="F26" s="44">
        <v>1.28E-6</v>
      </c>
      <c r="G26" s="44">
        <v>2.1050000000000001E-7</v>
      </c>
      <c r="H26" s="44">
        <v>1.0379999999999999E-4</v>
      </c>
      <c r="I26" s="44">
        <v>3.58E-7</v>
      </c>
      <c r="J26" s="44">
        <v>1.8839999999999999</v>
      </c>
      <c r="K26" s="44">
        <v>1.8839999999999999</v>
      </c>
      <c r="L26" s="44">
        <v>9.7000000000000003E-3</v>
      </c>
      <c r="M26" s="44">
        <v>2.46</v>
      </c>
      <c r="N26" s="44">
        <v>1.0829999999999998E-6</v>
      </c>
      <c r="O26" s="44">
        <v>4.422E-5</v>
      </c>
    </row>
    <row r="27" spans="1:15" x14ac:dyDescent="0.25">
      <c r="A27" s="42">
        <v>688</v>
      </c>
      <c r="B27" s="42" t="s">
        <v>63</v>
      </c>
      <c r="C27" s="45" t="s">
        <v>73</v>
      </c>
      <c r="D27" s="42">
        <v>1</v>
      </c>
      <c r="E27" s="44">
        <v>1.92</v>
      </c>
      <c r="F27" s="44">
        <v>1.1850000000000001E-6</v>
      </c>
      <c r="G27" s="44">
        <v>1.811E-7</v>
      </c>
      <c r="H27" s="44">
        <v>1.054E-4</v>
      </c>
      <c r="I27" s="44">
        <v>3.3920000000000002E-7</v>
      </c>
      <c r="J27" s="44">
        <v>1.885</v>
      </c>
      <c r="K27" s="44">
        <v>1.885</v>
      </c>
      <c r="L27" s="44">
        <v>9.7000000000000003E-3</v>
      </c>
      <c r="M27" s="44">
        <v>2.4630000000000001</v>
      </c>
      <c r="N27" s="44">
        <v>1.0159999999999999E-6</v>
      </c>
      <c r="O27" s="44">
        <v>4.5799999999999995E-5</v>
      </c>
    </row>
    <row r="28" spans="1:15" x14ac:dyDescent="0.25">
      <c r="A28" s="42">
        <v>734</v>
      </c>
      <c r="B28" s="42" t="s">
        <v>63</v>
      </c>
      <c r="C28" s="43" t="s">
        <v>72</v>
      </c>
      <c r="D28" s="42">
        <v>1</v>
      </c>
      <c r="E28" s="44">
        <v>1.998</v>
      </c>
      <c r="F28" s="44">
        <v>9.9900000000000009E-7</v>
      </c>
      <c r="G28" s="44">
        <v>1.036E-7</v>
      </c>
      <c r="H28" s="44">
        <v>6.5549999999999994E-5</v>
      </c>
      <c r="I28" s="44">
        <v>3.3669999999999999E-7</v>
      </c>
      <c r="J28" s="44">
        <v>2.0329999999999999</v>
      </c>
      <c r="K28" s="44">
        <v>2.0329999999999999</v>
      </c>
      <c r="L28" s="44">
        <v>9.9000000000000008E-3</v>
      </c>
      <c r="M28" s="44">
        <v>2.5750000000000002</v>
      </c>
      <c r="N28" s="44">
        <v>8.3030000000000002E-7</v>
      </c>
      <c r="O28" s="44">
        <v>2.6589999999999998E-5</v>
      </c>
    </row>
    <row r="29" spans="1:15" x14ac:dyDescent="0.25">
      <c r="A29" s="42">
        <v>734</v>
      </c>
      <c r="B29" s="42" t="s">
        <v>63</v>
      </c>
      <c r="C29" s="45" t="s">
        <v>73</v>
      </c>
      <c r="D29" s="42">
        <v>1</v>
      </c>
      <c r="E29" s="44">
        <v>1.9339999999999999</v>
      </c>
      <c r="F29" s="44">
        <v>8.8520000000000012E-7</v>
      </c>
      <c r="G29" s="44">
        <v>8.8400000000000011E-8</v>
      </c>
      <c r="H29" s="44">
        <v>6.7500000000000001E-5</v>
      </c>
      <c r="I29" s="44">
        <v>3.0069999999999999E-7</v>
      </c>
      <c r="J29" s="44">
        <v>2.0329999999999999</v>
      </c>
      <c r="K29" s="44">
        <v>2.0329999999999999</v>
      </c>
      <c r="L29" s="44">
        <v>9.9000000000000008E-3</v>
      </c>
      <c r="M29" s="44">
        <v>2.5790000000000002</v>
      </c>
      <c r="N29" s="44">
        <v>7.2360000000000005E-7</v>
      </c>
      <c r="O29" s="44">
        <v>2.4149999999999997E-5</v>
      </c>
    </row>
    <row r="30" spans="1:15" x14ac:dyDescent="0.25">
      <c r="A30" s="42">
        <v>741</v>
      </c>
      <c r="B30" s="42" t="s">
        <v>63</v>
      </c>
      <c r="C30" s="43" t="s">
        <v>72</v>
      </c>
      <c r="D30" s="42">
        <v>1</v>
      </c>
      <c r="E30" s="44">
        <v>2.2090000000000001</v>
      </c>
      <c r="F30" s="44">
        <v>1.528E-6</v>
      </c>
      <c r="G30" s="44">
        <v>2.8570000000000002E-7</v>
      </c>
      <c r="H30" s="44">
        <v>1.122E-4</v>
      </c>
      <c r="I30" s="44">
        <v>5.0180000000000001E-7</v>
      </c>
      <c r="J30" s="44">
        <v>1.9139999999999999</v>
      </c>
      <c r="K30" s="44">
        <v>1.9139999999999999</v>
      </c>
      <c r="L30" s="44">
        <v>8.7899999999999992E-3</v>
      </c>
      <c r="M30" s="44">
        <v>2.4180000000000001</v>
      </c>
      <c r="N30" s="44">
        <v>1.5029999999999998E-6</v>
      </c>
      <c r="O30" s="44">
        <v>5.079E-5</v>
      </c>
    </row>
    <row r="31" spans="1:15" x14ac:dyDescent="0.25">
      <c r="A31" s="42">
        <v>741</v>
      </c>
      <c r="B31" s="42" t="s">
        <v>63</v>
      </c>
      <c r="C31" s="45" t="s">
        <v>73</v>
      </c>
      <c r="D31" s="42">
        <v>1</v>
      </c>
      <c r="E31" s="44">
        <v>2.1240000000000001</v>
      </c>
      <c r="F31" s="44">
        <v>1.4159999999999999E-6</v>
      </c>
      <c r="G31" s="44">
        <v>2.1490000000000003E-7</v>
      </c>
      <c r="H31" s="44">
        <v>1.144E-4</v>
      </c>
      <c r="I31" s="44">
        <v>4.5369999999999999E-7</v>
      </c>
      <c r="J31" s="44">
        <v>1.911</v>
      </c>
      <c r="K31" s="44">
        <v>1.911</v>
      </c>
      <c r="L31" s="44">
        <v>9.0399999999999994E-3</v>
      </c>
      <c r="M31" s="44">
        <v>2.4220000000000002</v>
      </c>
      <c r="N31" s="44">
        <v>1.339E-6</v>
      </c>
      <c r="O31" s="44">
        <v>5.3409999999999992E-5</v>
      </c>
    </row>
    <row r="32" spans="1:15" x14ac:dyDescent="0.25">
      <c r="A32" s="42">
        <v>750</v>
      </c>
      <c r="B32" s="42" t="s">
        <v>63</v>
      </c>
      <c r="C32" s="43" t="s">
        <v>72</v>
      </c>
      <c r="D32" s="42">
        <v>1</v>
      </c>
      <c r="E32" s="44">
        <v>1.9830000000000001</v>
      </c>
      <c r="F32" s="44">
        <v>3.895E-6</v>
      </c>
      <c r="G32" s="44">
        <v>1.1640000000000001E-7</v>
      </c>
      <c r="H32" s="44">
        <v>1.2640000000000001E-4</v>
      </c>
      <c r="I32" s="44">
        <v>4.4200000000000001E-7</v>
      </c>
      <c r="J32" s="44">
        <v>2.0289999999999999</v>
      </c>
      <c r="K32" s="44">
        <v>2.0289999999999999</v>
      </c>
      <c r="L32" s="44">
        <v>9.4999999999999998E-3</v>
      </c>
      <c r="M32" s="44">
        <v>2.5569999999999999</v>
      </c>
      <c r="N32" s="44">
        <v>8.8870000000000006E-7</v>
      </c>
      <c r="O32" s="44">
        <v>5.5279999999999999E-5</v>
      </c>
    </row>
    <row r="33" spans="1:15" x14ac:dyDescent="0.25">
      <c r="A33" s="42">
        <v>750</v>
      </c>
      <c r="B33" s="42" t="s">
        <v>63</v>
      </c>
      <c r="C33" s="45" t="s">
        <v>73</v>
      </c>
      <c r="D33" s="42">
        <v>1</v>
      </c>
      <c r="E33" s="44">
        <v>1.972</v>
      </c>
      <c r="F33" s="44">
        <v>6.5129999999999993E-6</v>
      </c>
      <c r="G33" s="44">
        <v>8.2000000000000006E-8</v>
      </c>
      <c r="H33" s="44">
        <v>1.6459999999999999E-4</v>
      </c>
      <c r="I33" s="44">
        <v>3.6269999999999999E-7</v>
      </c>
      <c r="J33" s="44">
        <v>2.012</v>
      </c>
      <c r="K33" s="44">
        <v>2.012</v>
      </c>
      <c r="L33" s="44">
        <v>9.5999999999999992E-3</v>
      </c>
      <c r="M33" s="44">
        <v>2.5760000000000001</v>
      </c>
      <c r="N33" s="44">
        <v>7.595000000000001E-7</v>
      </c>
      <c r="O33" s="44">
        <v>6.7069999999999993E-5</v>
      </c>
    </row>
    <row r="34" spans="1:15" x14ac:dyDescent="0.25">
      <c r="A34" s="42">
        <v>754</v>
      </c>
      <c r="B34" s="42" t="s">
        <v>63</v>
      </c>
      <c r="C34" s="43" t="s">
        <v>72</v>
      </c>
      <c r="D34" s="42">
        <v>1</v>
      </c>
      <c r="E34" s="44">
        <v>1.952</v>
      </c>
      <c r="F34" s="44">
        <v>2.1549999999999997E-6</v>
      </c>
      <c r="G34" s="44">
        <v>3.7790000000000002E-7</v>
      </c>
      <c r="H34" s="44">
        <v>1.2569999999999999E-4</v>
      </c>
      <c r="I34" s="44">
        <v>6.2180000000000002E-7</v>
      </c>
      <c r="J34" s="44">
        <v>2.0219999999999998</v>
      </c>
      <c r="K34" s="44">
        <v>2.0219999999999998</v>
      </c>
      <c r="L34" s="44">
        <v>9.7999999999999997E-3</v>
      </c>
      <c r="M34" s="44">
        <v>2.5550000000000002</v>
      </c>
      <c r="N34" s="44">
        <v>1.7999999999999999E-6</v>
      </c>
      <c r="O34" s="44">
        <v>5.4129999999999998E-5</v>
      </c>
    </row>
    <row r="35" spans="1:15" x14ac:dyDescent="0.25">
      <c r="A35" s="42">
        <v>754</v>
      </c>
      <c r="B35" s="42" t="s">
        <v>63</v>
      </c>
      <c r="C35" s="45" t="s">
        <v>73</v>
      </c>
      <c r="D35" s="42">
        <v>1</v>
      </c>
      <c r="E35" s="44">
        <v>1.921</v>
      </c>
      <c r="F35" s="44">
        <v>2.0470000000000001E-6</v>
      </c>
      <c r="G35" s="44">
        <v>3.1660000000000007E-7</v>
      </c>
      <c r="H35" s="44">
        <v>1.3469999999999999E-4</v>
      </c>
      <c r="I35" s="44">
        <v>5.7960000000000003E-7</v>
      </c>
      <c r="J35" s="44">
        <v>2.0190000000000001</v>
      </c>
      <c r="K35" s="44">
        <v>2.0190000000000001</v>
      </c>
      <c r="L35" s="44">
        <v>9.7999999999999997E-3</v>
      </c>
      <c r="M35" s="44">
        <v>2.5569999999999999</v>
      </c>
      <c r="N35" s="44">
        <v>1.683E-6</v>
      </c>
      <c r="O35" s="44">
        <v>5.5449999999999999E-5</v>
      </c>
    </row>
    <row r="36" spans="1:15" x14ac:dyDescent="0.25">
      <c r="A36" s="42">
        <v>757</v>
      </c>
      <c r="B36" s="42" t="s">
        <v>63</v>
      </c>
      <c r="C36" s="43" t="s">
        <v>72</v>
      </c>
      <c r="D36" s="42">
        <v>1</v>
      </c>
      <c r="E36" s="44">
        <v>1.877</v>
      </c>
      <c r="F36" s="44">
        <v>1.5379999999999999E-6</v>
      </c>
      <c r="G36" s="44">
        <v>1.226E-7</v>
      </c>
      <c r="H36" s="44">
        <v>1.1399999999999999E-4</v>
      </c>
      <c r="I36" s="44">
        <v>4.1900000000000003E-7</v>
      </c>
      <c r="J36" s="44">
        <v>2.048</v>
      </c>
      <c r="K36" s="44">
        <v>2.048</v>
      </c>
      <c r="L36" s="44">
        <v>9.9000000000000008E-3</v>
      </c>
      <c r="M36" s="44">
        <v>2.5720000000000001</v>
      </c>
      <c r="N36" s="44">
        <v>9.1150000000000008E-7</v>
      </c>
      <c r="O36" s="44">
        <v>4.481E-5</v>
      </c>
    </row>
    <row r="37" spans="1:15" x14ac:dyDescent="0.25">
      <c r="A37" s="42">
        <v>757</v>
      </c>
      <c r="B37" s="42" t="s">
        <v>63</v>
      </c>
      <c r="C37" s="45" t="s">
        <v>73</v>
      </c>
      <c r="D37" s="42">
        <v>1</v>
      </c>
      <c r="E37" s="44">
        <v>1.867</v>
      </c>
      <c r="F37" s="44">
        <v>1.4299999999999999E-6</v>
      </c>
      <c r="G37" s="44">
        <v>1.0870000000000001E-7</v>
      </c>
      <c r="H37" s="44">
        <v>1.1709999999999999E-4</v>
      </c>
      <c r="I37" s="44">
        <v>3.7680000000000004E-7</v>
      </c>
      <c r="J37" s="44">
        <v>2.0409999999999999</v>
      </c>
      <c r="K37" s="44">
        <v>2.0409999999999999</v>
      </c>
      <c r="L37" s="44">
        <v>9.4999999999999998E-3</v>
      </c>
      <c r="M37" s="44">
        <v>2.573</v>
      </c>
      <c r="N37" s="44">
        <v>8.1020000000000009E-7</v>
      </c>
      <c r="O37" s="44">
        <v>4.2809999999999998E-5</v>
      </c>
    </row>
    <row r="38" spans="1:15" x14ac:dyDescent="0.25">
      <c r="A38" s="42">
        <v>767</v>
      </c>
      <c r="B38" s="42" t="s">
        <v>63</v>
      </c>
      <c r="C38" s="43" t="s">
        <v>72</v>
      </c>
      <c r="D38" s="42">
        <v>1</v>
      </c>
      <c r="E38" s="44">
        <v>1.97</v>
      </c>
      <c r="F38" s="44">
        <v>2.0769999999999998E-6</v>
      </c>
      <c r="G38" s="44">
        <v>1.586E-7</v>
      </c>
      <c r="H38" s="44">
        <v>1.1340000000000001E-4</v>
      </c>
      <c r="I38" s="44">
        <v>5.397000000000001E-7</v>
      </c>
      <c r="J38" s="44">
        <v>2.0750000000000002</v>
      </c>
      <c r="K38" s="44">
        <v>2.0750000000000002</v>
      </c>
      <c r="L38" s="44">
        <v>9.9399999999999992E-3</v>
      </c>
      <c r="M38" s="44">
        <v>2.5590000000000002</v>
      </c>
      <c r="N38" s="44">
        <v>1.1009999999999999E-6</v>
      </c>
      <c r="O38" s="44">
        <v>5.164E-5</v>
      </c>
    </row>
    <row r="39" spans="1:15" x14ac:dyDescent="0.25">
      <c r="A39" s="42">
        <v>767</v>
      </c>
      <c r="B39" s="42" t="s">
        <v>63</v>
      </c>
      <c r="C39" s="45" t="s">
        <v>73</v>
      </c>
      <c r="D39" s="42">
        <v>1</v>
      </c>
      <c r="E39" s="44">
        <v>1.948</v>
      </c>
      <c r="F39" s="44">
        <v>1.874E-6</v>
      </c>
      <c r="G39" s="44">
        <v>1.3490000000000002E-7</v>
      </c>
      <c r="H39" s="44">
        <v>1.0999999999999999E-4</v>
      </c>
      <c r="I39" s="44">
        <v>4.7760000000000009E-7</v>
      </c>
      <c r="J39" s="44">
        <v>2.0779999999999998</v>
      </c>
      <c r="K39" s="44">
        <v>2.0779999999999998</v>
      </c>
      <c r="L39" s="44">
        <v>9.7999999999999997E-3</v>
      </c>
      <c r="M39" s="44">
        <v>2.5680000000000001</v>
      </c>
      <c r="N39" s="44">
        <v>9.2320000000000011E-7</v>
      </c>
      <c r="O39" s="44">
        <v>4.9509999999999999E-5</v>
      </c>
    </row>
    <row r="40" spans="1:15" x14ac:dyDescent="0.25">
      <c r="A40" s="42">
        <v>806</v>
      </c>
      <c r="B40" s="42" t="s">
        <v>63</v>
      </c>
      <c r="C40" s="43" t="s">
        <v>72</v>
      </c>
      <c r="D40" s="42">
        <v>1</v>
      </c>
      <c r="E40" s="44">
        <v>1.978</v>
      </c>
      <c r="F40" s="44">
        <v>1.046E-6</v>
      </c>
      <c r="G40" s="44">
        <v>3.2500000000000001E-7</v>
      </c>
      <c r="H40" s="44">
        <v>5.8939999999999995E-5</v>
      </c>
      <c r="I40" s="44">
        <v>1.5830000000000003E-7</v>
      </c>
      <c r="J40" s="44">
        <v>1.76</v>
      </c>
      <c r="K40" s="44">
        <v>1.76</v>
      </c>
      <c r="L40" s="44">
        <v>9.980000000000001E-3</v>
      </c>
      <c r="M40" s="44">
        <v>2.391</v>
      </c>
      <c r="N40" s="44">
        <v>1.186E-6</v>
      </c>
      <c r="O40" s="44">
        <v>2.4839999999999999E-5</v>
      </c>
    </row>
    <row r="41" spans="1:15" x14ac:dyDescent="0.25">
      <c r="A41" s="42">
        <v>806</v>
      </c>
      <c r="B41" s="42" t="s">
        <v>63</v>
      </c>
      <c r="C41" s="45" t="s">
        <v>73</v>
      </c>
      <c r="D41" s="42">
        <v>1</v>
      </c>
      <c r="E41" s="44">
        <v>1.917</v>
      </c>
      <c r="F41" s="44">
        <v>9.1900000000000001E-7</v>
      </c>
      <c r="G41" s="44">
        <v>2.2000000000000001E-7</v>
      </c>
      <c r="H41" s="44">
        <v>5.9570000000000001E-5</v>
      </c>
      <c r="I41" s="44">
        <v>1.395E-7</v>
      </c>
      <c r="J41" s="44">
        <v>1.7549999999999999</v>
      </c>
      <c r="K41" s="44">
        <v>1.7549999999999999</v>
      </c>
      <c r="L41" s="44">
        <v>9.9000000000000008E-3</v>
      </c>
      <c r="M41" s="44">
        <v>2.4020000000000001</v>
      </c>
      <c r="N41" s="44">
        <v>9.7390000000000011E-7</v>
      </c>
      <c r="O41" s="44">
        <v>2.4959999999999998E-5</v>
      </c>
    </row>
    <row r="42" spans="1:15" x14ac:dyDescent="0.25">
      <c r="A42" s="42">
        <v>808</v>
      </c>
      <c r="B42" s="42" t="s">
        <v>63</v>
      </c>
      <c r="C42" s="43" t="s">
        <v>72</v>
      </c>
      <c r="D42" s="42">
        <v>1</v>
      </c>
      <c r="E42" s="44">
        <v>1.8560000000000001</v>
      </c>
      <c r="F42" s="44">
        <v>2.3439999999999999E-6</v>
      </c>
      <c r="G42" s="44">
        <v>1.0930000000000001E-7</v>
      </c>
      <c r="H42" s="44">
        <v>1.6109999999999999E-4</v>
      </c>
      <c r="I42" s="44">
        <v>4.2210000000000005E-7</v>
      </c>
      <c r="J42" s="44">
        <v>1.99</v>
      </c>
      <c r="K42" s="44">
        <v>1.99</v>
      </c>
      <c r="L42" s="44">
        <v>9.7999999999999997E-3</v>
      </c>
      <c r="M42" s="44">
        <v>2.5459999999999998</v>
      </c>
      <c r="N42" s="44">
        <v>8.3689999999999998E-7</v>
      </c>
      <c r="O42" s="44">
        <v>7.5069999999999984E-5</v>
      </c>
    </row>
    <row r="43" spans="1:15" x14ac:dyDescent="0.25">
      <c r="A43" s="42">
        <v>808</v>
      </c>
      <c r="B43" s="42" t="s">
        <v>63</v>
      </c>
      <c r="C43" s="45" t="s">
        <v>73</v>
      </c>
      <c r="D43" s="42">
        <v>1</v>
      </c>
      <c r="E43" s="44">
        <v>1.792</v>
      </c>
      <c r="F43" s="44">
        <v>2.136E-6</v>
      </c>
      <c r="G43" s="44">
        <v>9.1400000000000011E-8</v>
      </c>
      <c r="H43" s="44">
        <v>1.6509999999999997E-4</v>
      </c>
      <c r="I43" s="44">
        <v>3.727E-7</v>
      </c>
      <c r="J43" s="44">
        <v>1.986</v>
      </c>
      <c r="K43" s="44">
        <v>1.986</v>
      </c>
      <c r="L43" s="44">
        <v>9.7999999999999997E-3</v>
      </c>
      <c r="M43" s="44">
        <v>2.5449999999999999</v>
      </c>
      <c r="N43" s="44">
        <v>7.1910000000000003E-7</v>
      </c>
      <c r="O43" s="44">
        <v>7.5459999999999986E-5</v>
      </c>
    </row>
    <row r="44" spans="1:15" x14ac:dyDescent="0.25">
      <c r="A44" s="42">
        <v>820</v>
      </c>
      <c r="B44" s="42" t="s">
        <v>63</v>
      </c>
      <c r="C44" s="43" t="s">
        <v>72</v>
      </c>
      <c r="D44" s="42">
        <v>1</v>
      </c>
      <c r="E44" s="44">
        <v>2.2040000000000002</v>
      </c>
      <c r="F44" s="44">
        <v>1.6789999999999999E-6</v>
      </c>
      <c r="G44" s="44">
        <v>8.240000000000001E-8</v>
      </c>
      <c r="H44" s="44">
        <v>3.4159999999999998E-5</v>
      </c>
      <c r="I44" s="44">
        <v>1.497E-7</v>
      </c>
      <c r="J44" s="44">
        <v>1.734</v>
      </c>
      <c r="K44" s="44">
        <v>1.734</v>
      </c>
      <c r="L44" s="44">
        <v>9.1199999999999996E-3</v>
      </c>
      <c r="M44" s="44">
        <v>2.355</v>
      </c>
      <c r="N44" s="44">
        <v>6.7020000000000006E-7</v>
      </c>
      <c r="O44" s="44">
        <v>1.535E-5</v>
      </c>
    </row>
    <row r="45" spans="1:15" x14ac:dyDescent="0.25">
      <c r="A45" s="42">
        <v>820</v>
      </c>
      <c r="B45" s="42" t="s">
        <v>63</v>
      </c>
      <c r="C45" s="45" t="s">
        <v>73</v>
      </c>
      <c r="D45" s="42">
        <v>1</v>
      </c>
      <c r="E45" s="44">
        <v>2.089</v>
      </c>
      <c r="F45" s="44">
        <v>1.6189999999999999E-6</v>
      </c>
      <c r="G45" s="44">
        <v>6.9100000000000003E-8</v>
      </c>
      <c r="H45" s="44">
        <v>3.4979999999999994E-5</v>
      </c>
      <c r="I45" s="44">
        <v>1.3830000000000001E-7</v>
      </c>
      <c r="J45" s="44">
        <v>1.73</v>
      </c>
      <c r="K45" s="44">
        <v>1.73</v>
      </c>
      <c r="L45" s="44">
        <v>9.41E-3</v>
      </c>
      <c r="M45" s="44">
        <v>2.3570000000000002</v>
      </c>
      <c r="N45" s="44">
        <v>6.0490000000000002E-7</v>
      </c>
      <c r="O45" s="44">
        <v>1.526E-5</v>
      </c>
    </row>
    <row r="46" spans="1:15" x14ac:dyDescent="0.25">
      <c r="A46" s="42">
        <v>821</v>
      </c>
      <c r="B46" s="42" t="s">
        <v>63</v>
      </c>
      <c r="C46" s="43" t="s">
        <v>72</v>
      </c>
      <c r="D46" s="42">
        <v>1</v>
      </c>
      <c r="E46" s="44">
        <v>2.0369999999999999</v>
      </c>
      <c r="F46" s="44">
        <v>1.0720000000000001E-6</v>
      </c>
      <c r="G46" s="44">
        <v>8.2599999999999998E-8</v>
      </c>
      <c r="H46" s="44">
        <v>5.9669999999999996E-5</v>
      </c>
      <c r="I46" s="44">
        <v>3.0500000000000004E-7</v>
      </c>
      <c r="J46" s="44">
        <v>1.986</v>
      </c>
      <c r="K46" s="44">
        <v>1.986</v>
      </c>
      <c r="L46" s="44">
        <v>9.9000000000000008E-3</v>
      </c>
      <c r="M46" s="44">
        <v>2.5649999999999999</v>
      </c>
      <c r="N46" s="44">
        <v>7.2890000000000002E-7</v>
      </c>
      <c r="O46" s="44">
        <v>1.9829999999999998E-5</v>
      </c>
    </row>
    <row r="47" spans="1:15" x14ac:dyDescent="0.25">
      <c r="A47" s="42">
        <v>821</v>
      </c>
      <c r="B47" s="42" t="s">
        <v>63</v>
      </c>
      <c r="C47" s="45" t="s">
        <v>73</v>
      </c>
      <c r="D47" s="42">
        <v>1</v>
      </c>
      <c r="E47" s="44">
        <v>1.976</v>
      </c>
      <c r="F47" s="44">
        <v>9.7830000000000002E-7</v>
      </c>
      <c r="G47" s="44">
        <v>7.4000000000000001E-8</v>
      </c>
      <c r="H47" s="44">
        <v>6.1400000000000002E-5</v>
      </c>
      <c r="I47" s="44">
        <v>2.7500000000000001E-7</v>
      </c>
      <c r="J47" s="44">
        <v>1.9830000000000001</v>
      </c>
      <c r="K47" s="44">
        <v>1.9830000000000001</v>
      </c>
      <c r="L47" s="44">
        <v>9.4299999999999991E-3</v>
      </c>
      <c r="M47" s="44">
        <v>2.569</v>
      </c>
      <c r="N47" s="44">
        <v>6.5160000000000004E-7</v>
      </c>
      <c r="O47" s="44">
        <v>1.944E-5</v>
      </c>
    </row>
    <row r="48" spans="1:15" x14ac:dyDescent="0.25">
      <c r="A48" s="42">
        <v>833</v>
      </c>
      <c r="B48" s="42" t="s">
        <v>63</v>
      </c>
      <c r="C48" s="43" t="s">
        <v>72</v>
      </c>
      <c r="D48" s="42">
        <v>1</v>
      </c>
      <c r="E48" s="44">
        <v>1.9450000000000001</v>
      </c>
      <c r="F48" s="44">
        <v>6.13E-7</v>
      </c>
      <c r="G48" s="44">
        <v>2.6360000000000006E-7</v>
      </c>
      <c r="H48" s="44">
        <v>3.8139999999999997E-5</v>
      </c>
      <c r="I48" s="44">
        <v>1.0000000000000001E-7</v>
      </c>
      <c r="J48" s="44">
        <v>1.8280000000000001</v>
      </c>
      <c r="K48" s="44">
        <v>1.8280000000000001</v>
      </c>
      <c r="L48" s="44">
        <v>0.01</v>
      </c>
      <c r="M48" s="44">
        <v>2.4750000000000001</v>
      </c>
      <c r="N48" s="44">
        <v>1.0469999999999999E-6</v>
      </c>
      <c r="O48" s="44">
        <v>1.5779999999999998E-5</v>
      </c>
    </row>
    <row r="49" spans="1:15" x14ac:dyDescent="0.25">
      <c r="A49" s="42">
        <v>833</v>
      </c>
      <c r="B49" s="42" t="s">
        <v>63</v>
      </c>
      <c r="C49" s="45" t="s">
        <v>73</v>
      </c>
      <c r="D49" s="42">
        <v>1</v>
      </c>
      <c r="E49" s="44">
        <v>1.9590000000000001</v>
      </c>
      <c r="F49" s="44">
        <v>5.6860000000000005E-7</v>
      </c>
      <c r="G49" s="44">
        <v>2.1100000000000002E-7</v>
      </c>
      <c r="H49" s="44">
        <v>3.9339999999999999E-5</v>
      </c>
      <c r="I49" s="44">
        <v>8.9200000000000005E-8</v>
      </c>
      <c r="J49" s="44">
        <v>1.8240000000000001</v>
      </c>
      <c r="K49" s="44">
        <v>1.8240000000000001</v>
      </c>
      <c r="L49" s="44">
        <v>9.8700000000000003E-3</v>
      </c>
      <c r="M49" s="44">
        <v>2.4780000000000002</v>
      </c>
      <c r="N49" s="44">
        <v>9.4780000000000006E-7</v>
      </c>
      <c r="O49" s="44">
        <v>1.6209999999999999E-5</v>
      </c>
    </row>
    <row r="50" spans="1:15" x14ac:dyDescent="0.25">
      <c r="A50" s="42">
        <v>885</v>
      </c>
      <c r="B50" s="42" t="s">
        <v>63</v>
      </c>
      <c r="C50" s="43" t="s">
        <v>72</v>
      </c>
      <c r="D50" s="42">
        <v>1</v>
      </c>
      <c r="E50" s="44">
        <v>2.145</v>
      </c>
      <c r="F50" s="44">
        <v>4.5820000000000001E-7</v>
      </c>
      <c r="G50" s="44">
        <v>9.4900000000000009E-8</v>
      </c>
      <c r="H50" s="44">
        <v>3.4959999999999997E-5</v>
      </c>
      <c r="I50" s="44">
        <v>1.6290000000000001E-7</v>
      </c>
      <c r="J50" s="44">
        <v>1.736</v>
      </c>
      <c r="K50" s="44">
        <v>1.736</v>
      </c>
      <c r="L50" s="44">
        <v>9.2700000000000005E-3</v>
      </c>
      <c r="M50" s="44">
        <v>2.3490000000000002</v>
      </c>
      <c r="N50" s="44">
        <v>7.666000000000001E-7</v>
      </c>
      <c r="O50" s="44">
        <v>1.225E-5</v>
      </c>
    </row>
    <row r="51" spans="1:15" x14ac:dyDescent="0.25">
      <c r="A51" s="42">
        <v>885</v>
      </c>
      <c r="B51" s="42" t="s">
        <v>63</v>
      </c>
      <c r="C51" s="45" t="s">
        <v>73</v>
      </c>
      <c r="D51" s="42">
        <v>1</v>
      </c>
      <c r="E51" s="44">
        <v>2.121</v>
      </c>
      <c r="F51" s="44">
        <v>4.1500000000000005E-7</v>
      </c>
      <c r="G51" s="44">
        <v>7.1E-8</v>
      </c>
      <c r="H51" s="44">
        <v>3.2719999999999998E-5</v>
      </c>
      <c r="I51" s="44">
        <v>1.441E-7</v>
      </c>
      <c r="J51" s="44">
        <v>1.734</v>
      </c>
      <c r="K51" s="44">
        <v>1.734</v>
      </c>
      <c r="L51" s="44">
        <v>9.3399999999999993E-3</v>
      </c>
      <c r="M51" s="44">
        <v>2.351</v>
      </c>
      <c r="N51" s="44">
        <v>6.6070000000000009E-7</v>
      </c>
      <c r="O51" s="44">
        <v>1.2479999999999999E-5</v>
      </c>
    </row>
    <row r="52" spans="1:15" x14ac:dyDescent="0.25">
      <c r="A52" s="42">
        <v>890</v>
      </c>
      <c r="B52" s="42" t="s">
        <v>63</v>
      </c>
      <c r="C52" s="43" t="s">
        <v>72</v>
      </c>
      <c r="D52" s="42">
        <v>1</v>
      </c>
      <c r="E52" s="44">
        <v>2.0459999999999998</v>
      </c>
      <c r="F52" s="44">
        <v>9.1420000000000007E-7</v>
      </c>
      <c r="G52" s="44">
        <v>2.7049999999999999E-7</v>
      </c>
      <c r="H52" s="44">
        <v>5.363E-5</v>
      </c>
      <c r="I52" s="44">
        <v>1.437E-7</v>
      </c>
      <c r="J52" s="44">
        <v>1.8580000000000001</v>
      </c>
      <c r="K52" s="44">
        <v>1.8580000000000001</v>
      </c>
      <c r="L52" s="44">
        <v>9.7400000000000004E-3</v>
      </c>
      <c r="M52" s="44">
        <v>2.5</v>
      </c>
      <c r="N52" s="44">
        <v>1.0829999999999998E-6</v>
      </c>
      <c r="O52" s="44">
        <v>2.1179999999999997E-5</v>
      </c>
    </row>
    <row r="53" spans="1:15" x14ac:dyDescent="0.25">
      <c r="A53" s="42">
        <v>890</v>
      </c>
      <c r="B53" s="42" t="s">
        <v>63</v>
      </c>
      <c r="C53" s="45" t="s">
        <v>73</v>
      </c>
      <c r="D53" s="42">
        <v>1</v>
      </c>
      <c r="E53" s="44">
        <v>2.0209999999999999</v>
      </c>
      <c r="F53" s="44">
        <v>8.2620000000000013E-7</v>
      </c>
      <c r="G53" s="44">
        <v>1.9000000000000001E-7</v>
      </c>
      <c r="H53" s="44">
        <v>5.3319999999999998E-5</v>
      </c>
      <c r="I53" s="44">
        <v>1.2410000000000001E-7</v>
      </c>
      <c r="J53" s="44">
        <v>1.8560000000000001</v>
      </c>
      <c r="K53" s="44">
        <v>1.8560000000000001</v>
      </c>
      <c r="L53" s="44">
        <v>9.9600000000000018E-3</v>
      </c>
      <c r="M53" s="44">
        <v>2.5019999999999998</v>
      </c>
      <c r="N53" s="44">
        <v>9.357000000000001E-7</v>
      </c>
      <c r="O53" s="44">
        <v>2.139E-5</v>
      </c>
    </row>
    <row r="54" spans="1:15" x14ac:dyDescent="0.25">
      <c r="A54" s="42">
        <v>893</v>
      </c>
      <c r="B54" s="42" t="s">
        <v>63</v>
      </c>
      <c r="C54" s="43" t="s">
        <v>72</v>
      </c>
      <c r="D54" s="42">
        <v>1</v>
      </c>
      <c r="E54" s="44">
        <v>2.2160000000000002</v>
      </c>
      <c r="F54" s="44">
        <v>7.0340000000000001E-7</v>
      </c>
      <c r="G54" s="44">
        <v>1.006E-7</v>
      </c>
      <c r="H54" s="44">
        <v>4.5829999999999993E-5</v>
      </c>
      <c r="I54" s="44">
        <v>2.3800000000000001E-7</v>
      </c>
      <c r="J54" s="44">
        <v>1.823</v>
      </c>
      <c r="K54" s="44">
        <v>1.823</v>
      </c>
      <c r="L54" s="44">
        <v>9.0000000000000011E-3</v>
      </c>
      <c r="M54" s="44">
        <v>2.4039999999999999</v>
      </c>
      <c r="N54" s="44">
        <v>8.4430000000000001E-7</v>
      </c>
      <c r="O54" s="44">
        <v>1.7559999999999998E-5</v>
      </c>
    </row>
    <row r="55" spans="1:15" x14ac:dyDescent="0.25">
      <c r="A55" s="42">
        <v>893</v>
      </c>
      <c r="B55" s="42" t="s">
        <v>63</v>
      </c>
      <c r="C55" s="45" t="s">
        <v>73</v>
      </c>
      <c r="D55" s="42">
        <v>1</v>
      </c>
      <c r="E55" s="44">
        <v>2.1859999999999999</v>
      </c>
      <c r="F55" s="44">
        <v>6.6210000000000009E-7</v>
      </c>
      <c r="G55" s="44">
        <v>8.0299999999999998E-8</v>
      </c>
      <c r="H55" s="44">
        <v>4.7139999999999999E-5</v>
      </c>
      <c r="I55" s="44">
        <v>2.1330000000000004E-7</v>
      </c>
      <c r="J55" s="44">
        <v>1.8180000000000001</v>
      </c>
      <c r="K55" s="44">
        <v>1.8180000000000001</v>
      </c>
      <c r="L55" s="44">
        <v>9.11E-3</v>
      </c>
      <c r="M55" s="44">
        <v>2.4049999999999998</v>
      </c>
      <c r="N55" s="44">
        <v>7.3720000000000012E-7</v>
      </c>
      <c r="O55" s="44">
        <v>1.7399999999999999E-5</v>
      </c>
    </row>
    <row r="56" spans="1:15" x14ac:dyDescent="0.25">
      <c r="A56" s="42">
        <v>894</v>
      </c>
      <c r="B56" s="42" t="s">
        <v>63</v>
      </c>
      <c r="C56" s="43" t="s">
        <v>72</v>
      </c>
      <c r="D56" s="42">
        <v>1</v>
      </c>
      <c r="E56" s="44">
        <v>2.0609999999999999</v>
      </c>
      <c r="F56" s="44">
        <v>4.439E-7</v>
      </c>
      <c r="G56" s="44">
        <v>1.6300000000000002E-7</v>
      </c>
      <c r="H56" s="44">
        <v>1.8920000000000002E-5</v>
      </c>
      <c r="I56" s="44">
        <v>1.9369999999999999E-7</v>
      </c>
      <c r="J56" s="44">
        <v>1.7649999999999999</v>
      </c>
      <c r="K56" s="44">
        <v>1.7649999999999999</v>
      </c>
      <c r="L56" s="44">
        <v>9.5999999999999992E-3</v>
      </c>
      <c r="M56" s="44">
        <v>2.3370000000000002</v>
      </c>
      <c r="N56" s="44">
        <v>1.017E-6</v>
      </c>
      <c r="O56" s="44">
        <v>8.8610000000000004E-6</v>
      </c>
    </row>
    <row r="57" spans="1:15" x14ac:dyDescent="0.25">
      <c r="A57" s="42">
        <v>894</v>
      </c>
      <c r="B57" s="42" t="s">
        <v>63</v>
      </c>
      <c r="C57" s="45" t="s">
        <v>73</v>
      </c>
      <c r="D57" s="42">
        <v>1</v>
      </c>
      <c r="E57" s="44">
        <v>2.0619999999999998</v>
      </c>
      <c r="F57" s="44">
        <v>4.1020000000000001E-7</v>
      </c>
      <c r="G57" s="44">
        <v>1.24E-7</v>
      </c>
      <c r="H57" s="44">
        <v>1.948E-5</v>
      </c>
      <c r="I57" s="44">
        <v>1.7780000000000002E-7</v>
      </c>
      <c r="J57" s="44">
        <v>1.7649999999999999</v>
      </c>
      <c r="K57" s="44">
        <v>1.7649999999999999</v>
      </c>
      <c r="L57" s="44">
        <v>9.7200000000000012E-3</v>
      </c>
      <c r="M57" s="44">
        <v>2.3380000000000001</v>
      </c>
      <c r="N57" s="44">
        <v>8.794E-7</v>
      </c>
      <c r="O57" s="44">
        <v>9.0089999999999996E-6</v>
      </c>
    </row>
    <row r="58" spans="1:15" x14ac:dyDescent="0.25">
      <c r="A58" s="42">
        <v>898</v>
      </c>
      <c r="B58" s="42" t="s">
        <v>63</v>
      </c>
      <c r="C58" s="43" t="s">
        <v>72</v>
      </c>
      <c r="D58" s="42">
        <v>1</v>
      </c>
      <c r="E58" s="44">
        <v>2.2050000000000001</v>
      </c>
      <c r="F58" s="44">
        <v>6.3670000000000008E-7</v>
      </c>
      <c r="G58" s="44">
        <v>6.2920000000000005E-7</v>
      </c>
      <c r="H58" s="44">
        <v>5.7149999999999993E-5</v>
      </c>
      <c r="I58" s="44">
        <v>3.2589999999999997E-7</v>
      </c>
      <c r="J58" s="44">
        <v>1.796</v>
      </c>
      <c r="K58" s="44">
        <v>1.796</v>
      </c>
      <c r="L58" s="44">
        <v>8.7100000000000007E-3</v>
      </c>
      <c r="M58" s="44">
        <v>2.3290000000000002</v>
      </c>
      <c r="N58" s="44">
        <v>1.883E-6</v>
      </c>
      <c r="O58" s="44">
        <v>1.7039999999999999E-5</v>
      </c>
    </row>
    <row r="59" spans="1:15" x14ac:dyDescent="0.25">
      <c r="A59" s="42">
        <v>898</v>
      </c>
      <c r="B59" s="42" t="s">
        <v>63</v>
      </c>
      <c r="C59" s="45" t="s">
        <v>73</v>
      </c>
      <c r="D59" s="42">
        <v>1</v>
      </c>
      <c r="E59" s="44">
        <v>2.2069999999999999</v>
      </c>
      <c r="F59" s="44">
        <v>5.7550000000000004E-7</v>
      </c>
      <c r="G59" s="44">
        <v>4.9310000000000009E-7</v>
      </c>
      <c r="H59" s="44">
        <v>5.7049999999999998E-5</v>
      </c>
      <c r="I59" s="44">
        <v>2.9500000000000003E-7</v>
      </c>
      <c r="J59" s="44">
        <v>1.798</v>
      </c>
      <c r="K59" s="44">
        <v>1.798</v>
      </c>
      <c r="L59" s="44">
        <v>8.8199999999999997E-3</v>
      </c>
      <c r="M59" s="44">
        <v>2.3330000000000002</v>
      </c>
      <c r="N59" s="44">
        <v>1.6559999999999999E-6</v>
      </c>
      <c r="O59" s="44">
        <v>1.7960000000000001E-5</v>
      </c>
    </row>
    <row r="60" spans="1:15" hidden="1" x14ac:dyDescent="0.25"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</row>
    <row r="61" spans="1:15" hidden="1" x14ac:dyDescent="0.25"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</row>
    <row r="62" spans="1:15" hidden="1" x14ac:dyDescent="0.25"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</row>
    <row r="63" spans="1:15" hidden="1" x14ac:dyDescent="0.25"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</row>
    <row r="64" spans="1:15" hidden="1" x14ac:dyDescent="0.25"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5:15" hidden="1" x14ac:dyDescent="0.25"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</row>
    <row r="66" spans="5:15" hidden="1" x14ac:dyDescent="0.25"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</row>
    <row r="67" spans="5:15" hidden="1" x14ac:dyDescent="0.25"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</row>
    <row r="68" spans="5:15" hidden="1" x14ac:dyDescent="0.25"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</row>
    <row r="69" spans="5:15" hidden="1" x14ac:dyDescent="0.25"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</row>
    <row r="70" spans="5:15" hidden="1" x14ac:dyDescent="0.25"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</row>
    <row r="71" spans="5:15" hidden="1" x14ac:dyDescent="0.25"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</row>
    <row r="72" spans="5:15" hidden="1" x14ac:dyDescent="0.25"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</row>
    <row r="73" spans="5:15" hidden="1" x14ac:dyDescent="0.25"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</row>
    <row r="74" spans="5:15" hidden="1" x14ac:dyDescent="0.25"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</row>
    <row r="75" spans="5:15" hidden="1" x14ac:dyDescent="0.25"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</row>
    <row r="76" spans="5:15" hidden="1" x14ac:dyDescent="0.25"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</row>
    <row r="77" spans="5:15" hidden="1" x14ac:dyDescent="0.25"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</row>
    <row r="78" spans="5:15" hidden="1" x14ac:dyDescent="0.25"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</row>
    <row r="79" spans="5:15" hidden="1" x14ac:dyDescent="0.25"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</row>
    <row r="80" spans="5:15" hidden="1" x14ac:dyDescent="0.25"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</row>
    <row r="81" spans="5:15" hidden="1" x14ac:dyDescent="0.25"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</row>
    <row r="82" spans="5:15" hidden="1" x14ac:dyDescent="0.25"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</row>
    <row r="83" spans="5:15" hidden="1" x14ac:dyDescent="0.25"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</row>
    <row r="84" spans="5:15" hidden="1" x14ac:dyDescent="0.25"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</row>
    <row r="85" spans="5:15" hidden="1" x14ac:dyDescent="0.25"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</row>
    <row r="86" spans="5:15" hidden="1" x14ac:dyDescent="0.25"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</row>
    <row r="87" spans="5:15" hidden="1" x14ac:dyDescent="0.25"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</row>
    <row r="88" spans="5:15" hidden="1" x14ac:dyDescent="0.25"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</row>
    <row r="89" spans="5:15" hidden="1" x14ac:dyDescent="0.25"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</row>
    <row r="90" spans="5:15" hidden="1" x14ac:dyDescent="0.25"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</row>
    <row r="91" spans="5:15" hidden="1" x14ac:dyDescent="0.25"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</row>
    <row r="92" spans="5:15" hidden="1" x14ac:dyDescent="0.25"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</row>
    <row r="93" spans="5:15" hidden="1" x14ac:dyDescent="0.25"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5:15" hidden="1" x14ac:dyDescent="0.25"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</row>
    <row r="95" spans="5:15" hidden="1" x14ac:dyDescent="0.25"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</row>
    <row r="96" spans="5:15" hidden="1" x14ac:dyDescent="0.25"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</row>
    <row r="97" spans="5:15" hidden="1" x14ac:dyDescent="0.25"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</row>
    <row r="98" spans="5:15" hidden="1" x14ac:dyDescent="0.25"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</row>
    <row r="99" spans="5:15" hidden="1" x14ac:dyDescent="0.25"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</row>
    <row r="100" spans="5:15" hidden="1" x14ac:dyDescent="0.25"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</row>
    <row r="101" spans="5:15" hidden="1" x14ac:dyDescent="0.25"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</row>
    <row r="102" spans="5:15" hidden="1" x14ac:dyDescent="0.25"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</row>
    <row r="103" spans="5:15" hidden="1" x14ac:dyDescent="0.25"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</row>
    <row r="104" spans="5:15" hidden="1" x14ac:dyDescent="0.25"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</row>
    <row r="105" spans="5:15" hidden="1" x14ac:dyDescent="0.25"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</row>
    <row r="106" spans="5:15" hidden="1" x14ac:dyDescent="0.25"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</row>
    <row r="107" spans="5:15" hidden="1" x14ac:dyDescent="0.25"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</row>
    <row r="108" spans="5:15" hidden="1" x14ac:dyDescent="0.25"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</row>
    <row r="109" spans="5:15" hidden="1" x14ac:dyDescent="0.25"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</row>
    <row r="110" spans="5:15" hidden="1" x14ac:dyDescent="0.25"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</row>
    <row r="111" spans="5:15" hidden="1" x14ac:dyDescent="0.25"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</row>
    <row r="112" spans="5:15" hidden="1" x14ac:dyDescent="0.25"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</row>
    <row r="113" spans="5:15" hidden="1" x14ac:dyDescent="0.25"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</row>
    <row r="114" spans="5:15" hidden="1" x14ac:dyDescent="0.25"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</row>
    <row r="115" spans="5:15" hidden="1" x14ac:dyDescent="0.25"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</row>
    <row r="116" spans="5:15" hidden="1" x14ac:dyDescent="0.25"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</row>
    <row r="117" spans="5:15" hidden="1" x14ac:dyDescent="0.25"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</row>
    <row r="118" spans="5:15" hidden="1" x14ac:dyDescent="0.25"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</row>
    <row r="119" spans="5:15" hidden="1" x14ac:dyDescent="0.25"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</row>
    <row r="120" spans="5:15" hidden="1" x14ac:dyDescent="0.25"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</row>
    <row r="121" spans="5:15" hidden="1" x14ac:dyDescent="0.25"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</row>
    <row r="122" spans="5:15" hidden="1" x14ac:dyDescent="0.25"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5:15" hidden="1" x14ac:dyDescent="0.25"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</row>
    <row r="124" spans="5:15" hidden="1" x14ac:dyDescent="0.25"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</row>
    <row r="125" spans="5:15" hidden="1" x14ac:dyDescent="0.25"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</row>
    <row r="126" spans="5:15" hidden="1" x14ac:dyDescent="0.25"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</row>
    <row r="127" spans="5:15" hidden="1" x14ac:dyDescent="0.25"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</row>
    <row r="128" spans="5:15" hidden="1" x14ac:dyDescent="0.25"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</row>
    <row r="129" spans="5:15" hidden="1" x14ac:dyDescent="0.25"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</row>
    <row r="130" spans="5:15" hidden="1" x14ac:dyDescent="0.25"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</row>
    <row r="131" spans="5:15" hidden="1" x14ac:dyDescent="0.25"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</row>
    <row r="132" spans="5:15" hidden="1" x14ac:dyDescent="0.25"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</row>
    <row r="133" spans="5:15" hidden="1" x14ac:dyDescent="0.25"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</row>
    <row r="134" spans="5:15" hidden="1" x14ac:dyDescent="0.25"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</row>
    <row r="135" spans="5:15" hidden="1" x14ac:dyDescent="0.25"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</row>
    <row r="136" spans="5:15" hidden="1" x14ac:dyDescent="0.25"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</row>
    <row r="137" spans="5:15" hidden="1" x14ac:dyDescent="0.25"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</row>
    <row r="138" spans="5:15" hidden="1" x14ac:dyDescent="0.25"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</row>
    <row r="139" spans="5:15" hidden="1" x14ac:dyDescent="0.25"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</row>
    <row r="140" spans="5:15" hidden="1" x14ac:dyDescent="0.25"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</row>
    <row r="141" spans="5:15" hidden="1" x14ac:dyDescent="0.25"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</row>
    <row r="142" spans="5:15" hidden="1" x14ac:dyDescent="0.25"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</row>
    <row r="143" spans="5:15" hidden="1" x14ac:dyDescent="0.25"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</row>
    <row r="144" spans="5:15" hidden="1" x14ac:dyDescent="0.25"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</row>
    <row r="145" spans="5:15" hidden="1" x14ac:dyDescent="0.25"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</row>
    <row r="146" spans="5:15" hidden="1" x14ac:dyDescent="0.25"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</row>
    <row r="147" spans="5:15" hidden="1" x14ac:dyDescent="0.25"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</row>
    <row r="148" spans="5:15" hidden="1" x14ac:dyDescent="0.25"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</row>
    <row r="149" spans="5:15" hidden="1" x14ac:dyDescent="0.25"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</row>
    <row r="150" spans="5:15" hidden="1" x14ac:dyDescent="0.25"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</row>
    <row r="151" spans="5:15" hidden="1" x14ac:dyDescent="0.25"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5:15" hidden="1" x14ac:dyDescent="0.25"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</row>
    <row r="153" spans="5:15" hidden="1" x14ac:dyDescent="0.25"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</row>
    <row r="154" spans="5:15" hidden="1" x14ac:dyDescent="0.25"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</row>
    <row r="155" spans="5:15" hidden="1" x14ac:dyDescent="0.25"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</row>
    <row r="156" spans="5:15" hidden="1" x14ac:dyDescent="0.25"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</row>
    <row r="157" spans="5:15" hidden="1" x14ac:dyDescent="0.25"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</row>
    <row r="158" spans="5:15" hidden="1" x14ac:dyDescent="0.25"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</row>
    <row r="159" spans="5:15" hidden="1" x14ac:dyDescent="0.25"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</row>
    <row r="160" spans="5:15" hidden="1" x14ac:dyDescent="0.25"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</row>
    <row r="161" spans="5:15" hidden="1" x14ac:dyDescent="0.25"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</row>
    <row r="162" spans="5:15" hidden="1" x14ac:dyDescent="0.25"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</row>
    <row r="163" spans="5:15" hidden="1" x14ac:dyDescent="0.25"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</row>
    <row r="164" spans="5:15" hidden="1" x14ac:dyDescent="0.25"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</row>
    <row r="165" spans="5:15" hidden="1" x14ac:dyDescent="0.25"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</row>
    <row r="166" spans="5:15" hidden="1" x14ac:dyDescent="0.25"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</row>
    <row r="167" spans="5:15" hidden="1" x14ac:dyDescent="0.25"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</row>
    <row r="168" spans="5:15" hidden="1" x14ac:dyDescent="0.25"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</row>
    <row r="169" spans="5:15" hidden="1" x14ac:dyDescent="0.25"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</row>
    <row r="170" spans="5:15" hidden="1" x14ac:dyDescent="0.25"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</row>
    <row r="171" spans="5:15" hidden="1" x14ac:dyDescent="0.25"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</row>
    <row r="172" spans="5:15" hidden="1" x14ac:dyDescent="0.25"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</row>
    <row r="173" spans="5:15" hidden="1" x14ac:dyDescent="0.25"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</row>
    <row r="174" spans="5:15" hidden="1" x14ac:dyDescent="0.25"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</row>
    <row r="175" spans="5:15" hidden="1" x14ac:dyDescent="0.25"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</row>
    <row r="176" spans="5:15" hidden="1" x14ac:dyDescent="0.25"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</row>
    <row r="177" spans="5:15" hidden="1" x14ac:dyDescent="0.25"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</row>
    <row r="178" spans="5:15" hidden="1" x14ac:dyDescent="0.25"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</row>
    <row r="179" spans="5:15" hidden="1" x14ac:dyDescent="0.25"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</row>
    <row r="180" spans="5:15" hidden="1" x14ac:dyDescent="0.25"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5:15" hidden="1" x14ac:dyDescent="0.25"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</row>
    <row r="182" spans="5:15" hidden="1" x14ac:dyDescent="0.25"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</row>
    <row r="183" spans="5:15" hidden="1" x14ac:dyDescent="0.25"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</row>
    <row r="184" spans="5:15" hidden="1" x14ac:dyDescent="0.25"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</row>
    <row r="185" spans="5:15" hidden="1" x14ac:dyDescent="0.25"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</row>
    <row r="186" spans="5:15" hidden="1" x14ac:dyDescent="0.25"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</row>
    <row r="187" spans="5:15" hidden="1" x14ac:dyDescent="0.25"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</row>
    <row r="188" spans="5:15" hidden="1" x14ac:dyDescent="0.25"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</row>
    <row r="189" spans="5:15" hidden="1" x14ac:dyDescent="0.25"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</row>
    <row r="190" spans="5:15" hidden="1" x14ac:dyDescent="0.25"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</row>
    <row r="191" spans="5:15" hidden="1" x14ac:dyDescent="0.25"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</row>
    <row r="192" spans="5:15" hidden="1" x14ac:dyDescent="0.25"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</row>
    <row r="193" spans="5:15" hidden="1" x14ac:dyDescent="0.25"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</row>
    <row r="194" spans="5:15" hidden="1" x14ac:dyDescent="0.25"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</row>
    <row r="195" spans="5:15" hidden="1" x14ac:dyDescent="0.25"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</row>
    <row r="196" spans="5:15" hidden="1" x14ac:dyDescent="0.25"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</row>
    <row r="197" spans="5:15" hidden="1" x14ac:dyDescent="0.25"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</row>
    <row r="198" spans="5:15" hidden="1" x14ac:dyDescent="0.25"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</row>
    <row r="199" spans="5:15" hidden="1" x14ac:dyDescent="0.25"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</row>
    <row r="200" spans="5:15" hidden="1" x14ac:dyDescent="0.25"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</row>
    <row r="201" spans="5:15" hidden="1" x14ac:dyDescent="0.25"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</row>
    <row r="202" spans="5:15" hidden="1" x14ac:dyDescent="0.25"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</row>
    <row r="203" spans="5:15" hidden="1" x14ac:dyDescent="0.25"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</row>
    <row r="204" spans="5:15" hidden="1" x14ac:dyDescent="0.25"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</row>
    <row r="205" spans="5:15" hidden="1" x14ac:dyDescent="0.25"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</row>
    <row r="206" spans="5:15" hidden="1" x14ac:dyDescent="0.25"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</row>
    <row r="207" spans="5:15" hidden="1" x14ac:dyDescent="0.25"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</row>
    <row r="208" spans="5:15" hidden="1" x14ac:dyDescent="0.25"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</row>
    <row r="209" spans="5:15" hidden="1" x14ac:dyDescent="0.25"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5:15" hidden="1" x14ac:dyDescent="0.25"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</row>
    <row r="211" spans="5:15" hidden="1" x14ac:dyDescent="0.25"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</row>
    <row r="212" spans="5:15" hidden="1" x14ac:dyDescent="0.25"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</row>
    <row r="213" spans="5:15" hidden="1" x14ac:dyDescent="0.25"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</row>
    <row r="214" spans="5:15" hidden="1" x14ac:dyDescent="0.25"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</row>
    <row r="215" spans="5:15" hidden="1" x14ac:dyDescent="0.25"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</row>
    <row r="216" spans="5:15" hidden="1" x14ac:dyDescent="0.25"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</row>
    <row r="217" spans="5:15" hidden="1" x14ac:dyDescent="0.25"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</row>
    <row r="218" spans="5:15" hidden="1" x14ac:dyDescent="0.25"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</row>
    <row r="219" spans="5:15" hidden="1" x14ac:dyDescent="0.25"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</row>
    <row r="220" spans="5:15" hidden="1" x14ac:dyDescent="0.25"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</row>
    <row r="221" spans="5:15" hidden="1" x14ac:dyDescent="0.25"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</row>
    <row r="222" spans="5:15" hidden="1" x14ac:dyDescent="0.25"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</row>
    <row r="223" spans="5:15" hidden="1" x14ac:dyDescent="0.25"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</row>
    <row r="224" spans="5:15" hidden="1" x14ac:dyDescent="0.25"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</row>
    <row r="225" spans="5:15" hidden="1" x14ac:dyDescent="0.25"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</row>
    <row r="226" spans="5:15" hidden="1" x14ac:dyDescent="0.25"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</row>
    <row r="227" spans="5:15" hidden="1" x14ac:dyDescent="0.25"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</row>
    <row r="228" spans="5:15" hidden="1" x14ac:dyDescent="0.25"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</row>
    <row r="229" spans="5:15" hidden="1" x14ac:dyDescent="0.25"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</row>
    <row r="230" spans="5:15" hidden="1" x14ac:dyDescent="0.25"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</row>
    <row r="231" spans="5:15" hidden="1" x14ac:dyDescent="0.25"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</row>
    <row r="232" spans="5:15" hidden="1" x14ac:dyDescent="0.25"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</row>
    <row r="233" spans="5:15" hidden="1" x14ac:dyDescent="0.25"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</row>
    <row r="234" spans="5:15" hidden="1" x14ac:dyDescent="0.25"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</row>
    <row r="235" spans="5:15" hidden="1" x14ac:dyDescent="0.25"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</row>
    <row r="236" spans="5:15" hidden="1" x14ac:dyDescent="0.25"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</row>
    <row r="237" spans="5:15" hidden="1" x14ac:dyDescent="0.25"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</row>
    <row r="238" spans="5:15" hidden="1" x14ac:dyDescent="0.25"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5:15" hidden="1" x14ac:dyDescent="0.25"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</row>
    <row r="240" spans="5:15" hidden="1" x14ac:dyDescent="0.25"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</row>
    <row r="241" spans="5:15" hidden="1" x14ac:dyDescent="0.25"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</row>
    <row r="242" spans="5:15" hidden="1" x14ac:dyDescent="0.25"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</row>
    <row r="243" spans="5:15" hidden="1" x14ac:dyDescent="0.25"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</row>
    <row r="244" spans="5:15" hidden="1" x14ac:dyDescent="0.25"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</row>
    <row r="245" spans="5:15" hidden="1" x14ac:dyDescent="0.25"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</row>
    <row r="246" spans="5:15" hidden="1" x14ac:dyDescent="0.25"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</row>
    <row r="247" spans="5:15" hidden="1" x14ac:dyDescent="0.25"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</row>
    <row r="248" spans="5:15" hidden="1" x14ac:dyDescent="0.25"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</row>
    <row r="249" spans="5:15" hidden="1" x14ac:dyDescent="0.25"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</row>
    <row r="250" spans="5:15" hidden="1" x14ac:dyDescent="0.25"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</row>
    <row r="251" spans="5:15" hidden="1" x14ac:dyDescent="0.25"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</row>
    <row r="252" spans="5:15" hidden="1" x14ac:dyDescent="0.25"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</row>
    <row r="253" spans="5:15" hidden="1" x14ac:dyDescent="0.25"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</row>
    <row r="254" spans="5:15" hidden="1" x14ac:dyDescent="0.25"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</row>
    <row r="255" spans="5:15" hidden="1" x14ac:dyDescent="0.25"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</row>
    <row r="256" spans="5:15" hidden="1" x14ac:dyDescent="0.25"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</row>
    <row r="257" spans="5:15" hidden="1" x14ac:dyDescent="0.25"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</row>
    <row r="258" spans="5:15" hidden="1" x14ac:dyDescent="0.25"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</row>
    <row r="259" spans="5:15" hidden="1" x14ac:dyDescent="0.25"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</row>
    <row r="260" spans="5:15" hidden="1" x14ac:dyDescent="0.25"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</row>
    <row r="261" spans="5:15" hidden="1" x14ac:dyDescent="0.25"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</row>
    <row r="262" spans="5:15" hidden="1" x14ac:dyDescent="0.25"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</row>
    <row r="263" spans="5:15" hidden="1" x14ac:dyDescent="0.25"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</row>
    <row r="264" spans="5:15" hidden="1" x14ac:dyDescent="0.25"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</row>
    <row r="265" spans="5:15" hidden="1" x14ac:dyDescent="0.25"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</row>
    <row r="266" spans="5:15" hidden="1" x14ac:dyDescent="0.25"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</row>
    <row r="267" spans="5:15" hidden="1" x14ac:dyDescent="0.25"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5:15" hidden="1" x14ac:dyDescent="0.25"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</row>
    <row r="269" spans="5:15" hidden="1" x14ac:dyDescent="0.25"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</row>
    <row r="270" spans="5:15" hidden="1" x14ac:dyDescent="0.25"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</row>
    <row r="271" spans="5:15" hidden="1" x14ac:dyDescent="0.25"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</row>
    <row r="272" spans="5:15" hidden="1" x14ac:dyDescent="0.25"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</row>
    <row r="273" spans="5:15" hidden="1" x14ac:dyDescent="0.25"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</row>
    <row r="274" spans="5:15" hidden="1" x14ac:dyDescent="0.25"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</row>
    <row r="275" spans="5:15" hidden="1" x14ac:dyDescent="0.25"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</row>
    <row r="276" spans="5:15" hidden="1" x14ac:dyDescent="0.25"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</row>
    <row r="277" spans="5:15" hidden="1" x14ac:dyDescent="0.25"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</row>
    <row r="278" spans="5:15" hidden="1" x14ac:dyDescent="0.25"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</row>
    <row r="279" spans="5:15" hidden="1" x14ac:dyDescent="0.25"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</row>
    <row r="280" spans="5:15" hidden="1" x14ac:dyDescent="0.25"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</row>
    <row r="281" spans="5:15" hidden="1" x14ac:dyDescent="0.25"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</row>
    <row r="282" spans="5:15" hidden="1" x14ac:dyDescent="0.25"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</row>
    <row r="283" spans="5:15" hidden="1" x14ac:dyDescent="0.25"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</row>
    <row r="284" spans="5:15" hidden="1" x14ac:dyDescent="0.25"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</row>
    <row r="285" spans="5:15" hidden="1" x14ac:dyDescent="0.25"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</row>
    <row r="286" spans="5:15" hidden="1" x14ac:dyDescent="0.25"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</row>
    <row r="287" spans="5:15" hidden="1" x14ac:dyDescent="0.25"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</row>
    <row r="288" spans="5:15" hidden="1" x14ac:dyDescent="0.25"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</row>
    <row r="289" spans="5:15" hidden="1" x14ac:dyDescent="0.25"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</row>
    <row r="290" spans="5:15" hidden="1" x14ac:dyDescent="0.25"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</row>
    <row r="291" spans="5:15" hidden="1" x14ac:dyDescent="0.25"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</row>
    <row r="292" spans="5:15" hidden="1" x14ac:dyDescent="0.25"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</row>
    <row r="293" spans="5:15" hidden="1" x14ac:dyDescent="0.25"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</row>
    <row r="294" spans="5:15" hidden="1" x14ac:dyDescent="0.25"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</row>
    <row r="295" spans="5:15" hidden="1" x14ac:dyDescent="0.25"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</row>
    <row r="296" spans="5:15" hidden="1" x14ac:dyDescent="0.25"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5:15" hidden="1" x14ac:dyDescent="0.25"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</row>
    <row r="298" spans="5:15" hidden="1" x14ac:dyDescent="0.25"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</row>
    <row r="299" spans="5:15" hidden="1" x14ac:dyDescent="0.25"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</row>
    <row r="300" spans="5:15" hidden="1" x14ac:dyDescent="0.25"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</row>
    <row r="301" spans="5:15" hidden="1" x14ac:dyDescent="0.25"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</row>
    <row r="302" spans="5:15" hidden="1" x14ac:dyDescent="0.25"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</row>
    <row r="303" spans="5:15" hidden="1" x14ac:dyDescent="0.25"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</row>
    <row r="304" spans="5:15" hidden="1" x14ac:dyDescent="0.25"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</row>
    <row r="305" spans="5:15" hidden="1" x14ac:dyDescent="0.25"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</row>
    <row r="306" spans="5:15" hidden="1" x14ac:dyDescent="0.25"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</row>
    <row r="307" spans="5:15" hidden="1" x14ac:dyDescent="0.25"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</row>
    <row r="308" spans="5:15" hidden="1" x14ac:dyDescent="0.25"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</row>
    <row r="309" spans="5:15" hidden="1" x14ac:dyDescent="0.25"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</row>
    <row r="310" spans="5:15" hidden="1" x14ac:dyDescent="0.25"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</row>
    <row r="311" spans="5:15" hidden="1" x14ac:dyDescent="0.25"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</row>
    <row r="312" spans="5:15" hidden="1" x14ac:dyDescent="0.25"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</row>
    <row r="313" spans="5:15" hidden="1" x14ac:dyDescent="0.25"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</row>
    <row r="314" spans="5:15" hidden="1" x14ac:dyDescent="0.25"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</row>
    <row r="315" spans="5:15" hidden="1" x14ac:dyDescent="0.25"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</row>
    <row r="316" spans="5:15" hidden="1" x14ac:dyDescent="0.25"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</row>
    <row r="317" spans="5:15" hidden="1" x14ac:dyDescent="0.25"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</row>
    <row r="318" spans="5:15" hidden="1" x14ac:dyDescent="0.25"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</row>
    <row r="319" spans="5:15" hidden="1" x14ac:dyDescent="0.25"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</row>
    <row r="320" spans="5:15" hidden="1" x14ac:dyDescent="0.25"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</row>
    <row r="321" spans="5:15" hidden="1" x14ac:dyDescent="0.25"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</row>
    <row r="322" spans="5:15" hidden="1" x14ac:dyDescent="0.25"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</row>
    <row r="323" spans="5:15" hidden="1" x14ac:dyDescent="0.25"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</row>
    <row r="324" spans="5:15" hidden="1" x14ac:dyDescent="0.25"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</row>
    <row r="325" spans="5:15" hidden="1" x14ac:dyDescent="0.25"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5:15" hidden="1" x14ac:dyDescent="0.25"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</row>
    <row r="327" spans="5:15" hidden="1" x14ac:dyDescent="0.25"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</row>
    <row r="328" spans="5:15" hidden="1" x14ac:dyDescent="0.25"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</row>
    <row r="329" spans="5:15" hidden="1" x14ac:dyDescent="0.25"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</row>
    <row r="330" spans="5:15" hidden="1" x14ac:dyDescent="0.25"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</row>
    <row r="331" spans="5:15" hidden="1" x14ac:dyDescent="0.25"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</row>
    <row r="332" spans="5:15" hidden="1" x14ac:dyDescent="0.25"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</row>
    <row r="333" spans="5:15" hidden="1" x14ac:dyDescent="0.25"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</row>
    <row r="334" spans="5:15" hidden="1" x14ac:dyDescent="0.25"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</row>
    <row r="335" spans="5:15" hidden="1" x14ac:dyDescent="0.25"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</row>
    <row r="336" spans="5:15" hidden="1" x14ac:dyDescent="0.25"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</row>
    <row r="337" spans="5:15" hidden="1" x14ac:dyDescent="0.25"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</row>
    <row r="338" spans="5:15" hidden="1" x14ac:dyDescent="0.25"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</row>
    <row r="339" spans="5:15" hidden="1" x14ac:dyDescent="0.25"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</row>
    <row r="340" spans="5:15" hidden="1" x14ac:dyDescent="0.25"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</row>
    <row r="341" spans="5:15" hidden="1" x14ac:dyDescent="0.25"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</row>
    <row r="342" spans="5:15" hidden="1" x14ac:dyDescent="0.25"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</row>
    <row r="343" spans="5:15" hidden="1" x14ac:dyDescent="0.25"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</row>
    <row r="344" spans="5:15" hidden="1" x14ac:dyDescent="0.25"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</row>
    <row r="345" spans="5:15" hidden="1" x14ac:dyDescent="0.25"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</row>
    <row r="346" spans="5:15" hidden="1" x14ac:dyDescent="0.25"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</row>
    <row r="347" spans="5:15" hidden="1" x14ac:dyDescent="0.25"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</row>
    <row r="348" spans="5:15" hidden="1" x14ac:dyDescent="0.25"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</row>
    <row r="349" spans="5:15" hidden="1" x14ac:dyDescent="0.25"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</row>
    <row r="350" spans="5:15" hidden="1" x14ac:dyDescent="0.25"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</row>
    <row r="351" spans="5:15" hidden="1" x14ac:dyDescent="0.25"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</row>
    <row r="352" spans="5:15" hidden="1" x14ac:dyDescent="0.25"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</row>
    <row r="353" spans="5:15" hidden="1" x14ac:dyDescent="0.25"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</row>
    <row r="354" spans="5:15" hidden="1" x14ac:dyDescent="0.25"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5:15" hidden="1" x14ac:dyDescent="0.25"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</row>
    <row r="356" spans="5:15" hidden="1" x14ac:dyDescent="0.25"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</row>
    <row r="357" spans="5:15" hidden="1" x14ac:dyDescent="0.25"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</row>
    <row r="358" spans="5:15" hidden="1" x14ac:dyDescent="0.25"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</row>
    <row r="359" spans="5:15" hidden="1" x14ac:dyDescent="0.25"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</row>
    <row r="360" spans="5:15" hidden="1" x14ac:dyDescent="0.25"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</row>
    <row r="361" spans="5:15" hidden="1" x14ac:dyDescent="0.25"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</row>
    <row r="362" spans="5:15" hidden="1" x14ac:dyDescent="0.25"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</row>
    <row r="363" spans="5:15" hidden="1" x14ac:dyDescent="0.25"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</row>
    <row r="364" spans="5:15" hidden="1" x14ac:dyDescent="0.25"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</row>
    <row r="365" spans="5:15" hidden="1" x14ac:dyDescent="0.25"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</row>
    <row r="366" spans="5:15" hidden="1" x14ac:dyDescent="0.25"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</row>
    <row r="367" spans="5:15" hidden="1" x14ac:dyDescent="0.25"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</row>
    <row r="368" spans="5:15" hidden="1" x14ac:dyDescent="0.25"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</row>
    <row r="369" spans="5:15" hidden="1" x14ac:dyDescent="0.25"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</row>
    <row r="370" spans="5:15" hidden="1" x14ac:dyDescent="0.25"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</row>
    <row r="371" spans="5:15" hidden="1" x14ac:dyDescent="0.25"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</row>
    <row r="372" spans="5:15" hidden="1" x14ac:dyDescent="0.25"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</row>
    <row r="373" spans="5:15" hidden="1" x14ac:dyDescent="0.25"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</row>
    <row r="374" spans="5:15" hidden="1" x14ac:dyDescent="0.25"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</row>
    <row r="375" spans="5:15" hidden="1" x14ac:dyDescent="0.25"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</row>
    <row r="376" spans="5:15" hidden="1" x14ac:dyDescent="0.25"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</row>
    <row r="377" spans="5:15" hidden="1" x14ac:dyDescent="0.25"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</row>
    <row r="378" spans="5:15" hidden="1" x14ac:dyDescent="0.25"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</row>
    <row r="379" spans="5:15" hidden="1" x14ac:dyDescent="0.25"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</row>
    <row r="380" spans="5:15" hidden="1" x14ac:dyDescent="0.25"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</row>
    <row r="381" spans="5:15" hidden="1" x14ac:dyDescent="0.25"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</row>
    <row r="382" spans="5:15" hidden="1" x14ac:dyDescent="0.25"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</row>
    <row r="383" spans="5:15" hidden="1" x14ac:dyDescent="0.25"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5:15" hidden="1" x14ac:dyDescent="0.25"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</row>
    <row r="385" spans="5:15" hidden="1" x14ac:dyDescent="0.25"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</row>
    <row r="386" spans="5:15" hidden="1" x14ac:dyDescent="0.25"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</row>
    <row r="387" spans="5:15" hidden="1" x14ac:dyDescent="0.25"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</row>
    <row r="388" spans="5:15" hidden="1" x14ac:dyDescent="0.25"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</row>
    <row r="389" spans="5:15" hidden="1" x14ac:dyDescent="0.25"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</row>
    <row r="390" spans="5:15" hidden="1" x14ac:dyDescent="0.25"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</row>
    <row r="391" spans="5:15" hidden="1" x14ac:dyDescent="0.25"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</row>
    <row r="392" spans="5:15" hidden="1" x14ac:dyDescent="0.25"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</row>
    <row r="393" spans="5:15" hidden="1" x14ac:dyDescent="0.25"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</row>
    <row r="394" spans="5:15" hidden="1" x14ac:dyDescent="0.25"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</row>
    <row r="395" spans="5:15" hidden="1" x14ac:dyDescent="0.25"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</row>
    <row r="396" spans="5:15" hidden="1" x14ac:dyDescent="0.25"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</row>
    <row r="397" spans="5:15" hidden="1" x14ac:dyDescent="0.25"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</row>
    <row r="398" spans="5:15" hidden="1" x14ac:dyDescent="0.25"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</row>
    <row r="399" spans="5:15" hidden="1" x14ac:dyDescent="0.25"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</row>
    <row r="400" spans="5:15" hidden="1" x14ac:dyDescent="0.25"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</row>
    <row r="401" spans="5:15" hidden="1" x14ac:dyDescent="0.25"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</row>
    <row r="402" spans="5:15" hidden="1" x14ac:dyDescent="0.25"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</row>
    <row r="403" spans="5:15" hidden="1" x14ac:dyDescent="0.25"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</row>
    <row r="404" spans="5:15" hidden="1" x14ac:dyDescent="0.25"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</row>
    <row r="405" spans="5:15" hidden="1" x14ac:dyDescent="0.25"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</row>
    <row r="406" spans="5:15" hidden="1" x14ac:dyDescent="0.25"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</row>
    <row r="407" spans="5:15" hidden="1" x14ac:dyDescent="0.25"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</row>
    <row r="408" spans="5:15" hidden="1" x14ac:dyDescent="0.25"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</row>
    <row r="409" spans="5:15" hidden="1" x14ac:dyDescent="0.25"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</row>
    <row r="410" spans="5:15" hidden="1" x14ac:dyDescent="0.25"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</row>
    <row r="411" spans="5:15" hidden="1" x14ac:dyDescent="0.25"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</row>
    <row r="412" spans="5:15" hidden="1" x14ac:dyDescent="0.25"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5:15" hidden="1" x14ac:dyDescent="0.25"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</row>
    <row r="414" spans="5:15" hidden="1" x14ac:dyDescent="0.25"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</row>
    <row r="415" spans="5:15" hidden="1" x14ac:dyDescent="0.25"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</row>
    <row r="416" spans="5:15" hidden="1" x14ac:dyDescent="0.25"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</row>
    <row r="417" spans="5:15" hidden="1" x14ac:dyDescent="0.25"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</row>
    <row r="418" spans="5:15" hidden="1" x14ac:dyDescent="0.25"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</row>
    <row r="419" spans="5:15" hidden="1" x14ac:dyDescent="0.25"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</row>
    <row r="420" spans="5:15" hidden="1" x14ac:dyDescent="0.25"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</row>
    <row r="421" spans="5:15" hidden="1" x14ac:dyDescent="0.25"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</row>
    <row r="422" spans="5:15" hidden="1" x14ac:dyDescent="0.25"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</row>
    <row r="423" spans="5:15" hidden="1" x14ac:dyDescent="0.25"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</row>
    <row r="424" spans="5:15" hidden="1" x14ac:dyDescent="0.25"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</row>
    <row r="425" spans="5:15" hidden="1" x14ac:dyDescent="0.25"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</row>
    <row r="426" spans="5:15" hidden="1" x14ac:dyDescent="0.25"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</row>
    <row r="427" spans="5:15" hidden="1" x14ac:dyDescent="0.25"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</row>
    <row r="428" spans="5:15" hidden="1" x14ac:dyDescent="0.25"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</row>
    <row r="429" spans="5:15" hidden="1" x14ac:dyDescent="0.25"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</row>
    <row r="430" spans="5:15" hidden="1" x14ac:dyDescent="0.25"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</row>
    <row r="431" spans="5:15" hidden="1" x14ac:dyDescent="0.25"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</row>
    <row r="432" spans="5:15" hidden="1" x14ac:dyDescent="0.25"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</row>
    <row r="433" spans="5:15" hidden="1" x14ac:dyDescent="0.25"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</row>
    <row r="434" spans="5:15" hidden="1" x14ac:dyDescent="0.25"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</row>
    <row r="435" spans="5:15" hidden="1" x14ac:dyDescent="0.25"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</row>
    <row r="436" spans="5:15" hidden="1" x14ac:dyDescent="0.25"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</row>
    <row r="437" spans="5:15" hidden="1" x14ac:dyDescent="0.25"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</row>
    <row r="438" spans="5:15" hidden="1" x14ac:dyDescent="0.25"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</row>
    <row r="439" spans="5:15" hidden="1" x14ac:dyDescent="0.25"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</row>
    <row r="440" spans="5:15" hidden="1" x14ac:dyDescent="0.25"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</row>
    <row r="441" spans="5:15" hidden="1" x14ac:dyDescent="0.25"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5:15" hidden="1" x14ac:dyDescent="0.25"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</row>
    <row r="443" spans="5:15" hidden="1" x14ac:dyDescent="0.25"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</row>
    <row r="444" spans="5:15" hidden="1" x14ac:dyDescent="0.25"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</row>
    <row r="445" spans="5:15" hidden="1" x14ac:dyDescent="0.25"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</row>
    <row r="446" spans="5:15" hidden="1" x14ac:dyDescent="0.25"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</row>
    <row r="447" spans="5:15" hidden="1" x14ac:dyDescent="0.25"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</row>
    <row r="448" spans="5:15" hidden="1" x14ac:dyDescent="0.25"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</row>
    <row r="449" spans="5:15" hidden="1" x14ac:dyDescent="0.25"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</row>
    <row r="450" spans="5:15" hidden="1" x14ac:dyDescent="0.25"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</row>
    <row r="451" spans="5:15" hidden="1" x14ac:dyDescent="0.25"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</row>
    <row r="452" spans="5:15" hidden="1" x14ac:dyDescent="0.25"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</row>
    <row r="453" spans="5:15" hidden="1" x14ac:dyDescent="0.25"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</row>
    <row r="454" spans="5:15" hidden="1" x14ac:dyDescent="0.25"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</row>
    <row r="455" spans="5:15" hidden="1" x14ac:dyDescent="0.25"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</row>
    <row r="456" spans="5:15" hidden="1" x14ac:dyDescent="0.25"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</row>
    <row r="457" spans="5:15" hidden="1" x14ac:dyDescent="0.25"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</row>
    <row r="458" spans="5:15" hidden="1" x14ac:dyDescent="0.25"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</row>
    <row r="459" spans="5:15" hidden="1" x14ac:dyDescent="0.25"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</row>
    <row r="460" spans="5:15" hidden="1" x14ac:dyDescent="0.25"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</row>
    <row r="461" spans="5:15" hidden="1" x14ac:dyDescent="0.25"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</row>
    <row r="462" spans="5:15" hidden="1" x14ac:dyDescent="0.25"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</row>
    <row r="463" spans="5:15" hidden="1" x14ac:dyDescent="0.25"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</row>
    <row r="464" spans="5:15" hidden="1" x14ac:dyDescent="0.25"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</row>
  </sheetData>
  <sheetProtection algorithmName="SHA-512" hashValue="9YWY22TxEd5hTvfblyLJNEKQjwEQVZaUAn63qTtOsyRHp3mdgLCun5XIsFw5YuDOPn3iog+hhQKT1FbrRazrrQ==" saltValue="EKmCufe3iloo/oMCZE8v4Q==" spinCount="100000" sheet="1" objects="1" scenarios="1" sort="0" autoFilter="0"/>
  <autoFilter ref="A15:O59" xr:uid="{FFADA65B-4854-49B6-B3B3-CA08A7EA4B13}"/>
  <mergeCells count="14">
    <mergeCell ref="K2:L2"/>
    <mergeCell ref="A1:D1"/>
    <mergeCell ref="E1:F1"/>
    <mergeCell ref="H1:I1"/>
    <mergeCell ref="J1:L1"/>
    <mergeCell ref="M1:O1"/>
    <mergeCell ref="K9:L9"/>
    <mergeCell ref="B10:E10"/>
    <mergeCell ref="K3:L3"/>
    <mergeCell ref="K4:L4"/>
    <mergeCell ref="K5:L5"/>
    <mergeCell ref="K6:L6"/>
    <mergeCell ref="K7:L7"/>
    <mergeCell ref="K8:L8"/>
  </mergeCells>
  <conditionalFormatting sqref="B16:B1994">
    <cfRule type="containsBlanks" dxfId="16" priority="5">
      <formula>LEN(TRIM(B16))=0</formula>
    </cfRule>
    <cfRule type="cellIs" dxfId="15" priority="6" operator="equal">
      <formula>"ALL PASS"</formula>
    </cfRule>
    <cfRule type="cellIs" dxfId="14" priority="7" operator="equal">
      <formula>"ND"</formula>
    </cfRule>
    <cfRule type="cellIs" dxfId="13" priority="8" operator="notEqual">
      <formula>"ALL PASS"</formula>
    </cfRule>
  </conditionalFormatting>
  <conditionalFormatting sqref="D16:D1994">
    <cfRule type="cellIs" dxfId="12" priority="2" stopIfTrue="1" operator="equal">
      <formula>99</formula>
    </cfRule>
    <cfRule type="cellIs" dxfId="11" priority="3" operator="between">
      <formula>2</formula>
      <formula>98</formula>
    </cfRule>
    <cfRule type="cellIs" dxfId="10" priority="4" operator="equal">
      <formula>1</formula>
    </cfRule>
  </conditionalFormatting>
  <conditionalFormatting sqref="K2:L6 K8:L9">
    <cfRule type="cellIs" dxfId="9" priority="1" operator="equal">
      <formula>0</formula>
    </cfRule>
  </conditionalFormatting>
  <hyperlinks>
    <hyperlink ref="E1" location="INDEX!A1" display="RETURN TO INDEX" xr:uid="{B9E29D82-90B8-43D7-8D90-13596ACF756A}"/>
    <hyperlink ref="H1" location="'SCREENING STATUS'!A1" display="SCREENING STATUS" xr:uid="{EA324713-ACDB-4C96-A9D1-30E56B090567}"/>
    <hyperlink ref="J1:L1" location="'QCI Sample Selection'!A1" display="QCI SAMPLE SELECTION" xr:uid="{B43B6840-FA18-403C-8D9F-7B17AC44DACD}"/>
    <hyperlink ref="G1" location="SUMMARY!A1" display="SUMMARY" xr:uid="{8F1FE08E-A8B2-4CA6-83EE-8094752A45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EF67-9A95-4D44-83BB-3EE973FAB724}">
  <sheetPr>
    <tabColor rgb="FF00B050"/>
  </sheetPr>
  <dimension ref="A1:K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2" t="s">
        <v>74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Rh5WaJL2rzq04qVstZkCfRLC0DIVI7Kznao44wMPknqiQB7KwcmizCHbPJP07VD9yEW2cbrcGy7xRrHXVcW9yg==" saltValue="Squ4Oaj4JxZJs4HAXUml+g==" spinCount="100000" sheet="1" objects="1" scenarios="1" sort="0" autoFilter="0"/>
  <mergeCells count="2">
    <mergeCell ref="A1:D1"/>
    <mergeCell ref="I1:K1"/>
  </mergeCells>
  <hyperlinks>
    <hyperlink ref="E1" location="INDEX!A1" display="RETURN TO INDEX" xr:uid="{434B38FF-A109-44C5-97D2-12701DEA9837}"/>
    <hyperlink ref="I1:K1" location="'QCI Sample Selection'!A1" display="QCI SAMPLE SELECTION" xr:uid="{D2C9FBF5-E0AE-4B59-B2A6-7A05EF9D6C76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C513-70C3-4B41-82F3-CDC780A3C4C3}">
  <sheetPr>
    <tabColor rgb="FF00B050"/>
  </sheetPr>
  <dimension ref="A1:Q405"/>
  <sheetViews>
    <sheetView zoomScaleNormal="100" workbookViewId="0">
      <pane xSplit="3" ySplit="15" topLeftCell="D16" activePane="bottomRight" state="frozen"/>
      <selection sqref="A1:G1"/>
      <selection pane="topRight" sqref="A1:G1"/>
      <selection pane="bottomLeft" sqref="A1:G1"/>
      <selection pane="bottomRight" activeCell="D16" sqref="D16"/>
    </sheetView>
  </sheetViews>
  <sheetFormatPr defaultColWidth="0" defaultRowHeight="15" customHeight="1" zeroHeight="1" x14ac:dyDescent="0.25"/>
  <cols>
    <col min="1" max="1" width="22.28515625" bestFit="1" customWidth="1"/>
    <col min="2" max="2" width="12" customWidth="1"/>
    <col min="3" max="3" width="8.85546875" bestFit="1" customWidth="1"/>
    <col min="4" max="4" width="6.85546875" customWidth="1"/>
    <col min="5" max="15" width="18.85546875" customWidth="1"/>
    <col min="16" max="17" width="9.140625" hidden="1"/>
  </cols>
  <sheetData>
    <row r="1" spans="1:15" ht="24" x14ac:dyDescent="0.25">
      <c r="A1" s="54" t="s">
        <v>75</v>
      </c>
      <c r="B1" s="54"/>
      <c r="C1" s="54"/>
      <c r="D1" s="54"/>
      <c r="E1" s="53" t="s">
        <v>1</v>
      </c>
      <c r="F1" s="53"/>
      <c r="G1" s="3" t="s">
        <v>6</v>
      </c>
      <c r="H1" s="55" t="s">
        <v>7</v>
      </c>
      <c r="I1" s="55"/>
      <c r="J1" s="55" t="s">
        <v>2</v>
      </c>
      <c r="K1" s="55"/>
      <c r="L1" s="55"/>
      <c r="M1" s="55"/>
      <c r="N1" s="55"/>
      <c r="O1" s="55"/>
    </row>
    <row r="2" spans="1:15" ht="15.75" x14ac:dyDescent="0.25">
      <c r="A2" s="49" t="s">
        <v>8</v>
      </c>
      <c r="B2" s="6" t="s">
        <v>76</v>
      </c>
      <c r="C2" s="50"/>
      <c r="D2" s="50"/>
      <c r="E2" s="8"/>
      <c r="G2" s="63" t="s">
        <v>82</v>
      </c>
      <c r="H2" s="64"/>
    </row>
    <row r="3" spans="1:15" ht="15.75" x14ac:dyDescent="0.25">
      <c r="A3" s="43" t="s">
        <v>11</v>
      </c>
      <c r="B3" s="6" t="s">
        <v>12</v>
      </c>
      <c r="C3" s="50"/>
      <c r="D3" s="50"/>
      <c r="E3" s="8"/>
      <c r="G3" s="59" t="s">
        <v>83</v>
      </c>
      <c r="H3" s="60"/>
    </row>
    <row r="4" spans="1:15" ht="15.75" x14ac:dyDescent="0.25">
      <c r="A4" s="43" t="s">
        <v>14</v>
      </c>
      <c r="B4" s="6" t="s">
        <v>16</v>
      </c>
      <c r="C4" s="50"/>
      <c r="D4" s="50"/>
      <c r="E4" s="8"/>
      <c r="G4" s="61" t="s">
        <v>84</v>
      </c>
      <c r="H4" s="62"/>
    </row>
    <row r="5" spans="1:15" ht="15.75" x14ac:dyDescent="0.25">
      <c r="A5" s="43" t="s">
        <v>17</v>
      </c>
      <c r="B5" s="6" t="s">
        <v>77</v>
      </c>
      <c r="C5" s="50"/>
      <c r="D5" s="50"/>
      <c r="E5" s="8"/>
      <c r="G5" s="57" t="s">
        <v>83</v>
      </c>
      <c r="H5" s="58"/>
    </row>
    <row r="6" spans="1:15" ht="15.75" x14ac:dyDescent="0.25">
      <c r="A6" s="43" t="s">
        <v>21</v>
      </c>
      <c r="B6" s="21">
        <v>45033</v>
      </c>
      <c r="C6" s="50"/>
      <c r="D6" s="50"/>
      <c r="E6" s="8"/>
      <c r="G6" s="63" t="s">
        <v>85</v>
      </c>
      <c r="H6" s="64"/>
    </row>
    <row r="7" spans="1:15" ht="15.75" x14ac:dyDescent="0.25">
      <c r="A7" s="43" t="s">
        <v>22</v>
      </c>
      <c r="B7" s="21"/>
      <c r="C7" s="50"/>
      <c r="D7" s="50"/>
      <c r="E7" s="8"/>
      <c r="G7" s="59"/>
      <c r="H7" s="60"/>
    </row>
    <row r="8" spans="1:15" ht="15.75" x14ac:dyDescent="0.25">
      <c r="A8" s="43" t="s">
        <v>23</v>
      </c>
      <c r="B8" s="6" t="s">
        <v>83</v>
      </c>
      <c r="C8" s="50"/>
      <c r="D8" s="50"/>
      <c r="E8" s="8"/>
      <c r="G8" s="61" t="s">
        <v>86</v>
      </c>
      <c r="H8" s="62"/>
    </row>
    <row r="9" spans="1:15" ht="15.75" x14ac:dyDescent="0.25">
      <c r="A9" s="43" t="s">
        <v>24</v>
      </c>
      <c r="B9" s="33" t="s">
        <v>78</v>
      </c>
      <c r="C9" s="50"/>
      <c r="D9" s="50"/>
      <c r="E9" s="8"/>
      <c r="G9" s="57">
        <v>2247</v>
      </c>
      <c r="H9" s="58"/>
    </row>
    <row r="10" spans="1:15" ht="24" x14ac:dyDescent="0.4">
      <c r="A10" s="36" t="str">
        <f>"N= " &amp; COUNT(F12:F200)</f>
        <v>N= 22</v>
      </c>
      <c r="B10" s="56" t="str">
        <f>IF(COUNT(A16:A37)=COUNTIF(B16:B200,"All Pass"),"PASS","FAIL")</f>
        <v>PASS</v>
      </c>
      <c r="C10" s="56"/>
      <c r="D10" s="56"/>
      <c r="E10" s="56"/>
      <c r="F10" s="37"/>
      <c r="G10" s="51" t="s">
        <v>79</v>
      </c>
    </row>
    <row r="11" spans="1:15" x14ac:dyDescent="0.25">
      <c r="A11" s="39" t="s">
        <v>28</v>
      </c>
      <c r="B11" s="38" t="s">
        <v>29</v>
      </c>
      <c r="C11" s="38" t="s">
        <v>30</v>
      </c>
      <c r="D11" s="38" t="s">
        <v>31</v>
      </c>
      <c r="E11" s="38" t="s">
        <v>32</v>
      </c>
      <c r="F11" s="38" t="s">
        <v>33</v>
      </c>
      <c r="G11" s="38" t="s">
        <v>34</v>
      </c>
      <c r="H11" s="38" t="s">
        <v>35</v>
      </c>
      <c r="I11" s="38" t="s">
        <v>36</v>
      </c>
      <c r="J11" s="38" t="s">
        <v>37</v>
      </c>
      <c r="K11" s="38" t="s">
        <v>38</v>
      </c>
      <c r="L11" s="38" t="s">
        <v>39</v>
      </c>
      <c r="M11" s="38" t="s">
        <v>40</v>
      </c>
      <c r="N11" s="38" t="s">
        <v>41</v>
      </c>
      <c r="O11" s="38" t="s">
        <v>42</v>
      </c>
    </row>
    <row r="12" spans="1:15" x14ac:dyDescent="0.25">
      <c r="A12" s="39"/>
      <c r="B12" s="38"/>
      <c r="C12" s="38"/>
      <c r="D12" s="38"/>
      <c r="E12" s="38" t="s">
        <v>43</v>
      </c>
      <c r="F12" s="38" t="s">
        <v>44</v>
      </c>
      <c r="G12" s="38" t="s">
        <v>45</v>
      </c>
      <c r="H12" s="38" t="s">
        <v>44</v>
      </c>
      <c r="I12" s="38" t="s">
        <v>46</v>
      </c>
      <c r="J12" s="38" t="s">
        <v>47</v>
      </c>
      <c r="K12" s="38" t="s">
        <v>48</v>
      </c>
      <c r="L12" s="38" t="s">
        <v>49</v>
      </c>
      <c r="M12" s="38" t="s">
        <v>50</v>
      </c>
      <c r="N12" s="38" t="s">
        <v>45</v>
      </c>
      <c r="O12" s="38" t="s">
        <v>44</v>
      </c>
    </row>
    <row r="13" spans="1:15" x14ac:dyDescent="0.25">
      <c r="A13" s="39"/>
      <c r="B13" s="38"/>
      <c r="C13" s="38"/>
      <c r="D13" s="38"/>
      <c r="E13" s="38" t="s">
        <v>51</v>
      </c>
      <c r="F13" s="38" t="s">
        <v>52</v>
      </c>
      <c r="G13" s="38" t="s">
        <v>53</v>
      </c>
      <c r="H13" s="38" t="s">
        <v>54</v>
      </c>
      <c r="I13" s="38" t="s">
        <v>55</v>
      </c>
      <c r="J13" s="38" t="s">
        <v>56</v>
      </c>
      <c r="K13" s="38" t="s">
        <v>57</v>
      </c>
      <c r="L13" s="38" t="s">
        <v>58</v>
      </c>
      <c r="M13" s="38" t="s">
        <v>59</v>
      </c>
      <c r="N13" s="38" t="s">
        <v>60</v>
      </c>
      <c r="O13" s="38" t="s">
        <v>61</v>
      </c>
    </row>
    <row r="14" spans="1:15" x14ac:dyDescent="0.25">
      <c r="A14" s="39"/>
      <c r="B14" s="38"/>
      <c r="C14" s="38"/>
      <c r="D14" s="38"/>
      <c r="E14" s="38" t="s">
        <v>58</v>
      </c>
      <c r="F14" s="38"/>
      <c r="G14" s="38"/>
      <c r="H14" s="38"/>
      <c r="I14" s="38"/>
      <c r="J14" s="38"/>
      <c r="K14" s="38"/>
      <c r="L14" s="38" t="s">
        <v>62</v>
      </c>
      <c r="M14" s="38"/>
      <c r="N14" s="38"/>
      <c r="O14" s="38"/>
    </row>
    <row r="15" spans="1:15" x14ac:dyDescent="0.25">
      <c r="A15" s="41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2">
        <v>53</v>
      </c>
      <c r="B16" s="42" t="s">
        <v>63</v>
      </c>
      <c r="C16" s="43" t="s">
        <v>80</v>
      </c>
      <c r="D16" s="42">
        <v>1</v>
      </c>
      <c r="E16" s="44">
        <v>1.9219999999999999</v>
      </c>
      <c r="F16" s="44">
        <v>3.5139999999999998E-7</v>
      </c>
      <c r="G16" s="44">
        <v>7.9500000000000004E-8</v>
      </c>
      <c r="H16" s="44">
        <v>1.259E-5</v>
      </c>
      <c r="I16" s="44">
        <v>2.6170000000000002E-7</v>
      </c>
      <c r="J16" s="44">
        <v>1.754</v>
      </c>
      <c r="K16" s="44">
        <v>1.754</v>
      </c>
      <c r="L16" s="44">
        <v>9.5399999999999999E-3</v>
      </c>
      <c r="M16" s="44">
        <v>2.5449999999999999</v>
      </c>
      <c r="N16" s="44">
        <v>6.285E-7</v>
      </c>
      <c r="O16" s="44">
        <v>5.6029999999999995E-6</v>
      </c>
    </row>
    <row r="17" spans="1:15" x14ac:dyDescent="0.25">
      <c r="A17" s="42">
        <v>615</v>
      </c>
      <c r="B17" s="42" t="s">
        <v>63</v>
      </c>
      <c r="C17" s="43" t="s">
        <v>80</v>
      </c>
      <c r="D17" s="42">
        <v>1</v>
      </c>
      <c r="E17" s="44">
        <v>2.105</v>
      </c>
      <c r="F17" s="44">
        <v>4.6890000000000002E-7</v>
      </c>
      <c r="G17" s="44">
        <v>9.7500000000000006E-8</v>
      </c>
      <c r="H17" s="44">
        <v>5.0319999999999999E-5</v>
      </c>
      <c r="I17" s="44">
        <v>1.342E-7</v>
      </c>
      <c r="J17" s="44">
        <v>1.651</v>
      </c>
      <c r="K17" s="44">
        <v>1.651</v>
      </c>
      <c r="L17" s="44">
        <v>9.2800000000000001E-3</v>
      </c>
      <c r="M17" s="44">
        <v>2.238</v>
      </c>
      <c r="N17" s="44">
        <v>7.1550000000000007E-7</v>
      </c>
      <c r="O17" s="44">
        <v>1.9570000000000001E-5</v>
      </c>
    </row>
    <row r="18" spans="1:15" x14ac:dyDescent="0.25">
      <c r="A18" s="42">
        <v>624</v>
      </c>
      <c r="B18" s="42" t="s">
        <v>63</v>
      </c>
      <c r="C18" s="43" t="s">
        <v>80</v>
      </c>
      <c r="D18" s="42">
        <v>1</v>
      </c>
      <c r="E18" s="44">
        <v>2.1379999999999999</v>
      </c>
      <c r="F18" s="44">
        <v>1.4670000000000001E-6</v>
      </c>
      <c r="G18" s="44">
        <v>1.9280000000000003E-7</v>
      </c>
      <c r="H18" s="44">
        <v>1.198E-4</v>
      </c>
      <c r="I18" s="44">
        <v>4.9689999999999996E-7</v>
      </c>
      <c r="J18" s="44">
        <v>1.6579999999999999</v>
      </c>
      <c r="K18" s="44">
        <v>1.6579999999999999</v>
      </c>
      <c r="L18" s="44">
        <v>8.9800000000000001E-3</v>
      </c>
      <c r="M18" s="44">
        <v>2.4630000000000001</v>
      </c>
      <c r="N18" s="44">
        <v>1.252E-6</v>
      </c>
      <c r="O18" s="44">
        <v>5.4689999999999993E-5</v>
      </c>
    </row>
    <row r="19" spans="1:15" x14ac:dyDescent="0.25">
      <c r="A19" s="42">
        <v>630</v>
      </c>
      <c r="B19" s="42" t="s">
        <v>63</v>
      </c>
      <c r="C19" s="43" t="s">
        <v>80</v>
      </c>
      <c r="D19" s="42">
        <v>1</v>
      </c>
      <c r="E19" s="44">
        <v>2.15</v>
      </c>
      <c r="F19" s="44">
        <v>3.537E-7</v>
      </c>
      <c r="G19" s="44">
        <v>1.6759999999999999E-7</v>
      </c>
      <c r="H19" s="44">
        <v>2.5619999999999999E-5</v>
      </c>
      <c r="I19" s="44">
        <v>1.0220000000000002E-7</v>
      </c>
      <c r="J19" s="44">
        <v>1.417</v>
      </c>
      <c r="K19" s="44">
        <v>1.417</v>
      </c>
      <c r="L19" s="44">
        <v>9.11E-3</v>
      </c>
      <c r="M19" s="44">
        <v>2.2000000000000002</v>
      </c>
      <c r="N19" s="44">
        <v>8.385000000000001E-7</v>
      </c>
      <c r="O19" s="44">
        <v>9.9229999999999997E-6</v>
      </c>
    </row>
    <row r="20" spans="1:15" x14ac:dyDescent="0.25">
      <c r="A20" s="42">
        <v>638</v>
      </c>
      <c r="B20" s="42" t="s">
        <v>63</v>
      </c>
      <c r="C20" s="43" t="s">
        <v>80</v>
      </c>
      <c r="D20" s="42">
        <v>1</v>
      </c>
      <c r="E20" s="44">
        <v>1.994</v>
      </c>
      <c r="F20" s="44">
        <v>2.1069999999999999E-6</v>
      </c>
      <c r="G20" s="44">
        <v>1.2919999999999999E-7</v>
      </c>
      <c r="H20" s="44">
        <v>1.164E-4</v>
      </c>
      <c r="I20" s="44">
        <v>4.9139999999999997E-7</v>
      </c>
      <c r="J20" s="44">
        <v>1.657</v>
      </c>
      <c r="K20" s="44">
        <v>1.657</v>
      </c>
      <c r="L20" s="44">
        <v>9.7100000000000016E-3</v>
      </c>
      <c r="M20" s="44">
        <v>2.5209999999999999</v>
      </c>
      <c r="N20" s="44">
        <v>8.0820000000000005E-7</v>
      </c>
      <c r="O20" s="44">
        <v>5.4399999999999994E-5</v>
      </c>
    </row>
    <row r="21" spans="1:15" x14ac:dyDescent="0.25">
      <c r="A21" s="42">
        <v>643</v>
      </c>
      <c r="B21" s="42" t="s">
        <v>63</v>
      </c>
      <c r="C21" s="43" t="s">
        <v>80</v>
      </c>
      <c r="D21" s="42">
        <v>1</v>
      </c>
      <c r="E21" s="44">
        <v>1.9390000000000001</v>
      </c>
      <c r="F21" s="44">
        <v>2.7589999999999998E-6</v>
      </c>
      <c r="G21" s="44">
        <v>1.4750000000000002E-7</v>
      </c>
      <c r="H21" s="44">
        <v>1.394E-4</v>
      </c>
      <c r="I21" s="44">
        <v>5.6980000000000003E-7</v>
      </c>
      <c r="J21" s="44">
        <v>2.121</v>
      </c>
      <c r="K21" s="44">
        <v>2.121</v>
      </c>
      <c r="L21" s="44">
        <v>9.2800000000000001E-3</v>
      </c>
      <c r="M21" s="44">
        <v>2.5920000000000001</v>
      </c>
      <c r="N21" s="44">
        <v>8.7580000000000005E-7</v>
      </c>
      <c r="O21" s="44">
        <v>6.9830000000000001E-5</v>
      </c>
    </row>
    <row r="22" spans="1:15" x14ac:dyDescent="0.25">
      <c r="A22" s="42">
        <v>649</v>
      </c>
      <c r="B22" s="42" t="s">
        <v>63</v>
      </c>
      <c r="C22" s="43" t="s">
        <v>80</v>
      </c>
      <c r="D22" s="42">
        <v>1</v>
      </c>
      <c r="E22" s="44">
        <v>2.0579999999999998</v>
      </c>
      <c r="F22" s="44">
        <v>4.4290000000000003E-7</v>
      </c>
      <c r="G22" s="44">
        <v>7.1800000000000008E-8</v>
      </c>
      <c r="H22" s="44">
        <v>2.9709999999999998E-5</v>
      </c>
      <c r="I22" s="44">
        <v>1.4719999999999999E-7</v>
      </c>
      <c r="J22" s="44">
        <v>1.68</v>
      </c>
      <c r="K22" s="44">
        <v>1.68</v>
      </c>
      <c r="L22" s="44">
        <v>9.6100000000000005E-3</v>
      </c>
      <c r="M22" s="44">
        <v>2.2919999999999998</v>
      </c>
      <c r="N22" s="44">
        <v>5.8250000000000003E-7</v>
      </c>
      <c r="O22" s="44">
        <v>1.0849999999999999E-5</v>
      </c>
    </row>
    <row r="23" spans="1:15" x14ac:dyDescent="0.25">
      <c r="A23" s="42">
        <v>659</v>
      </c>
      <c r="B23" s="42" t="s">
        <v>63</v>
      </c>
      <c r="C23" s="43" t="s">
        <v>80</v>
      </c>
      <c r="D23" s="42">
        <v>1</v>
      </c>
      <c r="E23" s="44">
        <v>2.1560000000000001</v>
      </c>
      <c r="F23" s="44">
        <v>4.4530000000000005E-7</v>
      </c>
      <c r="G23" s="44">
        <v>8.6000000000000002E-8</v>
      </c>
      <c r="H23" s="44">
        <v>2.6219999999999996E-5</v>
      </c>
      <c r="I23" s="44">
        <v>1.286E-7</v>
      </c>
      <c r="J23" s="44">
        <v>1.4379999999999999</v>
      </c>
      <c r="K23" s="44">
        <v>1.4379999999999999</v>
      </c>
      <c r="L23" s="44">
        <v>9.0299999999999998E-3</v>
      </c>
      <c r="M23" s="44">
        <v>2.2410000000000001</v>
      </c>
      <c r="N23" s="44">
        <v>6.3170000000000013E-7</v>
      </c>
      <c r="O23" s="44">
        <v>1.1929999999999999E-5</v>
      </c>
    </row>
    <row r="24" spans="1:15" x14ac:dyDescent="0.25">
      <c r="A24" s="42">
        <v>663</v>
      </c>
      <c r="B24" s="42" t="s">
        <v>63</v>
      </c>
      <c r="C24" s="43" t="s">
        <v>80</v>
      </c>
      <c r="D24" s="42">
        <v>1</v>
      </c>
      <c r="E24" s="44">
        <v>2.0329999999999999</v>
      </c>
      <c r="F24" s="44">
        <v>6.6720000000000005E-7</v>
      </c>
      <c r="G24" s="44">
        <v>7.5300000000000006E-8</v>
      </c>
      <c r="H24" s="44">
        <v>5.3799999999999993E-5</v>
      </c>
      <c r="I24" s="44">
        <v>2.2960000000000002E-7</v>
      </c>
      <c r="J24" s="44">
        <v>1.865</v>
      </c>
      <c r="K24" s="44">
        <v>1.865</v>
      </c>
      <c r="L24" s="44">
        <v>9.0600000000000003E-3</v>
      </c>
      <c r="M24" s="44">
        <v>2.4740000000000002</v>
      </c>
      <c r="N24" s="44">
        <v>6.0979999999999997E-7</v>
      </c>
      <c r="O24" s="44">
        <v>2.0530000000000002E-5</v>
      </c>
    </row>
    <row r="25" spans="1:15" x14ac:dyDescent="0.25">
      <c r="A25" s="42">
        <v>670</v>
      </c>
      <c r="B25" s="42" t="s">
        <v>63</v>
      </c>
      <c r="C25" s="43" t="s">
        <v>80</v>
      </c>
      <c r="D25" s="42">
        <v>1</v>
      </c>
      <c r="E25" s="44">
        <v>2.1579999999999999</v>
      </c>
      <c r="F25" s="44">
        <v>1.3260000000000001E-6</v>
      </c>
      <c r="G25" s="44">
        <v>3.0639999999999999E-7</v>
      </c>
      <c r="H25" s="44">
        <v>1.2869999999999998E-4</v>
      </c>
      <c r="I25" s="44">
        <v>5.4939999999999998E-7</v>
      </c>
      <c r="J25" s="44">
        <v>2.0230000000000001</v>
      </c>
      <c r="K25" s="44">
        <v>2.0230000000000001</v>
      </c>
      <c r="L25" s="44">
        <v>9.0200000000000002E-3</v>
      </c>
      <c r="M25" s="44">
        <v>2.5590000000000002</v>
      </c>
      <c r="N25" s="44">
        <v>1.6049999999999999E-6</v>
      </c>
      <c r="O25" s="44">
        <v>4.7369999999999995E-5</v>
      </c>
    </row>
    <row r="26" spans="1:15" x14ac:dyDescent="0.25">
      <c r="A26" s="42">
        <v>677</v>
      </c>
      <c r="B26" s="42" t="s">
        <v>63</v>
      </c>
      <c r="C26" s="43" t="s">
        <v>80</v>
      </c>
      <c r="D26" s="42">
        <v>1</v>
      </c>
      <c r="E26" s="44">
        <v>1.986</v>
      </c>
      <c r="F26" s="44">
        <v>5.8250000000000003E-7</v>
      </c>
      <c r="G26" s="44">
        <v>1.2100000000000001E-7</v>
      </c>
      <c r="H26" s="44">
        <v>5.3369999999999992E-5</v>
      </c>
      <c r="I26" s="44">
        <v>3.4580000000000004E-7</v>
      </c>
      <c r="J26" s="44">
        <v>2.0619999999999998</v>
      </c>
      <c r="K26" s="44">
        <v>2.0619999999999998</v>
      </c>
      <c r="L26" s="44">
        <v>9.1900000000000003E-3</v>
      </c>
      <c r="M26" s="44">
        <v>2.5649999999999999</v>
      </c>
      <c r="N26" s="44">
        <v>7.8460000000000008E-7</v>
      </c>
      <c r="O26" s="44">
        <v>2.605E-5</v>
      </c>
    </row>
    <row r="27" spans="1:15" x14ac:dyDescent="0.25">
      <c r="A27" s="42">
        <v>687</v>
      </c>
      <c r="B27" s="42" t="s">
        <v>63</v>
      </c>
      <c r="C27" s="43" t="s">
        <v>80</v>
      </c>
      <c r="D27" s="42">
        <v>1</v>
      </c>
      <c r="E27" s="44">
        <v>2.161</v>
      </c>
      <c r="F27" s="44">
        <v>4.4970000000000001E-7</v>
      </c>
      <c r="G27" s="44">
        <v>9.9400000000000017E-8</v>
      </c>
      <c r="H27" s="44">
        <v>3.345E-5</v>
      </c>
      <c r="I27" s="44">
        <v>1.5650000000000001E-7</v>
      </c>
      <c r="J27" s="44">
        <v>1.696</v>
      </c>
      <c r="K27" s="44">
        <v>1.696</v>
      </c>
      <c r="L27" s="44">
        <v>9.1900000000000003E-3</v>
      </c>
      <c r="M27" s="44">
        <v>2.2829999999999999</v>
      </c>
      <c r="N27" s="44">
        <v>7.3E-7</v>
      </c>
      <c r="O27" s="44">
        <v>1.416E-5</v>
      </c>
    </row>
    <row r="28" spans="1:15" x14ac:dyDescent="0.25">
      <c r="A28" s="42">
        <v>689</v>
      </c>
      <c r="B28" s="42" t="s">
        <v>63</v>
      </c>
      <c r="C28" s="43" t="s">
        <v>80</v>
      </c>
      <c r="D28" s="42">
        <v>1</v>
      </c>
      <c r="E28" s="44">
        <v>1.915</v>
      </c>
      <c r="F28" s="44">
        <v>1.6879999999999998E-6</v>
      </c>
      <c r="G28" s="44">
        <v>1.0230000000000001E-7</v>
      </c>
      <c r="H28" s="44">
        <v>1.236E-4</v>
      </c>
      <c r="I28" s="44">
        <v>3.7050000000000004E-7</v>
      </c>
      <c r="J28" s="44">
        <v>1.9419999999999999</v>
      </c>
      <c r="K28" s="44">
        <v>1.9419999999999999</v>
      </c>
      <c r="L28" s="44">
        <v>9.3100000000000006E-3</v>
      </c>
      <c r="M28" s="44">
        <v>2.4929999999999999</v>
      </c>
      <c r="N28" s="44">
        <v>6.6360000000000009E-7</v>
      </c>
      <c r="O28" s="44">
        <v>5.7719999999999996E-5</v>
      </c>
    </row>
    <row r="29" spans="1:15" x14ac:dyDescent="0.25">
      <c r="A29" s="42">
        <v>705</v>
      </c>
      <c r="B29" s="42" t="s">
        <v>63</v>
      </c>
      <c r="C29" s="43" t="s">
        <v>80</v>
      </c>
      <c r="D29" s="42">
        <v>1</v>
      </c>
      <c r="E29" s="44">
        <v>2.0499999999999998</v>
      </c>
      <c r="F29" s="44">
        <v>5.1220000000000005E-7</v>
      </c>
      <c r="G29" s="44">
        <v>1.37E-7</v>
      </c>
      <c r="H29" s="44">
        <v>3.8899999999999997E-5</v>
      </c>
      <c r="I29" s="44">
        <v>1.4180000000000001E-7</v>
      </c>
      <c r="J29" s="44">
        <v>1.659</v>
      </c>
      <c r="K29" s="44">
        <v>1.659</v>
      </c>
      <c r="L29" s="44">
        <v>9.4600000000000014E-3</v>
      </c>
      <c r="M29" s="44">
        <v>2.2400000000000002</v>
      </c>
      <c r="N29" s="44">
        <v>8.4090000000000007E-7</v>
      </c>
      <c r="O29" s="44">
        <v>1.1739999999999999E-5</v>
      </c>
    </row>
    <row r="30" spans="1:15" x14ac:dyDescent="0.25">
      <c r="A30" s="42">
        <v>724</v>
      </c>
      <c r="B30" s="42" t="s">
        <v>63</v>
      </c>
      <c r="C30" s="43" t="s">
        <v>80</v>
      </c>
      <c r="D30" s="42">
        <v>1</v>
      </c>
      <c r="E30" s="44">
        <v>1.92</v>
      </c>
      <c r="F30" s="44">
        <v>2.5699999999999995E-6</v>
      </c>
      <c r="G30" s="44">
        <v>1.0600000000000001E-7</v>
      </c>
      <c r="H30" s="44">
        <v>1.6649999999999998E-4</v>
      </c>
      <c r="I30" s="44">
        <v>4.3960000000000005E-7</v>
      </c>
      <c r="J30" s="44">
        <v>2.0110000000000001</v>
      </c>
      <c r="K30" s="44">
        <v>2.0110000000000001</v>
      </c>
      <c r="L30" s="44">
        <v>9.2899999999999996E-3</v>
      </c>
      <c r="M30" s="44">
        <v>2.5459999999999998</v>
      </c>
      <c r="N30" s="44">
        <v>6.8120000000000004E-7</v>
      </c>
      <c r="O30" s="44">
        <v>8.14E-5</v>
      </c>
    </row>
    <row r="31" spans="1:15" x14ac:dyDescent="0.25">
      <c r="A31" s="42">
        <v>737</v>
      </c>
      <c r="B31" s="42" t="s">
        <v>63</v>
      </c>
      <c r="C31" s="43" t="s">
        <v>80</v>
      </c>
      <c r="D31" s="42">
        <v>1</v>
      </c>
      <c r="E31" s="44">
        <v>1.921</v>
      </c>
      <c r="F31" s="44">
        <v>5.8120000000000004E-7</v>
      </c>
      <c r="G31" s="44">
        <v>7.2300000000000006E-8</v>
      </c>
      <c r="H31" s="44">
        <v>3.7920000000000003E-5</v>
      </c>
      <c r="I31" s="44">
        <v>2.3690000000000001E-7</v>
      </c>
      <c r="J31" s="44">
        <v>1.913</v>
      </c>
      <c r="K31" s="44">
        <v>1.913</v>
      </c>
      <c r="L31" s="44">
        <v>9.6200000000000001E-3</v>
      </c>
      <c r="M31" s="44">
        <v>2.4900000000000002</v>
      </c>
      <c r="N31" s="44">
        <v>6.0270000000000007E-7</v>
      </c>
      <c r="O31" s="44">
        <v>1.3599999999999999E-5</v>
      </c>
    </row>
    <row r="32" spans="1:15" x14ac:dyDescent="0.25">
      <c r="A32" s="42">
        <v>738</v>
      </c>
      <c r="B32" s="42" t="s">
        <v>63</v>
      </c>
      <c r="C32" s="43" t="s">
        <v>80</v>
      </c>
      <c r="D32" s="42">
        <v>1</v>
      </c>
      <c r="E32" s="44">
        <v>2.08</v>
      </c>
      <c r="F32" s="44">
        <v>5.708E-7</v>
      </c>
      <c r="G32" s="44">
        <v>1.17E-7</v>
      </c>
      <c r="H32" s="44">
        <v>4.121E-5</v>
      </c>
      <c r="I32" s="44">
        <v>1.3119999999999998E-7</v>
      </c>
      <c r="J32" s="44">
        <v>1.6120000000000001</v>
      </c>
      <c r="K32" s="44">
        <v>1.6120000000000001</v>
      </c>
      <c r="L32" s="44">
        <v>9.2499999999999995E-3</v>
      </c>
      <c r="M32" s="44">
        <v>2.2160000000000002</v>
      </c>
      <c r="N32" s="44">
        <v>7.1950000000000006E-7</v>
      </c>
      <c r="O32" s="44">
        <v>1.7149999999999997E-5</v>
      </c>
    </row>
    <row r="33" spans="1:15" x14ac:dyDescent="0.25">
      <c r="A33" s="42">
        <v>763</v>
      </c>
      <c r="B33" s="42" t="s">
        <v>63</v>
      </c>
      <c r="C33" s="43" t="s">
        <v>80</v>
      </c>
      <c r="D33" s="42">
        <v>1</v>
      </c>
      <c r="E33" s="44">
        <v>1.7829999999999999</v>
      </c>
      <c r="F33" s="44">
        <v>1.3400000000000001E-6</v>
      </c>
      <c r="G33" s="44">
        <v>8.6900000000000017E-8</v>
      </c>
      <c r="H33" s="44">
        <v>1.2679999999999999E-4</v>
      </c>
      <c r="I33" s="44">
        <v>3.2860000000000002E-7</v>
      </c>
      <c r="J33" s="44">
        <v>2</v>
      </c>
      <c r="K33" s="44">
        <v>2</v>
      </c>
      <c r="L33" s="44">
        <v>9.9500000000000005E-3</v>
      </c>
      <c r="M33" s="44">
        <v>2.5539999999999998</v>
      </c>
      <c r="N33" s="44">
        <v>6.6300000000000005E-7</v>
      </c>
      <c r="O33" s="44">
        <v>4.8789999999999999E-5</v>
      </c>
    </row>
    <row r="34" spans="1:15" x14ac:dyDescent="0.25">
      <c r="A34" s="42">
        <v>765</v>
      </c>
      <c r="B34" s="42" t="s">
        <v>63</v>
      </c>
      <c r="C34" s="43" t="s">
        <v>80</v>
      </c>
      <c r="D34" s="42">
        <v>1</v>
      </c>
      <c r="E34" s="44">
        <v>2.0470000000000002</v>
      </c>
      <c r="F34" s="44">
        <v>2.8330000000000006E-7</v>
      </c>
      <c r="G34" s="44">
        <v>2.7430000000000001E-7</v>
      </c>
      <c r="H34" s="44">
        <v>1.8980000000000001E-5</v>
      </c>
      <c r="I34" s="44">
        <v>2.9280000000000003E-7</v>
      </c>
      <c r="J34" s="44">
        <v>1.4930000000000001</v>
      </c>
      <c r="K34" s="44">
        <v>1.4930000000000001</v>
      </c>
      <c r="L34" s="44">
        <v>9.4500000000000001E-3</v>
      </c>
      <c r="M34" s="44">
        <v>2.2610000000000001</v>
      </c>
      <c r="N34" s="44">
        <v>1.0920000000000001E-6</v>
      </c>
      <c r="O34" s="44">
        <v>7.8990000000000001E-6</v>
      </c>
    </row>
    <row r="35" spans="1:15" x14ac:dyDescent="0.25">
      <c r="A35" s="42">
        <v>802</v>
      </c>
      <c r="B35" s="42" t="s">
        <v>63</v>
      </c>
      <c r="C35" s="43" t="s">
        <v>80</v>
      </c>
      <c r="D35" s="42">
        <v>1</v>
      </c>
      <c r="E35" s="44">
        <v>2.0680000000000001</v>
      </c>
      <c r="F35" s="44">
        <v>4.1130000000000004E-7</v>
      </c>
      <c r="G35" s="44">
        <v>1.2980000000000001E-7</v>
      </c>
      <c r="H35" s="44">
        <v>2.6769999999999999E-5</v>
      </c>
      <c r="I35" s="44">
        <v>1.1500000000000001E-7</v>
      </c>
      <c r="J35" s="44">
        <v>1.4530000000000001</v>
      </c>
      <c r="K35" s="44">
        <v>1.4530000000000001</v>
      </c>
      <c r="L35" s="44">
        <v>9.5399999999999999E-3</v>
      </c>
      <c r="M35" s="44">
        <v>2.2189999999999999</v>
      </c>
      <c r="N35" s="44">
        <v>8.0310000000000009E-7</v>
      </c>
      <c r="O35" s="44">
        <v>1.1109999999999999E-5</v>
      </c>
    </row>
    <row r="36" spans="1:15" x14ac:dyDescent="0.25">
      <c r="A36" s="42">
        <v>819</v>
      </c>
      <c r="B36" s="42" t="s">
        <v>63</v>
      </c>
      <c r="C36" s="43" t="s">
        <v>80</v>
      </c>
      <c r="D36" s="42">
        <v>1</v>
      </c>
      <c r="E36" s="44">
        <v>1.863</v>
      </c>
      <c r="F36" s="44">
        <v>2.6169999999999997E-6</v>
      </c>
      <c r="G36" s="44">
        <v>1.4719999999999999E-7</v>
      </c>
      <c r="H36" s="44">
        <v>1.5519999999999998E-4</v>
      </c>
      <c r="I36" s="44">
        <v>5.7160000000000006E-7</v>
      </c>
      <c r="J36" s="44">
        <v>2.0939999999999999</v>
      </c>
      <c r="K36" s="44">
        <v>2.0939999999999999</v>
      </c>
      <c r="L36" s="44">
        <v>9.6600000000000002E-3</v>
      </c>
      <c r="M36" s="44">
        <v>2.5739999999999998</v>
      </c>
      <c r="N36" s="44">
        <v>9.019E-7</v>
      </c>
      <c r="O36" s="44">
        <v>7.2529999999999998E-5</v>
      </c>
    </row>
    <row r="37" spans="1:15" x14ac:dyDescent="0.25">
      <c r="A37" s="42">
        <v>862</v>
      </c>
      <c r="B37" s="42" t="s">
        <v>63</v>
      </c>
      <c r="C37" s="43" t="s">
        <v>80</v>
      </c>
      <c r="D37" s="42">
        <v>1</v>
      </c>
      <c r="E37" s="44">
        <v>2.145</v>
      </c>
      <c r="F37" s="44">
        <v>1.6939999999999998E-6</v>
      </c>
      <c r="G37" s="44">
        <v>2.1390000000000003E-7</v>
      </c>
      <c r="H37" s="44">
        <v>1.227E-4</v>
      </c>
      <c r="I37" s="44">
        <v>5.6810000000000001E-7</v>
      </c>
      <c r="J37" s="44">
        <v>2.0299999999999998</v>
      </c>
      <c r="K37" s="44">
        <v>2.0299999999999998</v>
      </c>
      <c r="L37" s="44">
        <v>9.2100000000000012E-3</v>
      </c>
      <c r="M37" s="44">
        <v>2.528</v>
      </c>
      <c r="N37" s="44">
        <v>1.3319999999999999E-6</v>
      </c>
      <c r="O37" s="44">
        <v>5.9889999999999997E-5</v>
      </c>
    </row>
    <row r="38" spans="1:15" hidden="1" x14ac:dyDescent="0.25">
      <c r="A38" s="47"/>
      <c r="B38" s="47"/>
      <c r="C38" s="47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</row>
    <row r="39" spans="1:15" hidden="1" x14ac:dyDescent="0.25">
      <c r="A39" s="47"/>
      <c r="B39" s="47"/>
      <c r="C39" s="47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15" hidden="1" x14ac:dyDescent="0.25">
      <c r="A40" s="47"/>
      <c r="B40" s="47"/>
      <c r="C40" s="47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</row>
    <row r="41" spans="1:15" hidden="1" x14ac:dyDescent="0.25">
      <c r="A41" s="47"/>
      <c r="B41" s="47"/>
      <c r="C41" s="47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</row>
    <row r="42" spans="1:15" hidden="1" x14ac:dyDescent="0.25">
      <c r="A42" s="47"/>
      <c r="B42" s="47"/>
      <c r="C42" s="47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</row>
    <row r="43" spans="1:15" hidden="1" x14ac:dyDescent="0.25">
      <c r="A43" s="47"/>
      <c r="B43" s="47"/>
      <c r="C43" s="47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</row>
    <row r="44" spans="1:15" hidden="1" x14ac:dyDescent="0.25">
      <c r="A44" s="47"/>
      <c r="B44" s="47"/>
      <c r="C44" s="47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</row>
    <row r="45" spans="1:15" hidden="1" x14ac:dyDescent="0.25">
      <c r="A45" s="47"/>
      <c r="B45" s="47"/>
      <c r="C45" s="47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</row>
    <row r="46" spans="1:15" hidden="1" x14ac:dyDescent="0.25">
      <c r="A46" s="47"/>
      <c r="B46" s="47"/>
      <c r="C46" s="47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</row>
    <row r="47" spans="1:15" hidden="1" x14ac:dyDescent="0.25">
      <c r="A47" s="47"/>
      <c r="B47" s="47"/>
      <c r="C47" s="47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</row>
    <row r="48" spans="1:15" hidden="1" x14ac:dyDescent="0.25">
      <c r="A48" s="47"/>
      <c r="B48" s="47"/>
      <c r="C48" s="47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</row>
    <row r="49" spans="1:14" hidden="1" x14ac:dyDescent="0.25">
      <c r="A49" s="47"/>
      <c r="B49" s="47"/>
      <c r="C49" s="47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idden="1" x14ac:dyDescent="0.25">
      <c r="A50" s="47"/>
      <c r="B50" s="47"/>
      <c r="C50" s="47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idden="1" x14ac:dyDescent="0.25">
      <c r="A51" s="47"/>
      <c r="B51" s="47"/>
      <c r="C51" s="47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14" hidden="1" x14ac:dyDescent="0.25">
      <c r="A52" s="47"/>
      <c r="B52" s="47"/>
      <c r="C52" s="47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</row>
    <row r="53" spans="1:14" hidden="1" x14ac:dyDescent="0.25">
      <c r="A53" s="47"/>
      <c r="B53" s="47"/>
      <c r="C53" s="47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</row>
    <row r="54" spans="1:14" hidden="1" x14ac:dyDescent="0.25">
      <c r="A54" s="47"/>
      <c r="B54" s="47"/>
      <c r="C54" s="47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</row>
    <row r="55" spans="1:14" hidden="1" x14ac:dyDescent="0.25">
      <c r="A55" s="47"/>
      <c r="B55" s="47"/>
      <c r="C55" s="47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14" hidden="1" x14ac:dyDescent="0.25">
      <c r="A56" s="47"/>
      <c r="B56" s="47"/>
      <c r="C56" s="47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</row>
    <row r="57" spans="1:14" hidden="1" x14ac:dyDescent="0.25">
      <c r="A57" s="47"/>
      <c r="B57" s="47"/>
      <c r="C57" s="47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</row>
    <row r="58" spans="1:14" hidden="1" x14ac:dyDescent="0.25">
      <c r="A58" s="47"/>
      <c r="B58" s="47"/>
      <c r="C58" s="47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</row>
    <row r="59" spans="1:14" hidden="1" x14ac:dyDescent="0.25">
      <c r="A59" s="47"/>
      <c r="B59" s="47"/>
      <c r="C59" s="47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</row>
    <row r="60" spans="1:14" hidden="1" x14ac:dyDescent="0.25">
      <c r="A60" s="47"/>
      <c r="B60" s="47"/>
      <c r="C60" s="47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</row>
    <row r="61" spans="1:14" hidden="1" x14ac:dyDescent="0.25">
      <c r="A61" s="47"/>
      <c r="B61" s="47"/>
      <c r="C61" s="47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</row>
    <row r="62" spans="1:14" hidden="1" x14ac:dyDescent="0.25">
      <c r="A62" s="47"/>
      <c r="B62" s="47"/>
      <c r="C62" s="47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</row>
    <row r="63" spans="1:14" hidden="1" x14ac:dyDescent="0.25">
      <c r="A63" s="47"/>
      <c r="B63" s="47"/>
      <c r="C63" s="47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</row>
    <row r="64" spans="1:14" hidden="1" x14ac:dyDescent="0.25">
      <c r="A64" s="47"/>
      <c r="B64" s="47"/>
      <c r="C64" s="47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</row>
    <row r="65" spans="1:14" hidden="1" x14ac:dyDescent="0.25">
      <c r="A65" s="47"/>
      <c r="B65" s="47"/>
      <c r="C65" s="47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</row>
    <row r="66" spans="1:14" hidden="1" x14ac:dyDescent="0.25">
      <c r="A66" s="47"/>
      <c r="B66" s="47"/>
      <c r="C66" s="47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</row>
    <row r="67" spans="1:14" hidden="1" x14ac:dyDescent="0.25">
      <c r="A67" s="47"/>
      <c r="B67" s="47"/>
      <c r="C67" s="47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</row>
    <row r="68" spans="1:14" hidden="1" x14ac:dyDescent="0.25">
      <c r="A68" s="47"/>
      <c r="B68" s="47"/>
      <c r="C68" s="47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</row>
    <row r="69" spans="1:14" hidden="1" x14ac:dyDescent="0.25">
      <c r="A69" s="47"/>
      <c r="B69" s="47"/>
      <c r="C69" s="47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</row>
    <row r="70" spans="1:14" hidden="1" x14ac:dyDescent="0.25">
      <c r="A70" s="47"/>
      <c r="B70" s="47"/>
      <c r="C70" s="47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</row>
    <row r="71" spans="1:14" hidden="1" x14ac:dyDescent="0.25">
      <c r="A71" s="47"/>
      <c r="B71" s="47"/>
      <c r="C71" s="47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</row>
    <row r="72" spans="1:14" hidden="1" x14ac:dyDescent="0.25">
      <c r="A72" s="47"/>
      <c r="B72" s="47"/>
      <c r="C72" s="47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</row>
    <row r="73" spans="1:14" hidden="1" x14ac:dyDescent="0.25">
      <c r="A73" s="47"/>
      <c r="B73" s="47"/>
      <c r="C73" s="4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spans="1:14" hidden="1" x14ac:dyDescent="0.25">
      <c r="A74" s="47"/>
      <c r="B74" s="47"/>
      <c r="C74" s="47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</row>
    <row r="75" spans="1:14" hidden="1" x14ac:dyDescent="0.25">
      <c r="A75" s="47"/>
      <c r="B75" s="47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</row>
    <row r="76" spans="1:14" hidden="1" x14ac:dyDescent="0.25">
      <c r="A76" s="47"/>
      <c r="B76" s="47"/>
      <c r="C76" s="47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</row>
    <row r="77" spans="1:14" hidden="1" x14ac:dyDescent="0.25">
      <c r="A77" s="47"/>
      <c r="B77" s="47"/>
      <c r="C77" s="47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</row>
    <row r="78" spans="1:14" hidden="1" x14ac:dyDescent="0.25">
      <c r="A78" s="47"/>
      <c r="B78" s="47"/>
      <c r="C78" s="47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</row>
    <row r="79" spans="1:14" hidden="1" x14ac:dyDescent="0.25">
      <c r="A79" s="47"/>
      <c r="B79" s="47"/>
      <c r="C79" s="4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</row>
    <row r="80" spans="1:14" hidden="1" x14ac:dyDescent="0.25">
      <c r="A80" s="47"/>
      <c r="B80" s="47"/>
      <c r="C80" s="47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</row>
    <row r="81" spans="1:14" hidden="1" x14ac:dyDescent="0.25">
      <c r="A81" s="47"/>
      <c r="B81" s="47"/>
      <c r="C81" s="47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</row>
    <row r="82" spans="1:14" hidden="1" x14ac:dyDescent="0.25">
      <c r="A82" s="47"/>
      <c r="B82" s="47"/>
      <c r="C82" s="47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</row>
    <row r="83" spans="1:14" hidden="1" x14ac:dyDescent="0.25">
      <c r="A83" s="47"/>
      <c r="B83" s="47"/>
      <c r="C83" s="47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</row>
    <row r="84" spans="1:14" hidden="1" x14ac:dyDescent="0.25">
      <c r="A84" s="47"/>
      <c r="B84" s="47"/>
      <c r="C84" s="47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</row>
    <row r="85" spans="1:14" hidden="1" x14ac:dyDescent="0.25">
      <c r="A85" s="47"/>
      <c r="B85" s="47"/>
      <c r="C85" s="47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</row>
    <row r="86" spans="1:14" hidden="1" x14ac:dyDescent="0.25">
      <c r="A86" s="47"/>
      <c r="B86" s="47"/>
      <c r="C86" s="47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</row>
    <row r="87" spans="1:14" hidden="1" x14ac:dyDescent="0.25">
      <c r="A87" s="47"/>
      <c r="B87" s="47"/>
      <c r="C87" s="47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</row>
    <row r="88" spans="1:14" hidden="1" x14ac:dyDescent="0.25">
      <c r="A88" s="47"/>
      <c r="B88" s="47"/>
      <c r="C88" s="47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</row>
    <row r="89" spans="1:14" hidden="1" x14ac:dyDescent="0.25">
      <c r="A89" s="47"/>
      <c r="B89" s="47"/>
      <c r="C89" s="47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</row>
    <row r="90" spans="1:14" hidden="1" x14ac:dyDescent="0.25">
      <c r="A90" s="47"/>
      <c r="B90" s="47"/>
      <c r="C90" s="47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</row>
    <row r="91" spans="1:14" hidden="1" x14ac:dyDescent="0.25">
      <c r="A91" s="47"/>
      <c r="B91" s="47"/>
      <c r="C91" s="47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</row>
    <row r="92" spans="1:14" hidden="1" x14ac:dyDescent="0.25">
      <c r="A92" s="47"/>
      <c r="B92" s="47"/>
      <c r="C92" s="47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</row>
    <row r="93" spans="1:14" hidden="1" x14ac:dyDescent="0.25">
      <c r="A93" s="47"/>
      <c r="B93" s="47"/>
      <c r="C93" s="47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</row>
    <row r="94" spans="1:14" hidden="1" x14ac:dyDescent="0.25">
      <c r="A94" s="47"/>
      <c r="B94" s="47"/>
      <c r="C94" s="47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</row>
    <row r="95" spans="1:14" hidden="1" x14ac:dyDescent="0.25">
      <c r="A95" s="47"/>
      <c r="B95" s="47"/>
      <c r="C95" s="47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</row>
    <row r="96" spans="1:14" hidden="1" x14ac:dyDescent="0.25">
      <c r="A96" s="47"/>
      <c r="B96" s="47"/>
      <c r="C96" s="47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</row>
    <row r="97" spans="1:14" hidden="1" x14ac:dyDescent="0.25">
      <c r="A97" s="47"/>
      <c r="B97" s="47"/>
      <c r="C97" s="47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</row>
    <row r="98" spans="1:14" hidden="1" x14ac:dyDescent="0.25">
      <c r="A98" s="47"/>
      <c r="B98" s="47"/>
      <c r="C98" s="47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</row>
    <row r="99" spans="1:14" hidden="1" x14ac:dyDescent="0.25">
      <c r="A99" s="47"/>
      <c r="B99" s="47"/>
      <c r="C99" s="47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</row>
    <row r="100" spans="1:14" hidden="1" x14ac:dyDescent="0.25">
      <c r="A100" s="47"/>
      <c r="B100" s="47"/>
      <c r="C100" s="47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</row>
    <row r="101" spans="1:14" hidden="1" x14ac:dyDescent="0.25">
      <c r="A101" s="47"/>
      <c r="B101" s="47"/>
      <c r="C101" s="47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</row>
    <row r="102" spans="1:14" hidden="1" x14ac:dyDescent="0.25">
      <c r="A102" s="47"/>
      <c r="B102" s="47"/>
      <c r="C102" s="47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</row>
    <row r="103" spans="1:14" hidden="1" x14ac:dyDescent="0.25">
      <c r="A103" s="47"/>
      <c r="B103" s="47"/>
      <c r="C103" s="47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</row>
    <row r="104" spans="1:14" hidden="1" x14ac:dyDescent="0.25">
      <c r="A104" s="47"/>
      <c r="B104" s="47"/>
      <c r="C104" s="47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</row>
    <row r="105" spans="1:14" hidden="1" x14ac:dyDescent="0.25">
      <c r="A105" s="47"/>
      <c r="B105" s="47"/>
      <c r="C105" s="47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</row>
    <row r="106" spans="1:14" hidden="1" x14ac:dyDescent="0.25">
      <c r="A106" s="47"/>
      <c r="B106" s="47"/>
      <c r="C106" s="47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</row>
    <row r="107" spans="1:14" hidden="1" x14ac:dyDescent="0.25">
      <c r="A107" s="47"/>
      <c r="B107" s="47"/>
      <c r="C107" s="4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</row>
    <row r="108" spans="1:14" hidden="1" x14ac:dyDescent="0.25">
      <c r="A108" s="47"/>
      <c r="B108" s="47"/>
      <c r="C108" s="47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</row>
    <row r="109" spans="1:14" hidden="1" x14ac:dyDescent="0.25">
      <c r="A109" s="47"/>
      <c r="B109" s="47"/>
      <c r="C109" s="47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</row>
    <row r="110" spans="1:14" hidden="1" x14ac:dyDescent="0.25">
      <c r="A110" s="47"/>
      <c r="B110" s="47"/>
      <c r="C110" s="47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</row>
    <row r="111" spans="1:14" hidden="1" x14ac:dyDescent="0.25">
      <c r="A111" s="47"/>
      <c r="B111" s="47"/>
      <c r="C111" s="47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</row>
    <row r="112" spans="1:14" hidden="1" x14ac:dyDescent="0.25">
      <c r="A112" s="47"/>
      <c r="B112" s="47"/>
      <c r="C112" s="47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</row>
    <row r="113" spans="1:14" hidden="1" x14ac:dyDescent="0.25">
      <c r="A113" s="47"/>
      <c r="B113" s="47"/>
      <c r="C113" s="47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</row>
    <row r="114" spans="1:14" hidden="1" x14ac:dyDescent="0.25">
      <c r="A114" s="47"/>
      <c r="B114" s="47"/>
      <c r="C114" s="47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</row>
    <row r="115" spans="1:14" hidden="1" x14ac:dyDescent="0.25">
      <c r="A115" s="47"/>
      <c r="B115" s="47"/>
      <c r="C115" s="47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</row>
    <row r="116" spans="1:14" hidden="1" x14ac:dyDescent="0.25">
      <c r="A116" s="47"/>
      <c r="B116" s="47"/>
      <c r="C116" s="47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</row>
    <row r="117" spans="1:14" hidden="1" x14ac:dyDescent="0.25">
      <c r="A117" s="47"/>
      <c r="B117" s="47"/>
      <c r="C117" s="47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</row>
    <row r="118" spans="1:14" hidden="1" x14ac:dyDescent="0.25">
      <c r="A118" s="47"/>
      <c r="B118" s="47"/>
      <c r="C118" s="47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</row>
    <row r="119" spans="1:14" hidden="1" x14ac:dyDescent="0.25">
      <c r="A119" s="47"/>
      <c r="B119" s="47"/>
      <c r="C119" s="47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</row>
    <row r="120" spans="1:14" hidden="1" x14ac:dyDescent="0.25">
      <c r="A120" s="47"/>
      <c r="B120" s="47"/>
      <c r="C120" s="47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</row>
    <row r="121" spans="1:14" hidden="1" x14ac:dyDescent="0.25">
      <c r="A121" s="47"/>
      <c r="B121" s="47"/>
      <c r="C121" s="47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</row>
    <row r="122" spans="1:14" hidden="1" x14ac:dyDescent="0.25">
      <c r="A122" s="47"/>
      <c r="B122" s="47"/>
      <c r="C122" s="47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</row>
    <row r="123" spans="1:14" hidden="1" x14ac:dyDescent="0.25">
      <c r="A123" s="47"/>
      <c r="B123" s="47"/>
      <c r="C123" s="47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</row>
    <row r="124" spans="1:14" hidden="1" x14ac:dyDescent="0.25">
      <c r="A124" s="47"/>
      <c r="B124" s="47"/>
      <c r="C124" s="47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</row>
    <row r="125" spans="1:14" hidden="1" x14ac:dyDescent="0.25">
      <c r="A125" s="47"/>
      <c r="B125" s="47"/>
      <c r="C125" s="47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</row>
    <row r="126" spans="1:14" hidden="1" x14ac:dyDescent="0.25">
      <c r="A126" s="47"/>
      <c r="B126" s="47"/>
      <c r="C126" s="47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</row>
    <row r="127" spans="1:14" hidden="1" x14ac:dyDescent="0.25">
      <c r="A127" s="47"/>
      <c r="B127" s="47"/>
      <c r="C127" s="47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</row>
    <row r="128" spans="1:14" hidden="1" x14ac:dyDescent="0.25">
      <c r="A128" s="47"/>
      <c r="B128" s="47"/>
      <c r="C128" s="47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</row>
    <row r="129" spans="1:14" hidden="1" x14ac:dyDescent="0.25">
      <c r="A129" s="47"/>
      <c r="B129" s="47"/>
      <c r="C129" s="47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</row>
    <row r="130" spans="1:14" hidden="1" x14ac:dyDescent="0.25">
      <c r="A130" s="47"/>
      <c r="B130" s="47"/>
      <c r="C130" s="47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</row>
    <row r="131" spans="1:14" hidden="1" x14ac:dyDescent="0.25">
      <c r="A131" s="47"/>
      <c r="B131" s="47"/>
      <c r="C131" s="47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</row>
    <row r="132" spans="1:14" hidden="1" x14ac:dyDescent="0.25">
      <c r="A132" s="47"/>
      <c r="B132" s="47"/>
      <c r="C132" s="47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</row>
    <row r="133" spans="1:14" hidden="1" x14ac:dyDescent="0.25">
      <c r="A133" s="47"/>
      <c r="B133" s="47"/>
      <c r="C133" s="47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</row>
    <row r="134" spans="1:14" hidden="1" x14ac:dyDescent="0.25">
      <c r="A134" s="47"/>
      <c r="B134" s="47"/>
      <c r="C134" s="47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</row>
    <row r="135" spans="1:14" hidden="1" x14ac:dyDescent="0.25">
      <c r="A135" s="47"/>
      <c r="B135" s="47"/>
      <c r="C135" s="47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</row>
    <row r="136" spans="1:14" hidden="1" x14ac:dyDescent="0.25">
      <c r="A136" s="47"/>
      <c r="B136" s="47"/>
      <c r="C136" s="47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</row>
    <row r="137" spans="1:14" hidden="1" x14ac:dyDescent="0.25">
      <c r="A137" s="47"/>
      <c r="B137" s="47"/>
      <c r="C137" s="47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</row>
    <row r="138" spans="1:14" hidden="1" x14ac:dyDescent="0.25">
      <c r="A138" s="47"/>
      <c r="B138" s="47"/>
      <c r="C138" s="47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</row>
    <row r="139" spans="1:14" hidden="1" x14ac:dyDescent="0.25">
      <c r="A139" s="47"/>
      <c r="B139" s="47"/>
      <c r="C139" s="47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</row>
    <row r="140" spans="1:14" hidden="1" x14ac:dyDescent="0.25">
      <c r="A140" s="47"/>
      <c r="B140" s="47"/>
      <c r="C140" s="47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</row>
    <row r="141" spans="1:14" hidden="1" x14ac:dyDescent="0.25">
      <c r="A141" s="47"/>
      <c r="B141" s="47"/>
      <c r="C141" s="47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</row>
    <row r="142" spans="1:14" hidden="1" x14ac:dyDescent="0.25">
      <c r="A142" s="47"/>
      <c r="B142" s="47"/>
      <c r="C142" s="47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</row>
    <row r="143" spans="1:14" hidden="1" x14ac:dyDescent="0.25">
      <c r="A143" s="47"/>
      <c r="B143" s="47"/>
      <c r="C143" s="47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</row>
    <row r="144" spans="1:14" hidden="1" x14ac:dyDescent="0.25">
      <c r="A144" s="47"/>
      <c r="B144" s="47"/>
      <c r="C144" s="47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</row>
    <row r="145" spans="1:14" hidden="1" x14ac:dyDescent="0.25">
      <c r="A145" s="47"/>
      <c r="B145" s="47"/>
      <c r="C145" s="47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</row>
    <row r="146" spans="1:14" hidden="1" x14ac:dyDescent="0.25">
      <c r="A146" s="47"/>
      <c r="B146" s="47"/>
      <c r="C146" s="47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</row>
    <row r="147" spans="1:14" hidden="1" x14ac:dyDescent="0.25">
      <c r="A147" s="47"/>
      <c r="B147" s="47"/>
      <c r="C147" s="47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</row>
    <row r="148" spans="1:14" hidden="1" x14ac:dyDescent="0.25">
      <c r="A148" s="47"/>
      <c r="B148" s="47"/>
      <c r="C148" s="47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</row>
    <row r="149" spans="1:14" hidden="1" x14ac:dyDescent="0.25">
      <c r="A149" s="47"/>
      <c r="B149" s="47"/>
      <c r="C149" s="47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</row>
    <row r="150" spans="1:14" hidden="1" x14ac:dyDescent="0.25">
      <c r="A150" s="47"/>
      <c r="B150" s="47"/>
      <c r="C150" s="47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</row>
    <row r="151" spans="1:14" hidden="1" x14ac:dyDescent="0.25">
      <c r="A151" s="47"/>
      <c r="B151" s="47"/>
      <c r="C151" s="47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</row>
    <row r="152" spans="1:14" hidden="1" x14ac:dyDescent="0.25">
      <c r="A152" s="47"/>
      <c r="B152" s="47"/>
      <c r="C152" s="47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</row>
    <row r="153" spans="1:14" hidden="1" x14ac:dyDescent="0.25">
      <c r="A153" s="47"/>
      <c r="B153" s="47"/>
      <c r="C153" s="47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</row>
    <row r="154" spans="1:14" hidden="1" x14ac:dyDescent="0.25">
      <c r="A154" s="47"/>
      <c r="B154" s="47"/>
      <c r="C154" s="47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</row>
    <row r="155" spans="1:14" hidden="1" x14ac:dyDescent="0.25">
      <c r="A155" s="47"/>
      <c r="B155" s="47"/>
      <c r="C155" s="47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</row>
    <row r="156" spans="1:14" hidden="1" x14ac:dyDescent="0.25">
      <c r="A156" s="47"/>
      <c r="B156" s="47"/>
      <c r="C156" s="47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</row>
    <row r="157" spans="1:14" hidden="1" x14ac:dyDescent="0.25">
      <c r="A157" s="47"/>
      <c r="B157" s="47"/>
      <c r="C157" s="47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</row>
    <row r="158" spans="1:14" hidden="1" x14ac:dyDescent="0.25">
      <c r="A158" s="47"/>
      <c r="B158" s="47"/>
      <c r="C158" s="47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</row>
    <row r="159" spans="1:14" hidden="1" x14ac:dyDescent="0.25">
      <c r="A159" s="47"/>
      <c r="B159" s="47"/>
      <c r="C159" s="47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</row>
    <row r="160" spans="1:14" hidden="1" x14ac:dyDescent="0.25">
      <c r="A160" s="47"/>
      <c r="B160" s="47"/>
      <c r="C160" s="47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</row>
    <row r="161" spans="1:14" hidden="1" x14ac:dyDescent="0.25">
      <c r="A161" s="47"/>
      <c r="B161" s="47"/>
      <c r="C161" s="47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</row>
    <row r="162" spans="1:14" hidden="1" x14ac:dyDescent="0.25">
      <c r="A162" s="47"/>
      <c r="B162" s="47"/>
      <c r="C162" s="47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</row>
    <row r="163" spans="1:14" hidden="1" x14ac:dyDescent="0.25">
      <c r="A163" s="47"/>
      <c r="B163" s="47"/>
      <c r="C163" s="47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</row>
    <row r="164" spans="1:14" hidden="1" x14ac:dyDescent="0.25">
      <c r="A164" s="47"/>
      <c r="B164" s="47"/>
      <c r="C164" s="47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</row>
    <row r="165" spans="1:14" hidden="1" x14ac:dyDescent="0.25">
      <c r="A165" s="47"/>
      <c r="B165" s="47"/>
      <c r="C165" s="47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</row>
    <row r="166" spans="1:14" hidden="1" x14ac:dyDescent="0.25">
      <c r="A166" s="47"/>
      <c r="B166" s="47"/>
      <c r="C166" s="47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</row>
    <row r="167" spans="1:14" hidden="1" x14ac:dyDescent="0.25">
      <c r="A167" s="47"/>
      <c r="B167" s="47"/>
      <c r="C167" s="47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</row>
    <row r="168" spans="1:14" hidden="1" x14ac:dyDescent="0.25">
      <c r="A168" s="47"/>
      <c r="B168" s="47"/>
      <c r="C168" s="47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</row>
    <row r="169" spans="1:14" hidden="1" x14ac:dyDescent="0.25">
      <c r="A169" s="47"/>
      <c r="B169" s="47"/>
      <c r="C169" s="47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</row>
    <row r="170" spans="1:14" hidden="1" x14ac:dyDescent="0.25">
      <c r="A170" s="47"/>
      <c r="B170" s="47"/>
      <c r="C170" s="47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</row>
    <row r="171" spans="1:14" hidden="1" x14ac:dyDescent="0.25">
      <c r="A171" s="47"/>
      <c r="B171" s="47"/>
      <c r="C171" s="47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</row>
    <row r="172" spans="1:14" hidden="1" x14ac:dyDescent="0.25">
      <c r="A172" s="47"/>
      <c r="B172" s="47"/>
      <c r="C172" s="47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</row>
    <row r="173" spans="1:14" hidden="1" x14ac:dyDescent="0.25">
      <c r="A173" s="47"/>
      <c r="B173" s="47"/>
      <c r="C173" s="47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</row>
    <row r="174" spans="1:14" hidden="1" x14ac:dyDescent="0.25">
      <c r="A174" s="47"/>
      <c r="B174" s="47"/>
      <c r="C174" s="47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</row>
    <row r="175" spans="1:14" hidden="1" x14ac:dyDescent="0.25">
      <c r="A175" s="47"/>
      <c r="B175" s="47"/>
      <c r="C175" s="47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</row>
    <row r="176" spans="1:14" hidden="1" x14ac:dyDescent="0.25">
      <c r="A176" s="47"/>
      <c r="B176" s="47"/>
      <c r="C176" s="47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</row>
    <row r="177" spans="1:14" hidden="1" x14ac:dyDescent="0.25">
      <c r="A177" s="47"/>
      <c r="B177" s="47"/>
      <c r="C177" s="47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</row>
    <row r="178" spans="1:14" hidden="1" x14ac:dyDescent="0.25">
      <c r="A178" s="47"/>
      <c r="B178" s="47"/>
      <c r="C178" s="47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</row>
    <row r="179" spans="1:14" hidden="1" x14ac:dyDescent="0.25">
      <c r="A179" s="47"/>
      <c r="B179" s="47"/>
      <c r="C179" s="47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</row>
    <row r="180" spans="1:14" hidden="1" x14ac:dyDescent="0.25">
      <c r="A180" s="47"/>
      <c r="B180" s="47"/>
      <c r="C180" s="47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</row>
    <row r="181" spans="1:14" hidden="1" x14ac:dyDescent="0.25">
      <c r="A181" s="47"/>
      <c r="B181" s="47"/>
      <c r="C181" s="47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</row>
    <row r="182" spans="1:14" hidden="1" x14ac:dyDescent="0.25">
      <c r="A182" s="47"/>
      <c r="B182" s="47"/>
      <c r="C182" s="47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</row>
    <row r="183" spans="1:14" hidden="1" x14ac:dyDescent="0.25">
      <c r="A183" s="47"/>
      <c r="B183" s="47"/>
      <c r="C183" s="47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</row>
    <row r="184" spans="1:14" hidden="1" x14ac:dyDescent="0.25">
      <c r="A184" s="47"/>
      <c r="B184" s="47"/>
      <c r="C184" s="47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</row>
    <row r="185" spans="1:14" hidden="1" x14ac:dyDescent="0.25">
      <c r="A185" s="47"/>
      <c r="B185" s="47"/>
      <c r="C185" s="47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</row>
    <row r="186" spans="1:14" hidden="1" x14ac:dyDescent="0.25">
      <c r="A186" s="47"/>
      <c r="B186" s="47"/>
      <c r="C186" s="47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</row>
    <row r="187" spans="1:14" hidden="1" x14ac:dyDescent="0.25">
      <c r="A187" s="47"/>
      <c r="B187" s="47"/>
      <c r="C187" s="47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</row>
    <row r="188" spans="1:14" hidden="1" x14ac:dyDescent="0.25">
      <c r="A188" s="47"/>
      <c r="B188" s="47"/>
      <c r="C188" s="47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</row>
    <row r="189" spans="1:14" hidden="1" x14ac:dyDescent="0.25">
      <c r="A189" s="47"/>
      <c r="B189" s="47"/>
      <c r="C189" s="47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</row>
    <row r="190" spans="1:14" hidden="1" x14ac:dyDescent="0.25">
      <c r="A190" s="47"/>
      <c r="B190" s="47"/>
      <c r="C190" s="47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</row>
    <row r="191" spans="1:14" hidden="1" x14ac:dyDescent="0.25">
      <c r="A191" s="47"/>
      <c r="B191" s="47"/>
      <c r="C191" s="47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</row>
    <row r="192" spans="1:14" hidden="1" x14ac:dyDescent="0.25">
      <c r="A192" s="47"/>
      <c r="B192" s="47"/>
      <c r="C192" s="47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</row>
    <row r="193" spans="1:14" hidden="1" x14ac:dyDescent="0.25">
      <c r="A193" s="47"/>
      <c r="B193" s="47"/>
      <c r="C193" s="47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</row>
    <row r="194" spans="1:14" hidden="1" x14ac:dyDescent="0.25">
      <c r="A194" s="47"/>
      <c r="B194" s="47"/>
      <c r="C194" s="47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</row>
    <row r="195" spans="1:14" hidden="1" x14ac:dyDescent="0.25">
      <c r="A195" s="47"/>
      <c r="B195" s="47"/>
      <c r="C195" s="47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</row>
    <row r="196" spans="1:14" hidden="1" x14ac:dyDescent="0.25">
      <c r="A196" s="47"/>
      <c r="B196" s="47"/>
      <c r="C196" s="47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</row>
    <row r="197" spans="1:14" hidden="1" x14ac:dyDescent="0.25">
      <c r="A197" s="47"/>
      <c r="B197" s="47"/>
      <c r="C197" s="47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</row>
    <row r="198" spans="1:14" hidden="1" x14ac:dyDescent="0.25">
      <c r="A198" s="47"/>
      <c r="B198" s="47"/>
      <c r="C198" s="47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</row>
    <row r="199" spans="1:14" hidden="1" x14ac:dyDescent="0.25">
      <c r="A199" s="47"/>
      <c r="B199" s="47"/>
      <c r="C199" s="47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</row>
    <row r="200" spans="1:14" hidden="1" x14ac:dyDescent="0.25">
      <c r="A200" s="47"/>
      <c r="B200" s="47"/>
      <c r="C200" s="47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</row>
    <row r="201" spans="1:14" hidden="1" x14ac:dyDescent="0.25">
      <c r="A201" s="47"/>
      <c r="B201" s="47"/>
      <c r="C201" s="47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</row>
    <row r="202" spans="1:14" hidden="1" x14ac:dyDescent="0.25">
      <c r="A202" s="47"/>
      <c r="B202" s="47"/>
      <c r="C202" s="47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</row>
    <row r="203" spans="1:14" hidden="1" x14ac:dyDescent="0.25">
      <c r="A203" s="47"/>
      <c r="B203" s="47"/>
      <c r="C203" s="47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</row>
    <row r="204" spans="1:14" hidden="1" x14ac:dyDescent="0.25">
      <c r="A204" s="47"/>
      <c r="B204" s="47"/>
      <c r="C204" s="47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</row>
    <row r="205" spans="1:14" hidden="1" x14ac:dyDescent="0.25">
      <c r="A205" s="47"/>
      <c r="B205" s="47"/>
      <c r="C205" s="47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</row>
    <row r="206" spans="1:14" hidden="1" x14ac:dyDescent="0.25">
      <c r="A206" s="47"/>
      <c r="B206" s="47"/>
      <c r="C206" s="47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</row>
    <row r="207" spans="1:14" hidden="1" x14ac:dyDescent="0.25">
      <c r="A207" s="47"/>
      <c r="B207" s="47"/>
      <c r="C207" s="47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</row>
    <row r="208" spans="1:14" hidden="1" x14ac:dyDescent="0.25">
      <c r="A208" s="47"/>
      <c r="B208" s="47"/>
      <c r="C208" s="47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</row>
    <row r="209" spans="1:14" hidden="1" x14ac:dyDescent="0.25">
      <c r="A209" s="47"/>
      <c r="B209" s="47"/>
      <c r="C209" s="47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</row>
    <row r="210" spans="1:14" hidden="1" x14ac:dyDescent="0.25">
      <c r="A210" s="47"/>
      <c r="B210" s="47"/>
      <c r="C210" s="47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</row>
    <row r="211" spans="1:14" hidden="1" x14ac:dyDescent="0.25">
      <c r="A211" s="47"/>
      <c r="B211" s="47"/>
      <c r="C211" s="47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</row>
    <row r="212" spans="1:14" hidden="1" x14ac:dyDescent="0.25">
      <c r="A212" s="47"/>
      <c r="B212" s="47"/>
      <c r="C212" s="47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</row>
    <row r="213" spans="1:14" hidden="1" x14ac:dyDescent="0.25">
      <c r="A213" s="47"/>
      <c r="B213" s="47"/>
      <c r="C213" s="47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</row>
    <row r="214" spans="1:14" hidden="1" x14ac:dyDescent="0.25">
      <c r="A214" s="47"/>
      <c r="B214" s="47"/>
      <c r="C214" s="47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</row>
    <row r="215" spans="1:14" hidden="1" x14ac:dyDescent="0.25">
      <c r="A215" s="47"/>
      <c r="B215" s="47"/>
      <c r="C215" s="47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</row>
    <row r="216" spans="1:14" hidden="1" x14ac:dyDescent="0.25">
      <c r="A216" s="47"/>
      <c r="B216" s="47"/>
      <c r="C216" s="47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</row>
    <row r="217" spans="1:14" hidden="1" x14ac:dyDescent="0.25">
      <c r="A217" s="47"/>
      <c r="B217" s="47"/>
      <c r="C217" s="47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</row>
    <row r="218" spans="1:14" hidden="1" x14ac:dyDescent="0.25">
      <c r="A218" s="47"/>
      <c r="B218" s="47"/>
      <c r="C218" s="47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</row>
    <row r="219" spans="1:14" hidden="1" x14ac:dyDescent="0.25">
      <c r="A219" s="47"/>
      <c r="B219" s="47"/>
      <c r="C219" s="47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</row>
    <row r="220" spans="1:14" hidden="1" x14ac:dyDescent="0.25">
      <c r="A220" s="47"/>
      <c r="B220" s="47"/>
      <c r="C220" s="47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</row>
    <row r="221" spans="1:14" hidden="1" x14ac:dyDescent="0.25">
      <c r="A221" s="47"/>
      <c r="B221" s="47"/>
      <c r="C221" s="47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</row>
    <row r="222" spans="1:14" hidden="1" x14ac:dyDescent="0.25">
      <c r="A222" s="47"/>
      <c r="B222" s="47"/>
      <c r="C222" s="47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</row>
    <row r="223" spans="1:14" hidden="1" x14ac:dyDescent="0.25">
      <c r="A223" s="47"/>
      <c r="B223" s="47"/>
      <c r="C223" s="47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</row>
    <row r="224" spans="1:14" hidden="1" x14ac:dyDescent="0.25">
      <c r="A224" s="47"/>
      <c r="B224" s="47"/>
      <c r="C224" s="47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</row>
    <row r="225" spans="1:14" hidden="1" x14ac:dyDescent="0.25">
      <c r="A225" s="47"/>
      <c r="B225" s="47"/>
      <c r="C225" s="47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</row>
    <row r="226" spans="1:14" hidden="1" x14ac:dyDescent="0.25">
      <c r="A226" s="47"/>
      <c r="B226" s="47"/>
      <c r="C226" s="47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</row>
    <row r="227" spans="1:14" hidden="1" x14ac:dyDescent="0.25">
      <c r="A227" s="47"/>
      <c r="B227" s="47"/>
      <c r="C227" s="47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</row>
    <row r="228" spans="1:14" hidden="1" x14ac:dyDescent="0.25">
      <c r="A228" s="47"/>
      <c r="B228" s="47"/>
      <c r="C228" s="47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</row>
    <row r="229" spans="1:14" hidden="1" x14ac:dyDescent="0.25">
      <c r="A229" s="47"/>
      <c r="B229" s="47"/>
      <c r="C229" s="47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</row>
    <row r="230" spans="1:14" hidden="1" x14ac:dyDescent="0.25">
      <c r="A230" s="47"/>
      <c r="B230" s="47"/>
      <c r="C230" s="47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</row>
    <row r="231" spans="1:14" hidden="1" x14ac:dyDescent="0.25">
      <c r="A231" s="47"/>
      <c r="B231" s="47"/>
      <c r="C231" s="47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</row>
    <row r="232" spans="1:14" hidden="1" x14ac:dyDescent="0.25">
      <c r="A232" s="47"/>
      <c r="B232" s="47"/>
      <c r="C232" s="47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</row>
    <row r="233" spans="1:14" hidden="1" x14ac:dyDescent="0.25">
      <c r="A233" s="47"/>
      <c r="B233" s="47"/>
      <c r="C233" s="47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</row>
    <row r="234" spans="1:14" hidden="1" x14ac:dyDescent="0.25">
      <c r="A234" s="47"/>
      <c r="B234" s="47"/>
      <c r="C234" s="47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</row>
    <row r="235" spans="1:14" hidden="1" x14ac:dyDescent="0.25">
      <c r="A235" s="47"/>
      <c r="B235" s="47"/>
      <c r="C235" s="47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</row>
    <row r="236" spans="1:14" hidden="1" x14ac:dyDescent="0.25">
      <c r="A236" s="47"/>
      <c r="B236" s="47"/>
      <c r="C236" s="47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</row>
    <row r="237" spans="1:14" hidden="1" x14ac:dyDescent="0.25">
      <c r="A237" s="47"/>
      <c r="B237" s="47"/>
      <c r="C237" s="47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</row>
    <row r="238" spans="1:14" hidden="1" x14ac:dyDescent="0.25">
      <c r="A238" s="47"/>
      <c r="B238" s="47"/>
      <c r="C238" s="47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</row>
    <row r="239" spans="1:14" hidden="1" x14ac:dyDescent="0.25">
      <c r="A239" s="47"/>
      <c r="B239" s="47"/>
      <c r="C239" s="47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</row>
    <row r="240" spans="1:14" hidden="1" x14ac:dyDescent="0.25">
      <c r="A240" s="47"/>
      <c r="B240" s="47"/>
      <c r="C240" s="47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</row>
    <row r="241" spans="1:14" hidden="1" x14ac:dyDescent="0.25">
      <c r="A241" s="47"/>
      <c r="B241" s="47"/>
      <c r="C241" s="47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</row>
    <row r="242" spans="1:14" hidden="1" x14ac:dyDescent="0.25">
      <c r="A242" s="47"/>
      <c r="B242" s="47"/>
      <c r="C242" s="47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</row>
    <row r="243" spans="1:14" hidden="1" x14ac:dyDescent="0.25">
      <c r="A243" s="47"/>
      <c r="B243" s="47"/>
      <c r="C243" s="47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</row>
    <row r="244" spans="1:14" hidden="1" x14ac:dyDescent="0.25">
      <c r="A244" s="47"/>
      <c r="B244" s="47"/>
      <c r="C244" s="47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</row>
    <row r="245" spans="1:14" hidden="1" x14ac:dyDescent="0.25">
      <c r="A245" s="47"/>
      <c r="B245" s="47"/>
      <c r="C245" s="47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</row>
    <row r="246" spans="1:14" hidden="1" x14ac:dyDescent="0.25">
      <c r="A246" s="47"/>
      <c r="B246" s="47"/>
      <c r="C246" s="47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</row>
    <row r="247" spans="1:14" hidden="1" x14ac:dyDescent="0.25">
      <c r="A247" s="47"/>
      <c r="B247" s="47"/>
      <c r="C247" s="47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</row>
    <row r="248" spans="1:14" hidden="1" x14ac:dyDescent="0.25">
      <c r="A248" s="47"/>
      <c r="B248" s="47"/>
      <c r="C248" s="47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</row>
    <row r="249" spans="1:14" hidden="1" x14ac:dyDescent="0.25">
      <c r="A249" s="47"/>
      <c r="B249" s="47"/>
      <c r="C249" s="47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</row>
    <row r="250" spans="1:14" hidden="1" x14ac:dyDescent="0.25">
      <c r="A250" s="47"/>
      <c r="B250" s="47"/>
      <c r="C250" s="47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</row>
    <row r="251" spans="1:14" hidden="1" x14ac:dyDescent="0.25">
      <c r="A251" s="47"/>
      <c r="B251" s="47"/>
      <c r="C251" s="47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</row>
    <row r="252" spans="1:14" hidden="1" x14ac:dyDescent="0.25">
      <c r="A252" s="47"/>
      <c r="B252" s="47"/>
      <c r="C252" s="47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</row>
    <row r="253" spans="1:14" hidden="1" x14ac:dyDescent="0.25">
      <c r="A253" s="47"/>
      <c r="B253" s="47"/>
      <c r="C253" s="47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</row>
    <row r="254" spans="1:14" hidden="1" x14ac:dyDescent="0.25">
      <c r="A254" s="47"/>
      <c r="B254" s="47"/>
      <c r="C254" s="47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</row>
    <row r="255" spans="1:14" hidden="1" x14ac:dyDescent="0.25">
      <c r="A255" s="47"/>
      <c r="B255" s="47"/>
      <c r="C255" s="47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</row>
    <row r="256" spans="1:14" hidden="1" x14ac:dyDescent="0.25">
      <c r="A256" s="47"/>
      <c r="B256" s="47"/>
      <c r="C256" s="47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</row>
    <row r="257" spans="1:14" hidden="1" x14ac:dyDescent="0.25">
      <c r="A257" s="47"/>
      <c r="B257" s="47"/>
      <c r="C257" s="47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</row>
    <row r="258" spans="1:14" hidden="1" x14ac:dyDescent="0.25">
      <c r="A258" s="47"/>
      <c r="B258" s="47"/>
      <c r="C258" s="47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</row>
    <row r="259" spans="1:14" hidden="1" x14ac:dyDescent="0.25">
      <c r="A259" s="47"/>
      <c r="B259" s="47"/>
      <c r="C259" s="47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</row>
    <row r="260" spans="1:14" hidden="1" x14ac:dyDescent="0.25">
      <c r="A260" s="47"/>
      <c r="B260" s="47"/>
      <c r="C260" s="47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</row>
    <row r="261" spans="1:14" hidden="1" x14ac:dyDescent="0.25">
      <c r="A261" s="47"/>
      <c r="B261" s="47"/>
      <c r="C261" s="47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</row>
    <row r="262" spans="1:14" hidden="1" x14ac:dyDescent="0.25">
      <c r="A262" s="47"/>
      <c r="B262" s="47"/>
      <c r="C262" s="47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</row>
    <row r="263" spans="1:14" hidden="1" x14ac:dyDescent="0.25">
      <c r="A263" s="47"/>
      <c r="B263" s="47"/>
      <c r="C263" s="47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</row>
    <row r="264" spans="1:14" hidden="1" x14ac:dyDescent="0.25">
      <c r="A264" s="47"/>
      <c r="B264" s="47"/>
      <c r="C264" s="47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</row>
    <row r="265" spans="1:14" hidden="1" x14ac:dyDescent="0.25">
      <c r="A265" s="47"/>
      <c r="B265" s="47"/>
      <c r="C265" s="47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</row>
    <row r="266" spans="1:14" hidden="1" x14ac:dyDescent="0.25">
      <c r="A266" s="47"/>
      <c r="B266" s="47"/>
      <c r="C266" s="47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</row>
    <row r="267" spans="1:14" hidden="1" x14ac:dyDescent="0.25">
      <c r="A267" s="47"/>
      <c r="B267" s="47"/>
      <c r="C267" s="47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</row>
    <row r="268" spans="1:14" hidden="1" x14ac:dyDescent="0.25">
      <c r="A268" s="47"/>
      <c r="B268" s="47"/>
      <c r="C268" s="47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</row>
    <row r="269" spans="1:14" hidden="1" x14ac:dyDescent="0.25">
      <c r="A269" s="47"/>
      <c r="B269" s="47"/>
      <c r="C269" s="47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</row>
    <row r="270" spans="1:14" hidden="1" x14ac:dyDescent="0.25">
      <c r="A270" s="47"/>
      <c r="B270" s="47"/>
      <c r="C270" s="47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</row>
    <row r="271" spans="1:14" hidden="1" x14ac:dyDescent="0.25">
      <c r="A271" s="47"/>
      <c r="B271" s="47"/>
      <c r="C271" s="47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</row>
    <row r="272" spans="1:14" hidden="1" x14ac:dyDescent="0.25">
      <c r="A272" s="47"/>
      <c r="B272" s="47"/>
      <c r="C272" s="47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</row>
    <row r="273" spans="1:14" hidden="1" x14ac:dyDescent="0.25">
      <c r="A273" s="47"/>
      <c r="B273" s="47"/>
      <c r="C273" s="47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</row>
    <row r="274" spans="1:14" hidden="1" x14ac:dyDescent="0.25">
      <c r="A274" s="47"/>
      <c r="B274" s="47"/>
      <c r="C274" s="47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</row>
    <row r="275" spans="1:14" hidden="1" x14ac:dyDescent="0.25">
      <c r="A275" s="47"/>
      <c r="B275" s="47"/>
      <c r="C275" s="47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</row>
    <row r="276" spans="1:14" hidden="1" x14ac:dyDescent="0.25">
      <c r="A276" s="47"/>
      <c r="B276" s="47"/>
      <c r="C276" s="47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</row>
    <row r="277" spans="1:14" hidden="1" x14ac:dyDescent="0.25">
      <c r="A277" s="47"/>
      <c r="B277" s="47"/>
      <c r="C277" s="47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</row>
    <row r="278" spans="1:14" hidden="1" x14ac:dyDescent="0.25">
      <c r="A278" s="47"/>
      <c r="B278" s="47"/>
      <c r="C278" s="47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</row>
    <row r="279" spans="1:14" hidden="1" x14ac:dyDescent="0.25">
      <c r="A279" s="47"/>
      <c r="B279" s="47"/>
      <c r="C279" s="47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</row>
    <row r="280" spans="1:14" hidden="1" x14ac:dyDescent="0.25">
      <c r="A280" s="47"/>
      <c r="B280" s="47"/>
      <c r="C280" s="47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</row>
    <row r="281" spans="1:14" hidden="1" x14ac:dyDescent="0.25">
      <c r="A281" s="47"/>
      <c r="B281" s="47"/>
      <c r="C281" s="47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</row>
    <row r="282" spans="1:14" hidden="1" x14ac:dyDescent="0.25">
      <c r="A282" s="47"/>
      <c r="B282" s="47"/>
      <c r="C282" s="47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</row>
    <row r="283" spans="1:14" hidden="1" x14ac:dyDescent="0.25">
      <c r="A283" s="47"/>
      <c r="B283" s="47"/>
      <c r="C283" s="47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</row>
    <row r="284" spans="1:14" hidden="1" x14ac:dyDescent="0.25">
      <c r="A284" s="47"/>
      <c r="B284" s="47"/>
      <c r="C284" s="47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</row>
    <row r="285" spans="1:14" hidden="1" x14ac:dyDescent="0.25">
      <c r="A285" s="47"/>
      <c r="B285" s="47"/>
      <c r="C285" s="47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</row>
    <row r="286" spans="1:14" hidden="1" x14ac:dyDescent="0.25">
      <c r="A286" s="47"/>
      <c r="B286" s="47"/>
      <c r="C286" s="47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</row>
    <row r="287" spans="1:14" hidden="1" x14ac:dyDescent="0.25">
      <c r="A287" s="47"/>
      <c r="B287" s="47"/>
      <c r="C287" s="47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</row>
    <row r="288" spans="1:14" hidden="1" x14ac:dyDescent="0.25">
      <c r="A288" s="47"/>
      <c r="B288" s="47"/>
      <c r="C288" s="47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</row>
    <row r="289" spans="1:14" hidden="1" x14ac:dyDescent="0.25">
      <c r="A289" s="47"/>
      <c r="B289" s="47"/>
      <c r="C289" s="47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</row>
    <row r="290" spans="1:14" hidden="1" x14ac:dyDescent="0.25">
      <c r="A290" s="47"/>
      <c r="B290" s="47"/>
      <c r="C290" s="47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</row>
    <row r="291" spans="1:14" hidden="1" x14ac:dyDescent="0.25">
      <c r="A291" s="47"/>
      <c r="B291" s="47"/>
      <c r="C291" s="47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</row>
    <row r="292" spans="1:14" hidden="1" x14ac:dyDescent="0.25">
      <c r="A292" s="47"/>
      <c r="B292" s="47"/>
      <c r="C292" s="47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</row>
    <row r="293" spans="1:14" hidden="1" x14ac:dyDescent="0.25">
      <c r="A293" s="47"/>
      <c r="B293" s="47"/>
      <c r="C293" s="47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</row>
    <row r="294" spans="1:14" hidden="1" x14ac:dyDescent="0.25">
      <c r="A294" s="47"/>
      <c r="B294" s="47"/>
      <c r="C294" s="47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</row>
    <row r="295" spans="1:14" hidden="1" x14ac:dyDescent="0.25">
      <c r="A295" s="47"/>
      <c r="B295" s="47"/>
      <c r="C295" s="47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</row>
    <row r="296" spans="1:14" hidden="1" x14ac:dyDescent="0.25">
      <c r="A296" s="47"/>
      <c r="B296" s="47"/>
      <c r="C296" s="47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</row>
    <row r="297" spans="1:14" hidden="1" x14ac:dyDescent="0.25">
      <c r="A297" s="47"/>
      <c r="B297" s="47"/>
      <c r="C297" s="47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</row>
    <row r="298" spans="1:14" hidden="1" x14ac:dyDescent="0.25">
      <c r="A298" s="47"/>
      <c r="B298" s="47"/>
      <c r="C298" s="47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</row>
    <row r="299" spans="1:14" hidden="1" x14ac:dyDescent="0.25">
      <c r="A299" s="47"/>
      <c r="B299" s="47"/>
      <c r="C299" s="47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</row>
    <row r="300" spans="1:14" hidden="1" x14ac:dyDescent="0.25">
      <c r="A300" s="47"/>
      <c r="B300" s="47"/>
      <c r="C300" s="47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</row>
    <row r="301" spans="1:14" hidden="1" x14ac:dyDescent="0.25">
      <c r="A301" s="47"/>
      <c r="B301" s="47"/>
      <c r="C301" s="47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</row>
    <row r="302" spans="1:14" hidden="1" x14ac:dyDescent="0.25">
      <c r="A302" s="47"/>
      <c r="B302" s="47"/>
      <c r="C302" s="47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</row>
    <row r="303" spans="1:14" hidden="1" x14ac:dyDescent="0.25">
      <c r="A303" s="47"/>
      <c r="B303" s="47"/>
      <c r="C303" s="47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</row>
    <row r="304" spans="1:14" hidden="1" x14ac:dyDescent="0.25">
      <c r="A304" s="47"/>
      <c r="B304" s="47"/>
      <c r="C304" s="47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</row>
    <row r="305" spans="1:14" hidden="1" x14ac:dyDescent="0.25">
      <c r="A305" s="47"/>
      <c r="B305" s="47"/>
      <c r="C305" s="47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</row>
    <row r="306" spans="1:14" hidden="1" x14ac:dyDescent="0.25">
      <c r="A306" s="47"/>
      <c r="B306" s="47"/>
      <c r="C306" s="47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</row>
    <row r="307" spans="1:14" hidden="1" x14ac:dyDescent="0.25">
      <c r="A307" s="47"/>
      <c r="B307" s="47"/>
      <c r="C307" s="47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</row>
    <row r="308" spans="1:14" hidden="1" x14ac:dyDescent="0.25">
      <c r="A308" s="47"/>
      <c r="B308" s="47"/>
      <c r="C308" s="47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</row>
    <row r="309" spans="1:14" hidden="1" x14ac:dyDescent="0.25">
      <c r="A309" s="47"/>
      <c r="B309" s="47"/>
      <c r="C309" s="47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</row>
    <row r="310" spans="1:14" hidden="1" x14ac:dyDescent="0.25">
      <c r="A310" s="47"/>
      <c r="B310" s="47"/>
      <c r="C310" s="47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</row>
    <row r="311" spans="1:14" hidden="1" x14ac:dyDescent="0.25">
      <c r="A311" s="47"/>
      <c r="B311" s="47"/>
      <c r="C311" s="47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</row>
    <row r="312" spans="1:14" hidden="1" x14ac:dyDescent="0.25">
      <c r="A312" s="47"/>
      <c r="B312" s="47"/>
      <c r="C312" s="47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</row>
    <row r="313" spans="1:14" hidden="1" x14ac:dyDescent="0.25">
      <c r="A313" s="47"/>
      <c r="B313" s="47"/>
      <c r="C313" s="47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</row>
    <row r="314" spans="1:14" hidden="1" x14ac:dyDescent="0.25">
      <c r="A314" s="47"/>
      <c r="B314" s="47"/>
      <c r="C314" s="47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</row>
    <row r="315" spans="1:14" hidden="1" x14ac:dyDescent="0.25">
      <c r="A315" s="47"/>
      <c r="B315" s="47"/>
      <c r="C315" s="47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</row>
    <row r="316" spans="1:14" hidden="1" x14ac:dyDescent="0.25">
      <c r="A316" s="47"/>
      <c r="B316" s="47"/>
      <c r="C316" s="47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</row>
    <row r="317" spans="1:14" hidden="1" x14ac:dyDescent="0.25">
      <c r="A317" s="47"/>
      <c r="B317" s="47"/>
      <c r="C317" s="47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</row>
    <row r="318" spans="1:14" hidden="1" x14ac:dyDescent="0.25">
      <c r="A318" s="47"/>
      <c r="B318" s="47"/>
      <c r="C318" s="47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</row>
    <row r="319" spans="1:14" hidden="1" x14ac:dyDescent="0.25">
      <c r="A319" s="47"/>
      <c r="B319" s="47"/>
      <c r="C319" s="47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</row>
    <row r="320" spans="1:14" hidden="1" x14ac:dyDescent="0.25">
      <c r="A320" s="47"/>
      <c r="B320" s="47"/>
      <c r="C320" s="47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</row>
    <row r="321" spans="1:14" hidden="1" x14ac:dyDescent="0.25">
      <c r="A321" s="47"/>
      <c r="B321" s="47"/>
      <c r="C321" s="47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</row>
    <row r="322" spans="1:14" hidden="1" x14ac:dyDescent="0.25">
      <c r="A322" s="47"/>
      <c r="B322" s="47"/>
      <c r="C322" s="47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</row>
    <row r="323" spans="1:14" hidden="1" x14ac:dyDescent="0.25">
      <c r="A323" s="47"/>
      <c r="B323" s="47"/>
      <c r="C323" s="47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</row>
    <row r="324" spans="1:14" hidden="1" x14ac:dyDescent="0.25">
      <c r="A324" s="47"/>
      <c r="B324" s="47"/>
      <c r="C324" s="47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</row>
    <row r="325" spans="1:14" hidden="1" x14ac:dyDescent="0.25">
      <c r="A325" s="47"/>
      <c r="B325" s="47"/>
      <c r="C325" s="47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</row>
    <row r="326" spans="1:14" hidden="1" x14ac:dyDescent="0.25">
      <c r="A326" s="47"/>
      <c r="B326" s="47"/>
      <c r="C326" s="47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</row>
    <row r="327" spans="1:14" hidden="1" x14ac:dyDescent="0.25">
      <c r="A327" s="47"/>
      <c r="B327" s="47"/>
      <c r="C327" s="47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</row>
    <row r="328" spans="1:14" hidden="1" x14ac:dyDescent="0.25">
      <c r="A328" s="47"/>
      <c r="B328" s="47"/>
      <c r="C328" s="47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</row>
    <row r="329" spans="1:14" hidden="1" x14ac:dyDescent="0.25">
      <c r="A329" s="47"/>
      <c r="B329" s="47"/>
      <c r="C329" s="47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</row>
    <row r="330" spans="1:14" hidden="1" x14ac:dyDescent="0.25">
      <c r="A330" s="47"/>
      <c r="B330" s="47"/>
      <c r="C330" s="47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</row>
    <row r="331" spans="1:14" hidden="1" x14ac:dyDescent="0.25">
      <c r="A331" s="47"/>
      <c r="B331" s="47"/>
      <c r="C331" s="47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</row>
    <row r="332" spans="1:14" hidden="1" x14ac:dyDescent="0.25">
      <c r="A332" s="47"/>
      <c r="B332" s="47"/>
      <c r="C332" s="47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</row>
    <row r="333" spans="1:14" hidden="1" x14ac:dyDescent="0.25">
      <c r="A333" s="47"/>
      <c r="B333" s="47"/>
      <c r="C333" s="47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</row>
    <row r="334" spans="1:14" hidden="1" x14ac:dyDescent="0.25">
      <c r="A334" s="47"/>
      <c r="B334" s="47"/>
      <c r="C334" s="47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</row>
    <row r="335" spans="1:14" hidden="1" x14ac:dyDescent="0.25">
      <c r="A335" s="47"/>
      <c r="B335" s="47"/>
      <c r="C335" s="47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</row>
    <row r="336" spans="1:14" hidden="1" x14ac:dyDescent="0.25">
      <c r="A336" s="47"/>
      <c r="B336" s="47"/>
      <c r="C336" s="47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</row>
    <row r="337" spans="1:14" hidden="1" x14ac:dyDescent="0.25">
      <c r="A337" s="47"/>
      <c r="B337" s="47"/>
      <c r="C337" s="47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</row>
    <row r="338" spans="1:14" hidden="1" x14ac:dyDescent="0.25">
      <c r="A338" s="47"/>
      <c r="B338" s="47"/>
      <c r="C338" s="47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</row>
    <row r="339" spans="1:14" hidden="1" x14ac:dyDescent="0.25">
      <c r="A339" s="47"/>
      <c r="B339" s="47"/>
      <c r="C339" s="47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</row>
    <row r="340" spans="1:14" hidden="1" x14ac:dyDescent="0.25">
      <c r="A340" s="47"/>
      <c r="B340" s="47"/>
      <c r="C340" s="47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</row>
    <row r="341" spans="1:14" hidden="1" x14ac:dyDescent="0.25">
      <c r="A341" s="47"/>
      <c r="B341" s="47"/>
      <c r="C341" s="47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</row>
    <row r="342" spans="1:14" hidden="1" x14ac:dyDescent="0.25">
      <c r="A342" s="47"/>
      <c r="B342" s="47"/>
      <c r="C342" s="47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</row>
    <row r="343" spans="1:14" hidden="1" x14ac:dyDescent="0.25">
      <c r="A343" s="47"/>
      <c r="B343" s="47"/>
      <c r="C343" s="47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</row>
    <row r="344" spans="1:14" hidden="1" x14ac:dyDescent="0.25">
      <c r="A344" s="47"/>
      <c r="B344" s="47"/>
      <c r="C344" s="47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</row>
    <row r="345" spans="1:14" hidden="1" x14ac:dyDescent="0.25">
      <c r="A345" s="47"/>
      <c r="B345" s="47"/>
      <c r="C345" s="47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</row>
    <row r="346" spans="1:14" hidden="1" x14ac:dyDescent="0.25">
      <c r="A346" s="47"/>
      <c r="B346" s="47"/>
      <c r="C346" s="47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</row>
    <row r="347" spans="1:14" hidden="1" x14ac:dyDescent="0.25">
      <c r="A347" s="47"/>
      <c r="B347" s="47"/>
      <c r="C347" s="47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</row>
    <row r="348" spans="1:14" hidden="1" x14ac:dyDescent="0.25">
      <c r="A348" s="47"/>
      <c r="B348" s="47"/>
      <c r="C348" s="47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</row>
    <row r="349" spans="1:14" hidden="1" x14ac:dyDescent="0.25">
      <c r="A349" s="47"/>
      <c r="B349" s="47"/>
      <c r="C349" s="47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</row>
    <row r="350" spans="1:14" hidden="1" x14ac:dyDescent="0.25">
      <c r="A350" s="47"/>
      <c r="B350" s="47"/>
      <c r="C350" s="47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</row>
    <row r="351" spans="1:14" hidden="1" x14ac:dyDescent="0.25">
      <c r="A351" s="47"/>
      <c r="B351" s="47"/>
      <c r="C351" s="47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</row>
    <row r="352" spans="1:14" hidden="1" x14ac:dyDescent="0.25">
      <c r="A352" s="47"/>
      <c r="B352" s="47"/>
      <c r="C352" s="47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</row>
    <row r="353" spans="1:14" hidden="1" x14ac:dyDescent="0.25">
      <c r="A353" s="47"/>
      <c r="B353" s="47"/>
      <c r="C353" s="47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</row>
    <row r="354" spans="1:14" hidden="1" x14ac:dyDescent="0.25">
      <c r="A354" s="47"/>
      <c r="B354" s="47"/>
      <c r="C354" s="47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</row>
    <row r="355" spans="1:14" hidden="1" x14ac:dyDescent="0.25">
      <c r="A355" s="47"/>
      <c r="B355" s="47"/>
      <c r="C355" s="47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</row>
    <row r="356" spans="1:14" hidden="1" x14ac:dyDescent="0.25">
      <c r="A356" s="47"/>
      <c r="B356" s="47"/>
      <c r="C356" s="47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</row>
    <row r="357" spans="1:14" hidden="1" x14ac:dyDescent="0.25">
      <c r="A357" s="47"/>
      <c r="B357" s="47"/>
      <c r="C357" s="47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</row>
    <row r="358" spans="1:14" hidden="1" x14ac:dyDescent="0.25">
      <c r="A358" s="47"/>
      <c r="B358" s="47"/>
      <c r="C358" s="47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</row>
    <row r="359" spans="1:14" hidden="1" x14ac:dyDescent="0.25">
      <c r="A359" s="47"/>
      <c r="B359" s="47"/>
      <c r="C359" s="47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</row>
    <row r="360" spans="1:14" hidden="1" x14ac:dyDescent="0.25">
      <c r="A360" s="47"/>
      <c r="B360" s="47"/>
      <c r="C360" s="47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</row>
    <row r="361" spans="1:14" hidden="1" x14ac:dyDescent="0.25">
      <c r="A361" s="47"/>
      <c r="B361" s="47"/>
      <c r="C361" s="47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</row>
    <row r="362" spans="1:14" hidden="1" x14ac:dyDescent="0.25">
      <c r="A362" s="47"/>
      <c r="B362" s="47"/>
      <c r="C362" s="47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</row>
    <row r="363" spans="1:14" hidden="1" x14ac:dyDescent="0.25">
      <c r="A363" s="47"/>
      <c r="B363" s="47"/>
      <c r="C363" s="47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</row>
    <row r="364" spans="1:14" hidden="1" x14ac:dyDescent="0.25">
      <c r="A364" s="47"/>
      <c r="B364" s="47"/>
      <c r="C364" s="47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</row>
    <row r="365" spans="1:14" hidden="1" x14ac:dyDescent="0.25">
      <c r="A365" s="47"/>
      <c r="B365" s="47"/>
      <c r="C365" s="47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</row>
    <row r="366" spans="1:14" hidden="1" x14ac:dyDescent="0.25">
      <c r="A366" s="47"/>
      <c r="B366" s="47"/>
      <c r="C366" s="47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</row>
    <row r="367" spans="1:14" hidden="1" x14ac:dyDescent="0.25">
      <c r="A367" s="47"/>
      <c r="B367" s="47"/>
      <c r="C367" s="47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</row>
    <row r="368" spans="1:14" hidden="1" x14ac:dyDescent="0.25">
      <c r="A368" s="47"/>
      <c r="B368" s="47"/>
      <c r="C368" s="47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</row>
    <row r="369" spans="1:14" hidden="1" x14ac:dyDescent="0.25">
      <c r="A369" s="47"/>
      <c r="B369" s="47"/>
      <c r="C369" s="47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</row>
    <row r="370" spans="1:14" hidden="1" x14ac:dyDescent="0.25">
      <c r="A370" s="47"/>
      <c r="B370" s="47"/>
      <c r="C370" s="47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</row>
    <row r="371" spans="1:14" hidden="1" x14ac:dyDescent="0.25">
      <c r="A371" s="47"/>
      <c r="B371" s="47"/>
      <c r="C371" s="47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</row>
    <row r="372" spans="1:14" hidden="1" x14ac:dyDescent="0.25">
      <c r="A372" s="47"/>
      <c r="B372" s="47"/>
      <c r="C372" s="47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</row>
    <row r="373" spans="1:14" hidden="1" x14ac:dyDescent="0.25">
      <c r="A373" s="47"/>
      <c r="B373" s="47"/>
      <c r="C373" s="47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</row>
    <row r="374" spans="1:14" hidden="1" x14ac:dyDescent="0.25">
      <c r="A374" s="47"/>
      <c r="B374" s="47"/>
      <c r="C374" s="47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</row>
    <row r="375" spans="1:14" hidden="1" x14ac:dyDescent="0.25">
      <c r="A375" s="47"/>
      <c r="B375" s="47"/>
      <c r="C375" s="47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</row>
    <row r="376" spans="1:14" hidden="1" x14ac:dyDescent="0.25">
      <c r="A376" s="47"/>
      <c r="B376" s="47"/>
      <c r="C376" s="47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</row>
    <row r="377" spans="1:14" hidden="1" x14ac:dyDescent="0.25">
      <c r="A377" s="47"/>
      <c r="B377" s="47"/>
      <c r="C377" s="47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</row>
    <row r="378" spans="1:14" hidden="1" x14ac:dyDescent="0.25">
      <c r="A378" s="47"/>
      <c r="B378" s="47"/>
      <c r="C378" s="47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</row>
    <row r="379" spans="1:14" hidden="1" x14ac:dyDescent="0.25">
      <c r="A379" s="47"/>
      <c r="B379" s="47"/>
      <c r="C379" s="47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</row>
    <row r="380" spans="1:14" hidden="1" x14ac:dyDescent="0.25">
      <c r="A380" s="47"/>
      <c r="B380" s="47"/>
      <c r="C380" s="47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</row>
    <row r="381" spans="1:14" hidden="1" x14ac:dyDescent="0.25">
      <c r="A381" s="47"/>
      <c r="B381" s="47"/>
      <c r="C381" s="47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</row>
    <row r="382" spans="1:14" hidden="1" x14ac:dyDescent="0.25">
      <c r="A382" s="47"/>
      <c r="B382" s="47"/>
      <c r="C382" s="47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</row>
    <row r="383" spans="1:14" hidden="1" x14ac:dyDescent="0.25">
      <c r="A383" s="47"/>
      <c r="B383" s="47"/>
      <c r="C383" s="47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</row>
    <row r="384" spans="1:14" hidden="1" x14ac:dyDescent="0.25">
      <c r="A384" s="47"/>
      <c r="B384" s="47"/>
      <c r="C384" s="47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</row>
    <row r="385" spans="1:14" hidden="1" x14ac:dyDescent="0.25">
      <c r="A385" s="47"/>
      <c r="B385" s="47"/>
      <c r="C385" s="47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</row>
    <row r="386" spans="1:14" hidden="1" x14ac:dyDescent="0.25">
      <c r="A386" s="47"/>
      <c r="B386" s="47"/>
      <c r="C386" s="47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</row>
    <row r="387" spans="1:14" hidden="1" x14ac:dyDescent="0.25">
      <c r="A387" s="47"/>
      <c r="B387" s="47"/>
      <c r="C387" s="47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</row>
    <row r="388" spans="1:14" hidden="1" x14ac:dyDescent="0.25">
      <c r="A388" s="47"/>
      <c r="B388" s="47"/>
      <c r="C388" s="47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</row>
    <row r="389" spans="1:14" hidden="1" x14ac:dyDescent="0.25">
      <c r="A389" s="47"/>
      <c r="B389" s="47"/>
      <c r="C389" s="47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</row>
    <row r="390" spans="1:14" hidden="1" x14ac:dyDescent="0.25">
      <c r="A390" s="47"/>
      <c r="B390" s="47"/>
      <c r="C390" s="47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</row>
    <row r="391" spans="1:14" hidden="1" x14ac:dyDescent="0.25">
      <c r="A391" s="47"/>
      <c r="B391" s="47"/>
      <c r="C391" s="47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</row>
    <row r="392" spans="1:14" hidden="1" x14ac:dyDescent="0.25">
      <c r="A392" s="47"/>
      <c r="B392" s="47"/>
      <c r="C392" s="47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</row>
    <row r="393" spans="1:14" hidden="1" x14ac:dyDescent="0.25">
      <c r="A393" s="47"/>
      <c r="B393" s="47"/>
      <c r="C393" s="47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</row>
    <row r="394" spans="1:14" hidden="1" x14ac:dyDescent="0.25">
      <c r="A394" s="47"/>
      <c r="B394" s="47"/>
      <c r="C394" s="47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</row>
    <row r="395" spans="1:14" hidden="1" x14ac:dyDescent="0.25">
      <c r="A395" s="47"/>
      <c r="B395" s="47"/>
      <c r="C395" s="47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</row>
    <row r="396" spans="1:14" hidden="1" x14ac:dyDescent="0.25">
      <c r="A396" s="47"/>
      <c r="B396" s="47"/>
      <c r="C396" s="47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</row>
    <row r="397" spans="1:14" hidden="1" x14ac:dyDescent="0.25">
      <c r="A397" s="47"/>
      <c r="B397" s="47"/>
      <c r="C397" s="47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</row>
    <row r="398" spans="1:14" hidden="1" x14ac:dyDescent="0.25">
      <c r="A398" s="47"/>
      <c r="B398" s="47"/>
      <c r="C398" s="47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</row>
    <row r="399" spans="1:14" hidden="1" x14ac:dyDescent="0.25">
      <c r="A399" s="47"/>
      <c r="B399" s="47"/>
      <c r="C399" s="47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</row>
    <row r="400" spans="1:14" hidden="1" x14ac:dyDescent="0.25">
      <c r="A400" s="47"/>
      <c r="B400" s="47"/>
      <c r="C400" s="47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</row>
    <row r="401" spans="1:14" hidden="1" x14ac:dyDescent="0.25">
      <c r="A401" s="47"/>
      <c r="B401" s="47"/>
      <c r="C401" s="47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</row>
    <row r="402" spans="1:14" hidden="1" x14ac:dyDescent="0.25">
      <c r="A402" s="47"/>
      <c r="B402" s="47"/>
      <c r="C402" s="47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</row>
    <row r="403" spans="1:14" hidden="1" x14ac:dyDescent="0.25">
      <c r="A403" s="47"/>
      <c r="B403" s="47"/>
      <c r="C403" s="47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</row>
    <row r="404" spans="1:14" hidden="1" x14ac:dyDescent="0.25">
      <c r="A404" s="47"/>
      <c r="B404" s="47"/>
      <c r="C404" s="47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</row>
    <row r="405" spans="1:14" hidden="1" x14ac:dyDescent="0.25">
      <c r="A405" s="47"/>
      <c r="B405" s="47"/>
      <c r="C405" s="47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</row>
  </sheetData>
  <sheetProtection algorithmName="SHA-512" hashValue="H+uoJgaOZkTuMddQLdpDeaXeyElZgpEFP9cbpLou+d8AC2zrXypPt6hls7/nzQZ4sWOb2h9BfwvEA1WXh6sbjw==" saltValue="BqG/hWWfETDqI3nLEDQ3/A==" spinCount="100000" sheet="1" objects="1" scenarios="1" sort="0" autoFilter="0"/>
  <autoFilter ref="A15:O37" xr:uid="{1FDDC513-70C3-4B41-82F3-CDC780A3C4C3}"/>
  <mergeCells count="14">
    <mergeCell ref="G2:H2"/>
    <mergeCell ref="A1:D1"/>
    <mergeCell ref="E1:F1"/>
    <mergeCell ref="H1:I1"/>
    <mergeCell ref="J1:L1"/>
    <mergeCell ref="M1:O1"/>
    <mergeCell ref="G9:H9"/>
    <mergeCell ref="B10:E10"/>
    <mergeCell ref="G3:H3"/>
    <mergeCell ref="G4:H4"/>
    <mergeCell ref="G5:H5"/>
    <mergeCell ref="G6:H6"/>
    <mergeCell ref="G7:H7"/>
    <mergeCell ref="G8:H8"/>
  </mergeCells>
  <conditionalFormatting sqref="A30:A37">
    <cfRule type="duplicateValues" dxfId="8" priority="9"/>
  </conditionalFormatting>
  <conditionalFormatting sqref="B16:B37 A38:A2000">
    <cfRule type="containsBlanks" dxfId="7" priority="5">
      <formula>LEN(TRIM(A16))=0</formula>
    </cfRule>
    <cfRule type="cellIs" dxfId="6" priority="6" operator="equal">
      <formula>"ALL PASS"</formula>
    </cfRule>
    <cfRule type="cellIs" dxfId="5" priority="7" stopIfTrue="1" operator="equal">
      <formula>"ND"</formula>
    </cfRule>
    <cfRule type="cellIs" dxfId="4" priority="8" operator="notEqual">
      <formula>"ALL PASS"</formula>
    </cfRule>
  </conditionalFormatting>
  <conditionalFormatting sqref="D16:D37 C38:C2000">
    <cfRule type="cellIs" dxfId="3" priority="2" stopIfTrue="1" operator="equal">
      <formula>99</formula>
    </cfRule>
    <cfRule type="cellIs" dxfId="2" priority="3" operator="between">
      <formula>2</formula>
      <formula>98</formula>
    </cfRule>
    <cfRule type="cellIs" dxfId="1" priority="4" operator="equal">
      <formula>1</formula>
    </cfRule>
  </conditionalFormatting>
  <conditionalFormatting sqref="G2:H6 G8:H9">
    <cfRule type="cellIs" dxfId="0" priority="1" operator="equal">
      <formula>0</formula>
    </cfRule>
  </conditionalFormatting>
  <hyperlinks>
    <hyperlink ref="E1" location="INDEX!A1" display="RETURN TO INDEX" xr:uid="{C80C4CBF-102E-4E3C-9585-19F32777D61E}"/>
    <hyperlink ref="H1" location="'SCREENING STATUS'!A1" display="SCREENING STATUS" xr:uid="{6C0E6255-4FB4-488E-81F0-993D006FFB9F}"/>
    <hyperlink ref="J1:L1" location="'QCI Sample Selection'!A1" display="QCI SAMPLE SELECTION" xr:uid="{AA53B34A-3428-4DA6-B2D3-462A812CAC88}"/>
    <hyperlink ref="G1" location="SUMMARY!A1" display="SUMMARY" xr:uid="{D00CDB40-3ADE-4FFC-86F1-0090C4093D88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62BD-3D13-494E-B649-AF006B19A694}">
  <sheetPr>
    <tabColor rgb="FF00B050"/>
  </sheetPr>
  <dimension ref="A1:K51"/>
  <sheetViews>
    <sheetView zoomScaleNormal="100" workbookViewId="0">
      <selection activeCell="B4" sqref="B4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2" t="s">
        <v>81</v>
      </c>
      <c r="B1" s="52"/>
      <c r="C1" s="52"/>
      <c r="D1" s="53" t="s">
        <v>1</v>
      </c>
      <c r="E1" s="53"/>
      <c r="F1" s="53"/>
      <c r="G1" s="53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+K7S1DsLs2C4UHs79s2cNz/V1sbaKWKBkUnopY4KgOJy0fZSEYKl8xNKf9x9m3wG0VEaIg1QYznt/S2rp7RELg==" saltValue="8IEtDnb3qaDe8iJqe2aiGg==" spinCount="100000" sheet="1" objects="1" scenarios="1" sort="0" autoFilter="0"/>
  <mergeCells count="3">
    <mergeCell ref="A1:C1"/>
    <mergeCell ref="D1:G1"/>
    <mergeCell ref="I1:K1"/>
  </mergeCells>
  <hyperlinks>
    <hyperlink ref="D1" location="INDEX!A1" display="RETURN TO INDEX" xr:uid="{6C57555A-6247-4940-BF07-29ED5FFAC805}"/>
    <hyperlink ref="D1:E1" location="INDEX!A1" display="RETURN TO INDEX" xr:uid="{557AC2EE-876C-4EC4-9241-71CE57EF1F47}"/>
    <hyperlink ref="I1:K1" location="'QCI Sample Selection'!A1" display="QCI SAMPLE SELECTION" xr:uid="{CC08647A-6114-4726-85BA-0EA0F61633E7}"/>
  </hyperlinks>
  <pageMargins left="0.25" right="0.25" top="0.2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C TRAVELER</vt:lpstr>
      <vt:lpstr>GROUP C1</vt:lpstr>
      <vt:lpstr>GROUP C2</vt:lpstr>
      <vt:lpstr>GROUP C3</vt:lpstr>
      <vt:lpstr>GROUP C4</vt:lpstr>
      <vt:lpstr>GROUP C6</vt:lpstr>
      <vt:lpstr>GROUP 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2024-10-08T23:55:51Z</dcterms:created>
  <dcterms:modified xsi:type="dcterms:W3CDTF">2024-10-09T18:07:11Z</dcterms:modified>
</cp:coreProperties>
</file>