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899B2918-22D5-48E5-AA74-D8AC47950319}" xr6:coauthVersionLast="47" xr6:coauthVersionMax="47" xr10:uidLastSave="{00000000-0000-0000-0000-000000000000}"/>
  <workbookProtection workbookAlgorithmName="SHA-512" workbookHashValue="3cJ6YUQiT9gVpyniJTMT86Low2nIaKRE0ElgfoduOemNwwL/dapWOaMJJJIGvUKrwWBdT2jiq5RYgO8XFfMIQQ==" workbookSaltValue="hzT2JWBrt651/iMXSPVwyA==" workbookSpinCount="100000" lockStructure="1"/>
  <bookViews>
    <workbookView xWindow="-25095" yWindow="1995" windowWidth="21600" windowHeight="11835" xr2:uid="{DD1F96A7-A79D-4B87-8288-101D3B32ED27}"/>
  </bookViews>
  <sheets>
    <sheet name="GROUP C TRAVELER" sheetId="1" r:id="rId1"/>
    <sheet name="GROUP C1" sheetId="2" r:id="rId2"/>
    <sheet name="GROUP C2" sheetId="3" r:id="rId3"/>
    <sheet name="GROUP C3" sheetId="4" r:id="rId4"/>
    <sheet name="GROUP C6" sheetId="5" r:id="rId5"/>
    <sheet name="GROUP C7" sheetId="6" r:id="rId6"/>
  </sheets>
  <definedNames>
    <definedName name="_xlnm._FilterDatabase" localSheetId="2" hidden="1">'GROUP C2'!$A$15:$P$81</definedName>
    <definedName name="_xlnm._FilterDatabase" localSheetId="3" hidden="1">'GROUP C3'!$A$15:$P$59</definedName>
    <definedName name="_xlnm._FilterDatabase" localSheetId="4" hidden="1">'GROUP C6'!$A$15:$P$37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A10" i="5"/>
  <c r="B8" i="5"/>
  <c r="B10" i="4"/>
  <c r="A10" i="4"/>
  <c r="H8" i="4"/>
  <c r="B8" i="4"/>
  <c r="B10" i="3"/>
  <c r="A10" i="3"/>
  <c r="L8" i="3"/>
  <c r="B8" i="3" l="1"/>
  <c r="H8" i="3"/>
</calcChain>
</file>

<file path=xl/sharedStrings.xml><?xml version="1.0" encoding="utf-8"?>
<sst xmlns="http://schemas.openxmlformats.org/spreadsheetml/2006/main" count="500" uniqueCount="80">
  <si>
    <t>RETURN TO INDEX</t>
  </si>
  <si>
    <t>SUMMARY</t>
  </si>
  <si>
    <t>QCI Sample Selection</t>
  </si>
  <si>
    <t xml:space="preserve">Operator   </t>
  </si>
  <si>
    <t xml:space="preserve">SPC         </t>
  </si>
  <si>
    <t xml:space="preserve">JT          </t>
  </si>
  <si>
    <t xml:space="preserve">Station    </t>
  </si>
  <si>
    <t xml:space="preserve">FBS-007     </t>
  </si>
  <si>
    <t xml:space="preserve">FBS-008     </t>
  </si>
  <si>
    <t xml:space="preserve">Product    </t>
  </si>
  <si>
    <t xml:space="preserve">DISCRETE    </t>
  </si>
  <si>
    <t xml:space="preserve">Process    </t>
  </si>
  <si>
    <t>PRE THERMAL SHOCK</t>
  </si>
  <si>
    <t>POST TEMP CYCLE</t>
  </si>
  <si>
    <t xml:space="preserve">QCI         </t>
  </si>
  <si>
    <t xml:space="preserve">Start Date </t>
  </si>
  <si>
    <t>Finish Date</t>
  </si>
  <si>
    <t>Part Number</t>
  </si>
  <si>
    <t xml:space="preserve">Remarks    </t>
  </si>
  <si>
    <t>GROUP C SUBGROUP 2 PRE TEMP SHOCK</t>
  </si>
  <si>
    <t>GROUP C SUBGROUP 2 POST TEMP SHOCK</t>
  </si>
  <si>
    <t>GROUP C SUBGROUP 2 POST MR.</t>
  </si>
  <si>
    <t>Serial Number</t>
  </si>
  <si>
    <t>Label</t>
  </si>
  <si>
    <t>Sort</t>
  </si>
  <si>
    <t>Bin</t>
  </si>
  <si>
    <t xml:space="preserve">  1) IDON      [&gt; 10.01MA]</t>
  </si>
  <si>
    <t xml:space="preserve">  2) IGSSF     [&lt; 3.001MA]</t>
  </si>
  <si>
    <t xml:space="preserve">  3) IDSS      [&lt; 149.9UA]</t>
  </si>
  <si>
    <t xml:space="preserve">  4) IGSSF     [&lt; 3.001MA]</t>
  </si>
  <si>
    <t xml:space="preserve">  5) IGSSR     [&lt; 149.9UA]</t>
  </si>
  <si>
    <t xml:space="preserve">  6) VGSTH     [&gt;   800MV]</t>
  </si>
  <si>
    <t xml:space="preserve">  7) VGSTH     [&lt; 2.500]</t>
  </si>
  <si>
    <t xml:space="preserve">  8) RDSON     [&lt; 29.98M]</t>
  </si>
  <si>
    <t xml:space="preserve">  9) VSD       [&lt; 2.500 V]</t>
  </si>
  <si>
    <t xml:space="preserve"> 10) IDSS      [&lt; 150.1UA]</t>
  </si>
  <si>
    <t xml:space="preserve"> 11) IGSSF     [&lt; 3.001MA]</t>
  </si>
  <si>
    <t xml:space="preserve">   IDON &gt; 10.01MA</t>
  </si>
  <si>
    <t xml:space="preserve">  IGSSF &lt; 3.001MA</t>
  </si>
  <si>
    <t xml:space="preserve">   IDSS &lt; 149.9UA</t>
  </si>
  <si>
    <t xml:space="preserve">  IGSSR &lt; 149.9UA</t>
  </si>
  <si>
    <t xml:space="preserve">  VGSTH &gt; 801.0MV</t>
  </si>
  <si>
    <t xml:space="preserve">VGSTH &lt; 2.500 </t>
  </si>
  <si>
    <t xml:space="preserve">  RDSON &lt; 29.99M </t>
  </si>
  <si>
    <t xml:space="preserve">    VSD &lt; 2.501 V</t>
  </si>
  <si>
    <t xml:space="preserve">   IDSS &lt; 150.2UA</t>
  </si>
  <si>
    <t xml:space="preserve">    VDS = 19.54MV</t>
  </si>
  <si>
    <t xml:space="preserve">   VGSF = 4.501 V</t>
  </si>
  <si>
    <t xml:space="preserve">    VDS = 10.01 V</t>
  </si>
  <si>
    <t xml:space="preserve">   VGSF = 6.000 V</t>
  </si>
  <si>
    <t xml:space="preserve">   VGSR = 4.000 V</t>
  </si>
  <si>
    <t xml:space="preserve">     ID = 3.001MA</t>
  </si>
  <si>
    <t>VGSTH = S6</t>
  </si>
  <si>
    <t xml:space="preserve">    VGS = 5.001 V</t>
  </si>
  <si>
    <t xml:space="preserve">     IS = 500.1MA</t>
  </si>
  <si>
    <t xml:space="preserve">    VDS = 200.0 V</t>
  </si>
  <si>
    <t xml:space="preserve">   VGSF = 5.001 V</t>
  </si>
  <si>
    <t xml:space="preserve">    VGS = 3.001 V</t>
  </si>
  <si>
    <t xml:space="preserve">     ID = 18.00 A</t>
  </si>
  <si>
    <t>All Pass</t>
  </si>
  <si>
    <t>PRE TS</t>
  </si>
  <si>
    <t>POST TC</t>
  </si>
  <si>
    <t>POST MR</t>
  </si>
  <si>
    <t xml:space="preserve">PRE SHOCK   </t>
  </si>
  <si>
    <t>POST CONSTANT ACCELERATION</t>
  </si>
  <si>
    <t>GROUP C SUBGROUP 3 PRE SHOCK</t>
  </si>
  <si>
    <t>GROUP C SUBGROUP 3 POST CA</t>
  </si>
  <si>
    <t>PRE SHOCK</t>
  </si>
  <si>
    <t>POST CA</t>
  </si>
  <si>
    <t>Ye</t>
  </si>
  <si>
    <t xml:space="preserve">POST IOL    </t>
  </si>
  <si>
    <t>GROUP C SUBGROUP 6 POST IOL</t>
  </si>
  <si>
    <t>SEE POST B4 for PRE-Electricals, Continuation of B4 IOL TESTING</t>
  </si>
  <si>
    <t>POST IOL</t>
  </si>
  <si>
    <t>SCD PART NUMBER</t>
  </si>
  <si>
    <t>FBS20N18BSH</t>
  </si>
  <si>
    <t>EPCS PART NUMBER</t>
  </si>
  <si>
    <t>LOT</t>
  </si>
  <si>
    <t>E2700.2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</si>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</sst>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0E+00"/>
    <numFmt numFmtId="165" formatCode="###.0E+00"/>
    <numFmt numFmtId="166" formatCode="###.000E+00"/>
    <numFmt numFmtId="167" formatCode="0.0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3">
    <xf numFmtId="0" fontId="0" fillId="0" borderId="0" xfId="0"/>
    <xf numFmtId="0" fontId="2" fillId="2" borderId="1" xfId="1" applyFont="1" applyFill="1" applyBorder="1" applyAlignment="1"/>
    <xf numFmtId="0" fontId="1" fillId="2" borderId="0" xfId="1" applyFill="1" applyBorder="1" applyAlignment="1">
      <alignment vertical="top"/>
    </xf>
    <xf numFmtId="0" fontId="2" fillId="2" borderId="0" xfId="1" applyFont="1" applyFill="1" applyBorder="1" applyAlignment="1">
      <alignment horizontal="center"/>
    </xf>
    <xf numFmtId="0" fontId="1" fillId="2" borderId="0" xfId="1" applyFill="1" applyBorder="1" applyAlignment="1">
      <alignment horizontal="center" vertical="top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14" fontId="0" fillId="3" borderId="2" xfId="0" applyNumberFormat="1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14" fontId="0" fillId="3" borderId="4" xfId="0" applyNumberFormat="1" applyFill="1" applyBorder="1"/>
    <xf numFmtId="14" fontId="0" fillId="0" borderId="0" xfId="0" applyNumberFormat="1"/>
    <xf numFmtId="14" fontId="0" fillId="4" borderId="5" xfId="0" applyNumberFormat="1" applyFill="1" applyBorder="1"/>
    <xf numFmtId="14" fontId="0" fillId="4" borderId="2" xfId="0" applyNumberFormat="1" applyFill="1" applyBorder="1" applyAlignment="1">
      <alignment horizontal="left"/>
    </xf>
    <xf numFmtId="14" fontId="0" fillId="4" borderId="4" xfId="0" applyNumberFormat="1" applyFill="1" applyBorder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center"/>
    </xf>
    <xf numFmtId="0" fontId="6" fillId="0" borderId="1" xfId="0" applyFont="1" applyBorder="1"/>
    <xf numFmtId="0" fontId="0" fillId="9" borderId="5" xfId="0" applyFill="1" applyBorder="1"/>
    <xf numFmtId="0" fontId="0" fillId="9" borderId="5" xfId="0" applyFill="1" applyBorder="1" applyAlignment="1">
      <alignment horizontal="center"/>
    </xf>
    <xf numFmtId="0" fontId="0" fillId="9" borderId="5" xfId="0" applyFill="1" applyBorder="1" applyAlignment="1">
      <alignment horizontal="left"/>
    </xf>
    <xf numFmtId="0" fontId="0" fillId="9" borderId="5" xfId="0" applyFill="1" applyBorder="1" applyAlignment="1">
      <alignment horizontal="right"/>
    </xf>
    <xf numFmtId="0" fontId="0" fillId="10" borderId="6" xfId="0" applyFill="1" applyBorder="1"/>
    <xf numFmtId="0" fontId="0" fillId="10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0" borderId="5" xfId="0" applyNumberFormat="1" applyBorder="1"/>
    <xf numFmtId="165" fontId="0" fillId="0" borderId="5" xfId="0" applyNumberFormat="1" applyBorder="1"/>
    <xf numFmtId="166" fontId="0" fillId="0" borderId="5" xfId="0" applyNumberFormat="1" applyBorder="1"/>
    <xf numFmtId="167" fontId="0" fillId="0" borderId="5" xfId="0" applyNumberFormat="1" applyBorder="1"/>
    <xf numFmtId="11" fontId="0" fillId="0" borderId="5" xfId="0" applyNumberFormat="1" applyBorder="1"/>
    <xf numFmtId="0" fontId="0" fillId="0" borderId="5" xfId="0" applyBorder="1"/>
    <xf numFmtId="0" fontId="0" fillId="4" borderId="5" xfId="0" applyFill="1" applyBorder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11" fontId="0" fillId="0" borderId="4" xfId="0" applyNumberFormat="1" applyBorder="1"/>
    <xf numFmtId="0" fontId="2" fillId="2" borderId="1" xfId="1" applyFont="1" applyFill="1" applyBorder="1" applyAlignment="1">
      <alignment horizontal="center"/>
    </xf>
    <xf numFmtId="0" fontId="2" fillId="2" borderId="0" xfId="1" applyFont="1" applyFill="1" applyBorder="1" applyAlignment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7" fillId="0" borderId="0" xfId="0" applyFont="1" applyAlignment="1">
      <alignment horizontal="left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right"/>
    </xf>
    <xf numFmtId="0" fontId="3" fillId="7" borderId="2" xfId="1" applyFont="1" applyFill="1" applyBorder="1" applyAlignment="1">
      <alignment horizontal="center" vertical="top"/>
    </xf>
    <xf numFmtId="0" fontId="3" fillId="7" borderId="4" xfId="1" applyFont="1" applyFill="1" applyBorder="1" applyAlignment="1">
      <alignment horizontal="center" vertical="top"/>
    </xf>
    <xf numFmtId="0" fontId="3" fillId="4" borderId="2" xfId="1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3" fillId="6" borderId="2" xfId="1" applyFont="1" applyFill="1" applyBorder="1" applyAlignment="1">
      <alignment horizontal="center" vertical="top"/>
    </xf>
    <xf numFmtId="0" fontId="3" fillId="6" borderId="4" xfId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top"/>
    </xf>
    <xf numFmtId="0" fontId="3" fillId="2" borderId="4" xfId="1" applyFont="1" applyFill="1" applyBorder="1" applyAlignment="1">
      <alignment horizontal="center" vertical="top"/>
    </xf>
    <xf numFmtId="0" fontId="3" fillId="7" borderId="5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center" vertical="top"/>
    </xf>
    <xf numFmtId="0" fontId="3" fillId="6" borderId="5" xfId="1" applyFont="1" applyFill="1" applyBorder="1" applyAlignment="1">
      <alignment horizontal="center" vertical="top"/>
    </xf>
    <xf numFmtId="0" fontId="3" fillId="2" borderId="5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1"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122630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3EBDF-906D-496F-A2C5-89C70411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6705600" cy="9838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122630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2CC5F7-617F-44E4-B0D0-B1BC9A963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63125"/>
          <a:ext cx="6705600" cy="9838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122630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472182-2B53-4BE3-9747-785D5055B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69125"/>
          <a:ext cx="6705600" cy="9838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122630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C8CAC4-AFA4-41DE-A348-1FBDA68E7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75125"/>
          <a:ext cx="6705600" cy="9838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122630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40EA8A-90A4-432C-AB7F-8BD2341E9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481125"/>
          <a:ext cx="6705600" cy="9838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122630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D266AC-DD2C-4697-81AE-FB33003B6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387125"/>
          <a:ext cx="6705600" cy="9838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362</xdr:row>
      <xdr:rowOff>122630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5E697E-75E2-4A3C-B685-96404471E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293125"/>
          <a:ext cx="6705600" cy="9838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160730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DEA4A-51A4-4C04-8C5D-F294E3EE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6705600" cy="8923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47625</xdr:rowOff>
    </xdr:from>
    <xdr:to>
      <xdr:col>6</xdr:col>
      <xdr:colOff>47625</xdr:colOff>
      <xdr:row>77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D1B99-F777-432B-A3EF-08D56941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15225"/>
          <a:ext cx="5695950" cy="7524750"/>
        </a:xfrm>
        <a:prstGeom prst="rect">
          <a:avLst/>
        </a:prstGeom>
        <a:effectLst>
          <a:outerShdw blurRad="50800" dist="50800" dir="5400000" algn="ctr" rotWithShape="0">
            <a:schemeClr val="bg1"/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123825</xdr:rowOff>
    </xdr:from>
    <xdr:to>
      <xdr:col>11</xdr:col>
      <xdr:colOff>0</xdr:colOff>
      <xdr:row>44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A8CFF-816D-44DE-A52A-19C487646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1950"/>
          <a:ext cx="6705600" cy="806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60E9-5D2E-4225-B75F-9DCABFC3CA08}">
  <sheetPr>
    <tabColor rgb="FF00B050"/>
  </sheetPr>
  <dimension ref="A1:K363"/>
  <sheetViews>
    <sheetView tabSelected="1" zoomScaleNormal="100" workbookViewId="0"/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1" t="s">
        <v>0</v>
      </c>
      <c r="B1" s="1"/>
      <c r="C1" s="2"/>
      <c r="D1" s="2"/>
      <c r="E1" s="58" t="s">
        <v>1</v>
      </c>
      <c r="F1" s="58"/>
      <c r="G1" s="2"/>
      <c r="H1" s="59" t="s">
        <v>2</v>
      </c>
      <c r="I1" s="59"/>
      <c r="J1" s="59"/>
      <c r="K1" s="59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</sheetData>
  <sheetProtection algorithmName="SHA-512" hashValue="0aIGctOcfUrgFPmo1mmEBBc1HWmD7Iu7Sn341j5VaPyhIuBdGyR5Ijv1o5esxj0MOr/GjSvxyKV1WKJ+QvGhTA==" saltValue="PYFABfT+VyAXuc/33JUo3g==" spinCount="100000" sheet="1" objects="1" scenarios="1" sort="0" autoFilter="0"/>
  <mergeCells count="2">
    <mergeCell ref="E1:F1"/>
    <mergeCell ref="H1:K1"/>
  </mergeCells>
  <hyperlinks>
    <hyperlink ref="A1" location="INDEX!A1" display="RETURN TO INDEX" xr:uid="{6654F7B9-772C-415D-AD40-1DC47F08420F}"/>
    <hyperlink ref="H1" location="'QCI Sample Selection'!A1" display="'QCI Sample Selection" xr:uid="{43ABF890-3E4D-437E-BB8A-5A85A8A7D4BC}"/>
    <hyperlink ref="E1:F1" location="SUMMARY!A1" display="SUMMARY" xr:uid="{FA355A41-0966-4794-A92A-477895554FFA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6587-252C-4FA0-8D9B-E5C0D3DCC1A3}">
  <sheetPr>
    <tabColor rgb="FF00B050"/>
  </sheetPr>
  <dimension ref="A1:K47"/>
  <sheetViews>
    <sheetView workbookViewId="0"/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1" t="s">
        <v>0</v>
      </c>
      <c r="B1" s="1"/>
      <c r="C1" s="2"/>
      <c r="D1" s="2"/>
      <c r="E1" s="58" t="s">
        <v>1</v>
      </c>
      <c r="F1" s="58"/>
      <c r="G1" s="2"/>
      <c r="H1" s="59" t="s">
        <v>2</v>
      </c>
      <c r="I1" s="59"/>
      <c r="J1" s="59"/>
      <c r="K1" s="59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sheetProtection algorithmName="SHA-512" hashValue="ANsePRUL4K4TV2KJEWIYAvTEmOQsJF9Vaf/eIpX0Iw1aEpR0bkp2Z/kUXigvkvMQ8LIFZpZVGFyBXk+ix7yy+A==" saltValue="x/CJWVicZaCrss/hGTiT3Q==" spinCount="100000" sheet="1" objects="1" scenarios="1" sort="0" autoFilter="0"/>
  <mergeCells count="2">
    <mergeCell ref="E1:F1"/>
    <mergeCell ref="H1:K1"/>
  </mergeCells>
  <hyperlinks>
    <hyperlink ref="A1" location="INDEX!A1" display="RETURN TO INDEX" xr:uid="{F003E484-507E-4C47-9816-7194918F6002}"/>
    <hyperlink ref="H1" location="'QCI Sample Selection'!A1" display="'QCI Sample Selection" xr:uid="{2C10C382-A91B-41EE-AFEE-5EC82E862C8B}"/>
    <hyperlink ref="E1:F1" location="SUMMARY!A1" display="SUMMARY" xr:uid="{4D8B1098-F696-4391-A8F3-C72D8EC50FD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C437-CAC6-427F-B2FF-83F1EBA4019C}">
  <sheetPr>
    <tabColor rgb="FF00B050"/>
  </sheetPr>
  <dimension ref="A1:X443"/>
  <sheetViews>
    <sheetView zoomScaleNormal="100" workbookViewId="0"/>
  </sheetViews>
  <sheetFormatPr defaultColWidth="0" defaultRowHeight="15" zeroHeight="1" x14ac:dyDescent="0.25"/>
  <cols>
    <col min="1" max="1" width="18.85546875" customWidth="1"/>
    <col min="2" max="2" width="13.5703125" style="49" customWidth="1"/>
    <col min="3" max="3" width="8.85546875" style="49" bestFit="1" customWidth="1"/>
    <col min="4" max="4" width="3.85546875" style="49" customWidth="1"/>
    <col min="5" max="14" width="18.85546875" customWidth="1"/>
    <col min="15" max="15" width="22.42578125" bestFit="1" customWidth="1"/>
    <col min="16" max="16" width="18.7109375" hidden="1"/>
  </cols>
  <sheetData>
    <row r="1" spans="1:24" ht="18.75" x14ac:dyDescent="0.3">
      <c r="A1" s="1" t="s">
        <v>0</v>
      </c>
      <c r="B1" s="3"/>
      <c r="C1" s="4"/>
      <c r="D1" s="4"/>
      <c r="E1" s="58" t="s">
        <v>1</v>
      </c>
      <c r="F1" s="58"/>
      <c r="G1" s="2"/>
      <c r="H1" s="59" t="s">
        <v>2</v>
      </c>
      <c r="I1" s="59"/>
      <c r="J1" s="59"/>
      <c r="K1" s="59"/>
      <c r="L1" s="2"/>
      <c r="M1" s="2"/>
      <c r="N1" s="2"/>
      <c r="O1" s="2"/>
    </row>
    <row r="2" spans="1:24" ht="15.75" x14ac:dyDescent="0.25">
      <c r="A2" s="5" t="s">
        <v>3</v>
      </c>
      <c r="B2" s="6" t="s">
        <v>4</v>
      </c>
      <c r="C2" s="7"/>
      <c r="D2" s="7"/>
      <c r="E2" s="8"/>
      <c r="G2" s="9" t="s">
        <v>3</v>
      </c>
      <c r="H2" s="10" t="s">
        <v>4</v>
      </c>
      <c r="I2" s="11"/>
      <c r="K2" s="12" t="s">
        <v>3</v>
      </c>
      <c r="L2" s="13" t="s">
        <v>5</v>
      </c>
      <c r="M2" s="14"/>
      <c r="N2" s="65" t="s">
        <v>74</v>
      </c>
      <c r="O2" s="66"/>
    </row>
    <row r="3" spans="1:24" ht="15.75" x14ac:dyDescent="0.25">
      <c r="A3" s="15" t="s">
        <v>6</v>
      </c>
      <c r="B3" s="6" t="s">
        <v>7</v>
      </c>
      <c r="C3" s="7"/>
      <c r="D3" s="7"/>
      <c r="E3" s="8"/>
      <c r="G3" s="16" t="s">
        <v>6</v>
      </c>
      <c r="H3" s="10" t="s">
        <v>7</v>
      </c>
      <c r="I3" s="11"/>
      <c r="K3" s="17" t="s">
        <v>6</v>
      </c>
      <c r="L3" s="13" t="s">
        <v>8</v>
      </c>
      <c r="M3" s="14"/>
      <c r="N3" s="65" t="s">
        <v>75</v>
      </c>
      <c r="O3" s="66"/>
    </row>
    <row r="4" spans="1:24" ht="15.75" x14ac:dyDescent="0.25">
      <c r="A4" s="15" t="s">
        <v>9</v>
      </c>
      <c r="B4" s="6" t="s">
        <v>10</v>
      </c>
      <c r="C4" s="7"/>
      <c r="D4" s="7"/>
      <c r="E4" s="8"/>
      <c r="G4" s="16" t="s">
        <v>9</v>
      </c>
      <c r="H4" s="10" t="s">
        <v>10</v>
      </c>
      <c r="I4" s="11"/>
      <c r="K4" s="17" t="s">
        <v>9</v>
      </c>
      <c r="L4" s="13" t="s">
        <v>10</v>
      </c>
      <c r="M4" s="14"/>
      <c r="N4" s="67" t="s">
        <v>76</v>
      </c>
      <c r="O4" s="68"/>
    </row>
    <row r="5" spans="1:24" ht="15.75" x14ac:dyDescent="0.25">
      <c r="A5" s="15" t="s">
        <v>11</v>
      </c>
      <c r="B5" s="6" t="s">
        <v>12</v>
      </c>
      <c r="C5" s="7"/>
      <c r="D5" s="7"/>
      <c r="E5" s="8"/>
      <c r="G5" s="16" t="s">
        <v>11</v>
      </c>
      <c r="H5" s="10" t="s">
        <v>13</v>
      </c>
      <c r="I5" s="11"/>
      <c r="K5" s="17" t="s">
        <v>11</v>
      </c>
      <c r="L5" s="13" t="s">
        <v>14</v>
      </c>
      <c r="M5" s="14"/>
      <c r="N5" s="67" t="s">
        <v>75</v>
      </c>
      <c r="O5" s="68"/>
    </row>
    <row r="6" spans="1:24" ht="15.75" x14ac:dyDescent="0.25">
      <c r="A6" s="15" t="s">
        <v>15</v>
      </c>
      <c r="B6" s="18"/>
      <c r="C6" s="19"/>
      <c r="D6" s="19"/>
      <c r="E6" s="20"/>
      <c r="F6" s="21"/>
      <c r="G6" s="22" t="s">
        <v>15</v>
      </c>
      <c r="H6" s="23">
        <v>44413</v>
      </c>
      <c r="I6" s="24"/>
      <c r="J6" s="21"/>
      <c r="K6" s="25" t="s">
        <v>15</v>
      </c>
      <c r="L6" s="26">
        <v>44437</v>
      </c>
      <c r="M6" s="27"/>
      <c r="N6" s="60" t="s">
        <v>77</v>
      </c>
      <c r="O6" s="61"/>
    </row>
    <row r="7" spans="1:24" ht="15.75" x14ac:dyDescent="0.25">
      <c r="A7" s="15" t="s">
        <v>16</v>
      </c>
      <c r="B7" s="18"/>
      <c r="C7" s="19"/>
      <c r="D7" s="19"/>
      <c r="E7" s="20"/>
      <c r="F7" s="21"/>
      <c r="G7" s="22" t="s">
        <v>16</v>
      </c>
      <c r="H7" s="23"/>
      <c r="I7" s="24"/>
      <c r="J7" s="21"/>
      <c r="K7" s="25" t="s">
        <v>16</v>
      </c>
      <c r="L7" s="26"/>
      <c r="M7" s="27"/>
      <c r="N7" s="60" t="s">
        <v>78</v>
      </c>
      <c r="O7" s="61"/>
    </row>
    <row r="8" spans="1:24" ht="15.75" x14ac:dyDescent="0.25">
      <c r="A8" s="15" t="s">
        <v>17</v>
      </c>
      <c r="B8" s="6" t="str">
        <f>N3</f>
        <v>FBS20N18BSH</v>
      </c>
      <c r="C8" s="7"/>
      <c r="D8" s="7"/>
      <c r="E8" s="8"/>
      <c r="G8" s="16" t="s">
        <v>17</v>
      </c>
      <c r="H8" s="10" t="str">
        <f>N3</f>
        <v>FBS20N18BSH</v>
      </c>
      <c r="I8" s="11"/>
      <c r="K8" s="17" t="s">
        <v>17</v>
      </c>
      <c r="L8" s="13" t="str">
        <f>N3</f>
        <v>FBS20N18BSH</v>
      </c>
      <c r="M8" s="14"/>
      <c r="N8" s="62" t="s">
        <v>79</v>
      </c>
      <c r="O8" s="63"/>
    </row>
    <row r="9" spans="1:24" ht="15.75" x14ac:dyDescent="0.25">
      <c r="A9" s="15" t="s">
        <v>18</v>
      </c>
      <c r="B9" s="28" t="s">
        <v>19</v>
      </c>
      <c r="C9" s="7"/>
      <c r="D9" s="7"/>
      <c r="E9" s="8"/>
      <c r="G9" s="16" t="s">
        <v>18</v>
      </c>
      <c r="H9" s="29" t="s">
        <v>20</v>
      </c>
      <c r="I9" s="11"/>
      <c r="K9" s="17" t="s">
        <v>18</v>
      </c>
      <c r="L9" s="30" t="s">
        <v>21</v>
      </c>
      <c r="M9" s="14"/>
      <c r="N9" s="62">
        <v>2113</v>
      </c>
      <c r="O9" s="63"/>
    </row>
    <row r="10" spans="1:24" ht="24" x14ac:dyDescent="0.4">
      <c r="A10" s="31" t="str">
        <f>"N= " &amp; COUNT(F12:F200)/3</f>
        <v>N= 22</v>
      </c>
      <c r="B10" s="64" t="str">
        <f>IF(COUNT(A16:A200)=COUNTIF(B16:B200,"All Pass"),"PASS","FAIL")</f>
        <v>PASS</v>
      </c>
      <c r="C10" s="64"/>
      <c r="D10" s="64"/>
      <c r="E10" s="64"/>
      <c r="F10" s="32"/>
    </row>
    <row r="11" spans="1:24" x14ac:dyDescent="0.25">
      <c r="A11" s="33" t="s">
        <v>22</v>
      </c>
      <c r="B11" s="34" t="s">
        <v>23</v>
      </c>
      <c r="C11" s="34" t="s">
        <v>24</v>
      </c>
      <c r="D11" s="34" t="s">
        <v>25</v>
      </c>
      <c r="E11" s="34" t="s">
        <v>26</v>
      </c>
      <c r="F11" s="35" t="s">
        <v>27</v>
      </c>
      <c r="G11" s="33" t="s">
        <v>28</v>
      </c>
      <c r="H11" s="33" t="s">
        <v>29</v>
      </c>
      <c r="I11" s="33" t="s">
        <v>30</v>
      </c>
      <c r="J11" s="33" t="s">
        <v>31</v>
      </c>
      <c r="K11" s="33" t="s">
        <v>32</v>
      </c>
      <c r="L11" s="33" t="s">
        <v>33</v>
      </c>
      <c r="M11" s="33" t="s">
        <v>34</v>
      </c>
      <c r="N11" s="33" t="s">
        <v>35</v>
      </c>
      <c r="O11" s="33" t="s">
        <v>36</v>
      </c>
      <c r="P11" s="33"/>
    </row>
    <row r="12" spans="1:24" x14ac:dyDescent="0.25">
      <c r="A12" s="33"/>
      <c r="B12" s="34"/>
      <c r="C12" s="34"/>
      <c r="D12" s="34"/>
      <c r="E12" s="34" t="s">
        <v>37</v>
      </c>
      <c r="F12" s="35" t="s">
        <v>38</v>
      </c>
      <c r="G12" s="33" t="s">
        <v>39</v>
      </c>
      <c r="H12" s="33" t="s">
        <v>38</v>
      </c>
      <c r="I12" s="33" t="s">
        <v>40</v>
      </c>
      <c r="J12" s="33" t="s">
        <v>41</v>
      </c>
      <c r="K12" s="33" t="s">
        <v>42</v>
      </c>
      <c r="L12" s="33" t="s">
        <v>43</v>
      </c>
      <c r="M12" s="33" t="s">
        <v>44</v>
      </c>
      <c r="N12" s="33" t="s">
        <v>45</v>
      </c>
      <c r="O12" s="33" t="s">
        <v>38</v>
      </c>
      <c r="P12" s="33"/>
    </row>
    <row r="13" spans="1:24" x14ac:dyDescent="0.25">
      <c r="A13" s="33"/>
      <c r="B13" s="34"/>
      <c r="C13" s="34"/>
      <c r="D13" s="34"/>
      <c r="E13" s="34" t="s">
        <v>46</v>
      </c>
      <c r="F13" s="35" t="s">
        <v>47</v>
      </c>
      <c r="G13" s="33" t="s">
        <v>48</v>
      </c>
      <c r="H13" s="33" t="s">
        <v>49</v>
      </c>
      <c r="I13" s="33" t="s">
        <v>50</v>
      </c>
      <c r="J13" s="33" t="s">
        <v>51</v>
      </c>
      <c r="K13" s="33" t="s">
        <v>52</v>
      </c>
      <c r="L13" s="33" t="s">
        <v>53</v>
      </c>
      <c r="M13" s="33" t="s">
        <v>54</v>
      </c>
      <c r="N13" s="33" t="s">
        <v>55</v>
      </c>
      <c r="O13" s="33" t="s">
        <v>56</v>
      </c>
      <c r="P13" s="33"/>
    </row>
    <row r="14" spans="1:24" x14ac:dyDescent="0.25">
      <c r="A14" s="33"/>
      <c r="B14" s="34"/>
      <c r="C14" s="34"/>
      <c r="D14" s="34"/>
      <c r="E14" s="34" t="s">
        <v>57</v>
      </c>
      <c r="F14" s="36"/>
      <c r="G14" s="33"/>
      <c r="H14" s="33"/>
      <c r="I14" s="33"/>
      <c r="J14" s="33"/>
      <c r="K14" s="33"/>
      <c r="L14" s="33" t="s">
        <v>58</v>
      </c>
      <c r="M14" s="33"/>
      <c r="N14" s="33"/>
      <c r="O14" s="33"/>
      <c r="P14" s="33"/>
    </row>
    <row r="15" spans="1:24" x14ac:dyDescent="0.25">
      <c r="A15" s="37"/>
      <c r="B15" s="38"/>
      <c r="C15" s="38"/>
      <c r="D15" s="38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</row>
    <row r="16" spans="1:24" s="46" customFormat="1" x14ac:dyDescent="0.25">
      <c r="A16" s="39">
        <v>81</v>
      </c>
      <c r="B16" s="39" t="s">
        <v>59</v>
      </c>
      <c r="C16" s="40" t="s">
        <v>60</v>
      </c>
      <c r="D16" s="39">
        <v>1</v>
      </c>
      <c r="E16" s="41">
        <v>9.7629999999999995E-2</v>
      </c>
      <c r="F16" s="42">
        <v>2.1640000000000003E-7</v>
      </c>
      <c r="G16" s="41">
        <v>6.3399999999999999E-8</v>
      </c>
      <c r="H16" s="43">
        <v>7.6669999999999996E-6</v>
      </c>
      <c r="I16" s="42">
        <v>2.2530000000000001E-7</v>
      </c>
      <c r="J16" s="44">
        <v>1.3089999999999999</v>
      </c>
      <c r="K16" s="44">
        <v>1.3089999999999999</v>
      </c>
      <c r="L16" s="41">
        <v>1.7260000000000001E-2</v>
      </c>
      <c r="M16" s="44">
        <v>1.865</v>
      </c>
      <c r="N16" s="43">
        <v>2.6669999999999996E-6</v>
      </c>
      <c r="O16" s="42">
        <v>8.0520000000000014E-7</v>
      </c>
      <c r="P16" s="45"/>
      <c r="Q16" s="45"/>
      <c r="R16" s="45"/>
      <c r="S16" s="45"/>
      <c r="T16" s="45"/>
      <c r="U16" s="45"/>
      <c r="V16" s="45"/>
      <c r="W16" s="45"/>
      <c r="X16" s="45"/>
    </row>
    <row r="17" spans="1:24" s="46" customFormat="1" x14ac:dyDescent="0.25">
      <c r="A17" s="39">
        <v>81</v>
      </c>
      <c r="B17" s="39" t="s">
        <v>59</v>
      </c>
      <c r="C17" s="47" t="s">
        <v>61</v>
      </c>
      <c r="D17" s="39">
        <v>1</v>
      </c>
      <c r="E17" s="45">
        <v>0.79420000000000002</v>
      </c>
      <c r="F17" s="45">
        <v>2.131E-7</v>
      </c>
      <c r="G17" s="45">
        <v>1.4250000000000001E-7</v>
      </c>
      <c r="H17" s="45">
        <v>7.8730000000000007E-6</v>
      </c>
      <c r="I17" s="45">
        <v>2.3180000000000002E-7</v>
      </c>
      <c r="J17" s="45">
        <v>1.2310000000000001</v>
      </c>
      <c r="K17" s="45">
        <v>1.2310000000000001</v>
      </c>
      <c r="L17" s="45">
        <v>1.6640000000000002E-2</v>
      </c>
      <c r="M17" s="45">
        <v>1.7809999999999999</v>
      </c>
      <c r="N17" s="45">
        <v>3.309E-6</v>
      </c>
      <c r="O17" s="45">
        <v>6.9220000000000012E-7</v>
      </c>
      <c r="P17" s="45"/>
      <c r="Q17" s="45"/>
      <c r="R17" s="45"/>
      <c r="S17" s="45"/>
      <c r="T17" s="45"/>
      <c r="U17" s="45"/>
      <c r="V17" s="45"/>
      <c r="W17" s="45"/>
      <c r="X17" s="45"/>
    </row>
    <row r="18" spans="1:24" s="46" customFormat="1" x14ac:dyDescent="0.25">
      <c r="A18" s="39">
        <v>81</v>
      </c>
      <c r="B18" s="39" t="s">
        <v>59</v>
      </c>
      <c r="C18" s="17" t="s">
        <v>62</v>
      </c>
      <c r="D18" s="39">
        <v>1</v>
      </c>
      <c r="E18" s="45">
        <v>0.77020000000000011</v>
      </c>
      <c r="F18" s="45">
        <v>2.1470000000000001E-7</v>
      </c>
      <c r="G18" s="45">
        <v>1.2070000000000002E-7</v>
      </c>
      <c r="H18" s="45">
        <v>7.9740000000000002E-6</v>
      </c>
      <c r="I18" s="45">
        <v>2.04E-7</v>
      </c>
      <c r="J18" s="45">
        <v>1.242</v>
      </c>
      <c r="K18" s="45">
        <v>1.242</v>
      </c>
      <c r="L18" s="45">
        <v>1.5689999999999999E-2</v>
      </c>
      <c r="M18" s="45">
        <v>1.8049999999999999</v>
      </c>
      <c r="N18" s="45">
        <v>3.241E-6</v>
      </c>
      <c r="O18" s="45">
        <v>6.9790000000000002E-7</v>
      </c>
      <c r="P18" s="45"/>
      <c r="Q18" s="45"/>
      <c r="R18" s="45"/>
      <c r="S18" s="45"/>
      <c r="T18" s="45"/>
      <c r="U18" s="45"/>
      <c r="V18" s="45"/>
      <c r="W18" s="45"/>
      <c r="X18" s="45"/>
    </row>
    <row r="19" spans="1:24" s="46" customFormat="1" x14ac:dyDescent="0.25">
      <c r="A19" s="39">
        <v>82</v>
      </c>
      <c r="B19" s="39" t="s">
        <v>59</v>
      </c>
      <c r="C19" s="40" t="s">
        <v>60</v>
      </c>
      <c r="D19" s="39">
        <v>1</v>
      </c>
      <c r="E19" s="42">
        <v>0.72170000000000001</v>
      </c>
      <c r="F19" s="41">
        <v>4.43E-8</v>
      </c>
      <c r="G19" s="41">
        <v>6.9200000000000011E-8</v>
      </c>
      <c r="H19" s="42">
        <v>3.1090000000000001E-7</v>
      </c>
      <c r="I19" s="42">
        <v>1.7910000000000001E-7</v>
      </c>
      <c r="J19" s="44">
        <v>1.454</v>
      </c>
      <c r="K19" s="44">
        <v>1.454</v>
      </c>
      <c r="L19" s="41">
        <v>1.7320000000000002E-2</v>
      </c>
      <c r="M19" s="44">
        <v>1.8440000000000001</v>
      </c>
      <c r="N19" s="43">
        <v>2.5979999999999999E-6</v>
      </c>
      <c r="O19" s="41">
        <v>6.9300000000000005E-8</v>
      </c>
      <c r="P19" s="45"/>
      <c r="Q19" s="45"/>
      <c r="R19" s="45"/>
      <c r="S19" s="45"/>
      <c r="T19" s="45"/>
      <c r="U19" s="45"/>
      <c r="V19" s="45"/>
      <c r="W19" s="45"/>
      <c r="X19" s="45"/>
    </row>
    <row r="20" spans="1:24" s="46" customFormat="1" x14ac:dyDescent="0.25">
      <c r="A20" s="39">
        <v>82</v>
      </c>
      <c r="B20" s="39" t="s">
        <v>59</v>
      </c>
      <c r="C20" s="47" t="s">
        <v>61</v>
      </c>
      <c r="D20" s="39">
        <v>1</v>
      </c>
      <c r="E20" s="45">
        <v>0.80189999999999995</v>
      </c>
      <c r="F20" s="45">
        <v>4.4899999999999998E-8</v>
      </c>
      <c r="G20" s="45">
        <v>1.4080000000000002E-7</v>
      </c>
      <c r="H20" s="45">
        <v>3.0270000000000003E-7</v>
      </c>
      <c r="I20" s="45">
        <v>1.8980000000000002E-7</v>
      </c>
      <c r="J20" s="45">
        <v>1.393</v>
      </c>
      <c r="K20" s="45">
        <v>1.393</v>
      </c>
      <c r="L20" s="45">
        <v>1.6789999999999999E-2</v>
      </c>
      <c r="M20" s="45">
        <v>1.7869999999999999</v>
      </c>
      <c r="N20" s="45">
        <v>3.1539999999999998E-6</v>
      </c>
      <c r="O20" s="45">
        <v>6.5900000000000014E-8</v>
      </c>
      <c r="P20" s="45"/>
      <c r="Q20" s="45"/>
      <c r="R20" s="45"/>
      <c r="S20" s="45"/>
      <c r="T20" s="45"/>
      <c r="U20" s="45"/>
      <c r="V20" s="45"/>
      <c r="W20" s="45"/>
      <c r="X20" s="45"/>
    </row>
    <row r="21" spans="1:24" s="46" customFormat="1" x14ac:dyDescent="0.25">
      <c r="A21" s="39">
        <v>82</v>
      </c>
      <c r="B21" s="39" t="s">
        <v>59</v>
      </c>
      <c r="C21" s="17" t="s">
        <v>62</v>
      </c>
      <c r="D21" s="39">
        <v>1</v>
      </c>
      <c r="E21" s="45">
        <v>0.77390000000000003</v>
      </c>
      <c r="F21" s="45">
        <v>4.0800000000000001E-8</v>
      </c>
      <c r="G21" s="45">
        <v>1.1790000000000002E-7</v>
      </c>
      <c r="H21" s="45">
        <v>2.9830000000000002E-7</v>
      </c>
      <c r="I21" s="45">
        <v>1.7569999999999999E-7</v>
      </c>
      <c r="J21" s="45">
        <v>1.417</v>
      </c>
      <c r="K21" s="45">
        <v>1.417</v>
      </c>
      <c r="L21" s="45">
        <v>1.6320000000000001E-2</v>
      </c>
      <c r="M21" s="45">
        <v>1.796</v>
      </c>
      <c r="N21" s="45">
        <v>3.1269999999999995E-6</v>
      </c>
      <c r="O21" s="45">
        <v>6.2299999999999995E-8</v>
      </c>
      <c r="P21" s="45"/>
      <c r="Q21" s="45"/>
      <c r="R21" s="45"/>
      <c r="S21" s="45"/>
      <c r="T21" s="45"/>
      <c r="U21" s="45"/>
      <c r="V21" s="45"/>
      <c r="W21" s="45"/>
      <c r="X21" s="45"/>
    </row>
    <row r="22" spans="1:24" s="46" customFormat="1" x14ac:dyDescent="0.25">
      <c r="A22" s="39">
        <v>141</v>
      </c>
      <c r="B22" s="39" t="s">
        <v>59</v>
      </c>
      <c r="C22" s="40" t="s">
        <v>60</v>
      </c>
      <c r="D22" s="39">
        <v>1</v>
      </c>
      <c r="E22" s="42">
        <v>0.71710000000000007</v>
      </c>
      <c r="F22" s="42">
        <v>2.1090000000000002E-7</v>
      </c>
      <c r="G22" s="42">
        <v>1.445E-7</v>
      </c>
      <c r="H22" s="43">
        <v>4.4050000000000002E-6</v>
      </c>
      <c r="I22" s="42">
        <v>4.9520000000000004E-7</v>
      </c>
      <c r="J22" s="44">
        <v>1.2709999999999999</v>
      </c>
      <c r="K22" s="44">
        <v>1.2709999999999999</v>
      </c>
      <c r="L22" s="41">
        <v>1.7809999999999999E-2</v>
      </c>
      <c r="M22" s="44">
        <v>1.742</v>
      </c>
      <c r="N22" s="43">
        <v>3.3549999999999996E-6</v>
      </c>
      <c r="O22" s="42">
        <v>8.4610000000000004E-7</v>
      </c>
      <c r="P22" s="45"/>
      <c r="Q22" s="45"/>
      <c r="R22" s="45"/>
      <c r="S22" s="45"/>
      <c r="T22" s="45"/>
      <c r="U22" s="45"/>
      <c r="V22" s="45"/>
      <c r="W22" s="45"/>
      <c r="X22" s="45"/>
    </row>
    <row r="23" spans="1:24" s="46" customFormat="1" x14ac:dyDescent="0.25">
      <c r="A23" s="39">
        <v>141</v>
      </c>
      <c r="B23" s="39" t="s">
        <v>59</v>
      </c>
      <c r="C23" s="47" t="s">
        <v>61</v>
      </c>
      <c r="D23" s="39">
        <v>1</v>
      </c>
      <c r="E23" s="45">
        <v>0.81289999999999996</v>
      </c>
      <c r="F23" s="45">
        <v>2.051E-7</v>
      </c>
      <c r="G23" s="45">
        <v>3.4120000000000001E-7</v>
      </c>
      <c r="H23" s="45">
        <v>4.5850000000000001E-6</v>
      </c>
      <c r="I23" s="45">
        <v>5.3660000000000008E-7</v>
      </c>
      <c r="J23" s="45">
        <v>1.153</v>
      </c>
      <c r="K23" s="45">
        <v>1.153</v>
      </c>
      <c r="L23" s="45">
        <v>1.6809999999999999E-2</v>
      </c>
      <c r="M23" s="45">
        <v>1.619</v>
      </c>
      <c r="N23" s="45">
        <v>4.2910000000000001E-6</v>
      </c>
      <c r="O23" s="45">
        <v>8.8029999999999996E-7</v>
      </c>
      <c r="P23" s="45"/>
      <c r="Q23" s="45"/>
      <c r="R23" s="45"/>
      <c r="S23" s="45"/>
      <c r="T23" s="45"/>
      <c r="U23" s="45"/>
      <c r="V23" s="45"/>
      <c r="W23" s="45"/>
      <c r="X23" s="45"/>
    </row>
    <row r="24" spans="1:24" s="46" customFormat="1" x14ac:dyDescent="0.25">
      <c r="A24" s="39">
        <v>141</v>
      </c>
      <c r="B24" s="39" t="s">
        <v>59</v>
      </c>
      <c r="C24" s="17" t="s">
        <v>62</v>
      </c>
      <c r="D24" s="39">
        <v>1</v>
      </c>
      <c r="E24" s="45">
        <v>0.78900000000000003</v>
      </c>
      <c r="F24" s="45">
        <v>2.0160000000000001E-7</v>
      </c>
      <c r="G24" s="45">
        <v>2.9250000000000001E-7</v>
      </c>
      <c r="H24" s="45">
        <v>4.5229999999999997E-6</v>
      </c>
      <c r="I24" s="45">
        <v>4.9010000000000008E-7</v>
      </c>
      <c r="J24" s="45">
        <v>1.179</v>
      </c>
      <c r="K24" s="45">
        <v>1.179</v>
      </c>
      <c r="L24" s="45">
        <v>1.6550000000000002E-2</v>
      </c>
      <c r="M24" s="45">
        <v>1.6459999999999999</v>
      </c>
      <c r="N24" s="45">
        <v>4.6249999999999998E-6</v>
      </c>
      <c r="O24" s="45">
        <v>8.7170000000000006E-7</v>
      </c>
      <c r="P24" s="45"/>
      <c r="Q24" s="45"/>
      <c r="R24" s="45"/>
      <c r="S24" s="45"/>
      <c r="T24" s="45"/>
      <c r="U24" s="45"/>
      <c r="V24" s="45"/>
      <c r="W24" s="45"/>
      <c r="X24" s="45"/>
    </row>
    <row r="25" spans="1:24" s="46" customFormat="1" x14ac:dyDescent="0.25">
      <c r="A25" s="39">
        <v>142</v>
      </c>
      <c r="B25" s="39" t="s">
        <v>59</v>
      </c>
      <c r="C25" s="40" t="s">
        <v>60</v>
      </c>
      <c r="D25" s="39">
        <v>1</v>
      </c>
      <c r="E25" s="42">
        <v>0.7429</v>
      </c>
      <c r="F25" s="42">
        <v>2.3630000000000002E-7</v>
      </c>
      <c r="G25" s="41">
        <v>4.5500000000000004E-8</v>
      </c>
      <c r="H25" s="42">
        <v>8.9800000000000002E-7</v>
      </c>
      <c r="I25" s="42">
        <v>1.0190000000000001E-7</v>
      </c>
      <c r="J25" s="44">
        <v>1.4219999999999999</v>
      </c>
      <c r="K25" s="44">
        <v>1.4219999999999999</v>
      </c>
      <c r="L25" s="41">
        <v>1.7500000000000002E-2</v>
      </c>
      <c r="M25" s="44">
        <v>1.829</v>
      </c>
      <c r="N25" s="43">
        <v>1.885E-6</v>
      </c>
      <c r="O25" s="42">
        <v>3.5260000000000002E-7</v>
      </c>
      <c r="P25" s="45"/>
      <c r="Q25" s="45"/>
      <c r="R25" s="45"/>
      <c r="S25" s="45"/>
      <c r="T25" s="45"/>
      <c r="U25" s="45"/>
      <c r="V25" s="45"/>
      <c r="W25" s="45"/>
      <c r="X25" s="45"/>
    </row>
    <row r="26" spans="1:24" s="46" customFormat="1" x14ac:dyDescent="0.25">
      <c r="A26" s="39">
        <v>142</v>
      </c>
      <c r="B26" s="39" t="s">
        <v>59</v>
      </c>
      <c r="C26" s="47" t="s">
        <v>61</v>
      </c>
      <c r="D26" s="39">
        <v>1</v>
      </c>
      <c r="E26" s="45">
        <v>0.81570000000000009</v>
      </c>
      <c r="F26" s="45">
        <v>2.3600000000000002E-7</v>
      </c>
      <c r="G26" s="45">
        <v>7.9700000000000006E-8</v>
      </c>
      <c r="H26" s="45">
        <v>9.0410000000000006E-7</v>
      </c>
      <c r="I26" s="45">
        <v>1.0630000000000001E-7</v>
      </c>
      <c r="J26" s="45">
        <v>1.367</v>
      </c>
      <c r="K26" s="45">
        <v>1.367</v>
      </c>
      <c r="L26" s="45">
        <v>1.6809999999999999E-2</v>
      </c>
      <c r="M26" s="45">
        <v>1.774</v>
      </c>
      <c r="N26" s="45">
        <v>2.1799999999999999E-6</v>
      </c>
      <c r="O26" s="45">
        <v>3.4930000000000004E-7</v>
      </c>
      <c r="P26" s="45"/>
      <c r="Q26" s="45"/>
      <c r="R26" s="45"/>
      <c r="S26" s="45"/>
      <c r="T26" s="45"/>
      <c r="U26" s="45"/>
      <c r="V26" s="45"/>
      <c r="W26" s="45"/>
      <c r="X26" s="45"/>
    </row>
    <row r="27" spans="1:24" s="46" customFormat="1" x14ac:dyDescent="0.25">
      <c r="A27" s="39">
        <v>142</v>
      </c>
      <c r="B27" s="39" t="s">
        <v>59</v>
      </c>
      <c r="C27" s="17" t="s">
        <v>62</v>
      </c>
      <c r="D27" s="39">
        <v>1</v>
      </c>
      <c r="E27" s="45">
        <v>0.78579999999999994</v>
      </c>
      <c r="F27" s="45">
        <v>2.262E-7</v>
      </c>
      <c r="G27" s="45">
        <v>6.4000000000000004E-8</v>
      </c>
      <c r="H27" s="45">
        <v>8.7760000000000008E-7</v>
      </c>
      <c r="I27" s="45">
        <v>9.8599999999999996E-8</v>
      </c>
      <c r="J27" s="45">
        <v>1.3959999999999999</v>
      </c>
      <c r="K27" s="45">
        <v>1.3959999999999999</v>
      </c>
      <c r="L27" s="45">
        <v>1.6530000000000003E-2</v>
      </c>
      <c r="M27" s="45">
        <v>1.7869999999999999</v>
      </c>
      <c r="N27" s="45">
        <v>2.103E-6</v>
      </c>
      <c r="O27" s="45">
        <v>3.3360000000000002E-7</v>
      </c>
      <c r="P27" s="45"/>
      <c r="Q27" s="45"/>
      <c r="R27" s="45"/>
      <c r="S27" s="45"/>
      <c r="T27" s="45"/>
      <c r="U27" s="45"/>
      <c r="V27" s="45"/>
      <c r="W27" s="45"/>
      <c r="X27" s="45"/>
    </row>
    <row r="28" spans="1:24" s="46" customFormat="1" x14ac:dyDescent="0.25">
      <c r="A28" s="39">
        <v>143</v>
      </c>
      <c r="B28" s="39" t="s">
        <v>59</v>
      </c>
      <c r="C28" s="40" t="s">
        <v>60</v>
      </c>
      <c r="D28" s="39">
        <v>1</v>
      </c>
      <c r="E28" s="42">
        <v>0.749</v>
      </c>
      <c r="F28" s="42">
        <v>2.9710000000000003E-7</v>
      </c>
      <c r="G28" s="42">
        <v>1.9900000000000002E-7</v>
      </c>
      <c r="H28" s="43">
        <v>3.9649999999999993E-6</v>
      </c>
      <c r="I28" s="42">
        <v>5.8850000000000006E-7</v>
      </c>
      <c r="J28" s="44">
        <v>1.341</v>
      </c>
      <c r="K28" s="44">
        <v>1.341</v>
      </c>
      <c r="L28" s="41">
        <v>1.7770000000000001E-2</v>
      </c>
      <c r="M28" s="44">
        <v>1.6930000000000001</v>
      </c>
      <c r="N28" s="43">
        <v>3.7969999999999998E-6</v>
      </c>
      <c r="O28" s="42">
        <v>7.7489999999999998E-7</v>
      </c>
      <c r="P28" s="45"/>
      <c r="Q28" s="45"/>
      <c r="R28" s="45"/>
      <c r="S28" s="45"/>
      <c r="T28" s="45"/>
      <c r="U28" s="45"/>
      <c r="V28" s="45"/>
      <c r="W28" s="45"/>
      <c r="X28" s="45"/>
    </row>
    <row r="29" spans="1:24" s="46" customFormat="1" x14ac:dyDescent="0.25">
      <c r="A29" s="39">
        <v>143</v>
      </c>
      <c r="B29" s="39" t="s">
        <v>59</v>
      </c>
      <c r="C29" s="47" t="s">
        <v>61</v>
      </c>
      <c r="D29" s="39">
        <v>1</v>
      </c>
      <c r="E29" s="45">
        <v>0.8256</v>
      </c>
      <c r="F29" s="45">
        <v>3.0520000000000001E-7</v>
      </c>
      <c r="G29" s="45">
        <v>4.6080000000000005E-7</v>
      </c>
      <c r="H29" s="45">
        <v>3.9469999999999996E-6</v>
      </c>
      <c r="I29" s="45">
        <v>6.5310000000000004E-7</v>
      </c>
      <c r="J29" s="45">
        <v>1.2230000000000001</v>
      </c>
      <c r="K29" s="45">
        <v>1.2230000000000001</v>
      </c>
      <c r="L29" s="45">
        <v>1.668E-2</v>
      </c>
      <c r="M29" s="45">
        <v>1.5720000000000001</v>
      </c>
      <c r="N29" s="45">
        <v>4.8119999999999998E-6</v>
      </c>
      <c r="O29" s="45">
        <v>7.709E-7</v>
      </c>
      <c r="P29" s="45"/>
      <c r="Q29" s="45"/>
      <c r="R29" s="45"/>
      <c r="S29" s="45"/>
      <c r="T29" s="45"/>
      <c r="U29" s="45"/>
      <c r="V29" s="45"/>
      <c r="W29" s="45"/>
      <c r="X29" s="45"/>
    </row>
    <row r="30" spans="1:24" s="46" customFormat="1" x14ac:dyDescent="0.25">
      <c r="A30" s="39">
        <v>143</v>
      </c>
      <c r="B30" s="39" t="s">
        <v>59</v>
      </c>
      <c r="C30" s="17" t="s">
        <v>62</v>
      </c>
      <c r="D30" s="39">
        <v>1</v>
      </c>
      <c r="E30" s="45">
        <v>0.81929999999999992</v>
      </c>
      <c r="F30" s="45">
        <v>3.129E-7</v>
      </c>
      <c r="G30" s="45">
        <v>3.7060000000000005E-7</v>
      </c>
      <c r="H30" s="45">
        <v>3.9580000000000001E-6</v>
      </c>
      <c r="I30" s="45">
        <v>5.8970000000000005E-7</v>
      </c>
      <c r="J30" s="45">
        <v>1.2589999999999999</v>
      </c>
      <c r="K30" s="45">
        <v>1.2589999999999999</v>
      </c>
      <c r="L30" s="45">
        <v>1.5730000000000001E-2</v>
      </c>
      <c r="M30" s="45">
        <v>1.599</v>
      </c>
      <c r="N30" s="45">
        <v>4.8159999999999993E-6</v>
      </c>
      <c r="O30" s="45">
        <v>7.8820000000000014E-7</v>
      </c>
      <c r="P30" s="45"/>
      <c r="Q30" s="45"/>
      <c r="R30" s="45"/>
      <c r="S30" s="45"/>
      <c r="T30" s="45"/>
      <c r="U30" s="45"/>
      <c r="V30" s="45"/>
      <c r="W30" s="45"/>
      <c r="X30" s="45"/>
    </row>
    <row r="31" spans="1:24" s="46" customFormat="1" x14ac:dyDescent="0.25">
      <c r="A31" s="39">
        <v>145</v>
      </c>
      <c r="B31" s="39" t="s">
        <v>59</v>
      </c>
      <c r="C31" s="40" t="s">
        <v>60</v>
      </c>
      <c r="D31" s="39">
        <v>1</v>
      </c>
      <c r="E31" s="41">
        <v>9.3090000000000006E-2</v>
      </c>
      <c r="F31" s="43">
        <v>1.0009999999999998E-6</v>
      </c>
      <c r="G31" s="41">
        <v>6.6700000000000008E-8</v>
      </c>
      <c r="H31" s="41">
        <v>1.787E-5</v>
      </c>
      <c r="I31" s="42">
        <v>1.9340000000000002E-7</v>
      </c>
      <c r="J31" s="44">
        <v>1.7070000000000001</v>
      </c>
      <c r="K31" s="44">
        <v>1.7070000000000001</v>
      </c>
      <c r="L31" s="41">
        <v>1.8249999999999999E-2</v>
      </c>
      <c r="M31" s="44">
        <v>2.1419999999999999</v>
      </c>
      <c r="N31" s="43">
        <v>2.4679999999999999E-6</v>
      </c>
      <c r="O31" s="43">
        <v>2.9689999999999999E-6</v>
      </c>
      <c r="P31" s="45"/>
      <c r="Q31" s="45"/>
      <c r="R31" s="45"/>
      <c r="S31" s="45"/>
      <c r="T31" s="45"/>
      <c r="U31" s="45"/>
      <c r="V31" s="45"/>
      <c r="W31" s="45"/>
      <c r="X31" s="45"/>
    </row>
    <row r="32" spans="1:24" s="46" customFormat="1" x14ac:dyDescent="0.25">
      <c r="A32" s="39">
        <v>145</v>
      </c>
      <c r="B32" s="39" t="s">
        <v>59</v>
      </c>
      <c r="C32" s="47" t="s">
        <v>61</v>
      </c>
      <c r="D32" s="39">
        <v>1</v>
      </c>
      <c r="E32" s="45">
        <v>0.65160000000000007</v>
      </c>
      <c r="F32" s="45">
        <v>9.8490000000000009E-7</v>
      </c>
      <c r="G32" s="45">
        <v>1.339E-7</v>
      </c>
      <c r="H32" s="45">
        <v>1.785E-5</v>
      </c>
      <c r="I32" s="45">
        <v>1.9440000000000002E-7</v>
      </c>
      <c r="J32" s="45">
        <v>1.669</v>
      </c>
      <c r="K32" s="45">
        <v>1.669</v>
      </c>
      <c r="L32" s="45">
        <v>1.753E-2</v>
      </c>
      <c r="M32" s="45">
        <v>2.105</v>
      </c>
      <c r="N32" s="45">
        <v>3.0110000000000001E-6</v>
      </c>
      <c r="O32" s="45">
        <v>2.9509999999999998E-6</v>
      </c>
      <c r="P32" s="45"/>
      <c r="Q32" s="45"/>
      <c r="R32" s="45"/>
      <c r="S32" s="45"/>
      <c r="T32" s="45"/>
      <c r="U32" s="45"/>
      <c r="V32" s="45"/>
      <c r="W32" s="45"/>
      <c r="X32" s="45"/>
    </row>
    <row r="33" spans="1:24" s="46" customFormat="1" x14ac:dyDescent="0.25">
      <c r="A33" s="39">
        <v>145</v>
      </c>
      <c r="B33" s="39" t="s">
        <v>59</v>
      </c>
      <c r="C33" s="17" t="s">
        <v>62</v>
      </c>
      <c r="D33" s="39">
        <v>1</v>
      </c>
      <c r="E33" s="45">
        <v>0.62679999999999991</v>
      </c>
      <c r="F33" s="45">
        <v>9.9230000000000001E-7</v>
      </c>
      <c r="G33" s="45">
        <v>1.0880000000000001E-7</v>
      </c>
      <c r="H33" s="45">
        <v>1.8179999999999999E-5</v>
      </c>
      <c r="I33" s="45">
        <v>1.7840000000000001E-7</v>
      </c>
      <c r="J33" s="45">
        <v>1.6819999999999999</v>
      </c>
      <c r="K33" s="45">
        <v>1.6819999999999999</v>
      </c>
      <c r="L33" s="45">
        <v>1.7129999999999999E-2</v>
      </c>
      <c r="M33" s="45">
        <v>2.113</v>
      </c>
      <c r="N33" s="45">
        <v>2.931E-6</v>
      </c>
      <c r="O33" s="45">
        <v>2.6840000000000001E-6</v>
      </c>
      <c r="P33" s="45"/>
      <c r="Q33" s="45"/>
      <c r="R33" s="45"/>
      <c r="S33" s="45"/>
      <c r="T33" s="45"/>
      <c r="U33" s="45"/>
      <c r="V33" s="45"/>
      <c r="W33" s="45"/>
      <c r="X33" s="45"/>
    </row>
    <row r="34" spans="1:24" s="46" customFormat="1" x14ac:dyDescent="0.25">
      <c r="A34" s="39">
        <v>147</v>
      </c>
      <c r="B34" s="39" t="s">
        <v>59</v>
      </c>
      <c r="C34" s="40" t="s">
        <v>60</v>
      </c>
      <c r="D34" s="39">
        <v>1</v>
      </c>
      <c r="E34" s="42">
        <v>0.65429999999999999</v>
      </c>
      <c r="F34" s="43">
        <v>2.5539999999999996E-6</v>
      </c>
      <c r="G34" s="42">
        <v>1.0900000000000001E-7</v>
      </c>
      <c r="H34" s="41">
        <v>2.739E-5</v>
      </c>
      <c r="I34" s="42">
        <v>2.91E-7</v>
      </c>
      <c r="J34" s="44">
        <v>1.488</v>
      </c>
      <c r="K34" s="44">
        <v>1.488</v>
      </c>
      <c r="L34" s="41">
        <v>1.8270000000000002E-2</v>
      </c>
      <c r="M34" s="44">
        <v>1.921</v>
      </c>
      <c r="N34" s="43">
        <v>2.7749999999999997E-6</v>
      </c>
      <c r="O34" s="43">
        <v>5.8169999999999995E-6</v>
      </c>
      <c r="P34" s="45"/>
      <c r="Q34" s="45"/>
      <c r="R34" s="45"/>
      <c r="S34" s="45"/>
      <c r="T34" s="45"/>
      <c r="U34" s="45"/>
      <c r="V34" s="45"/>
      <c r="W34" s="45"/>
      <c r="X34" s="45"/>
    </row>
    <row r="35" spans="1:24" s="46" customFormat="1" x14ac:dyDescent="0.25">
      <c r="A35" s="39">
        <v>147</v>
      </c>
      <c r="B35" s="39" t="s">
        <v>59</v>
      </c>
      <c r="C35" s="47" t="s">
        <v>61</v>
      </c>
      <c r="D35" s="39">
        <v>1</v>
      </c>
      <c r="E35" s="45">
        <v>0.74220000000000008</v>
      </c>
      <c r="F35" s="45">
        <v>2.5169999999999998E-6</v>
      </c>
      <c r="G35" s="45">
        <v>2.0340000000000001E-7</v>
      </c>
      <c r="H35" s="45">
        <v>2.7169999999999999E-5</v>
      </c>
      <c r="I35" s="45">
        <v>2.9180000000000001E-7</v>
      </c>
      <c r="J35" s="45">
        <v>1.4319999999999999</v>
      </c>
      <c r="K35" s="45">
        <v>1.4319999999999999</v>
      </c>
      <c r="L35" s="45">
        <v>1.7399999999999999E-2</v>
      </c>
      <c r="M35" s="45">
        <v>1.871</v>
      </c>
      <c r="N35" s="45">
        <v>3.2499999999999998E-6</v>
      </c>
      <c r="O35" s="45">
        <v>5.49E-6</v>
      </c>
      <c r="P35" s="45"/>
      <c r="Q35" s="45"/>
      <c r="R35" s="45"/>
      <c r="S35" s="45"/>
      <c r="T35" s="45"/>
      <c r="U35" s="45"/>
      <c r="V35" s="45"/>
      <c r="W35" s="45"/>
      <c r="X35" s="45"/>
    </row>
    <row r="36" spans="1:24" s="46" customFormat="1" x14ac:dyDescent="0.25">
      <c r="A36" s="39">
        <v>147</v>
      </c>
      <c r="B36" s="39" t="s">
        <v>59</v>
      </c>
      <c r="C36" s="17" t="s">
        <v>62</v>
      </c>
      <c r="D36" s="39">
        <v>1</v>
      </c>
      <c r="E36" s="45">
        <v>0.72670000000000001</v>
      </c>
      <c r="F36" s="45">
        <v>2.4509999999999999E-6</v>
      </c>
      <c r="G36" s="45">
        <v>1.5910000000000002E-7</v>
      </c>
      <c r="H36" s="45">
        <v>2.7549999999999999E-5</v>
      </c>
      <c r="I36" s="45">
        <v>2.7070000000000001E-7</v>
      </c>
      <c r="J36" s="45">
        <v>1.4419999999999999</v>
      </c>
      <c r="K36" s="45">
        <v>1.4419999999999999</v>
      </c>
      <c r="L36" s="45">
        <v>1.7149999999999999E-2</v>
      </c>
      <c r="M36" s="45">
        <v>1.881</v>
      </c>
      <c r="N36" s="45">
        <v>3.18E-6</v>
      </c>
      <c r="O36" s="45">
        <v>5.6899999999999997E-6</v>
      </c>
      <c r="P36" s="45"/>
      <c r="Q36" s="45"/>
      <c r="R36" s="45"/>
      <c r="S36" s="45"/>
      <c r="T36" s="45"/>
      <c r="U36" s="45"/>
      <c r="V36" s="45"/>
      <c r="W36" s="45"/>
      <c r="X36" s="45"/>
    </row>
    <row r="37" spans="1:24" s="46" customFormat="1" x14ac:dyDescent="0.25">
      <c r="A37" s="39">
        <v>148</v>
      </c>
      <c r="B37" s="39" t="s">
        <v>59</v>
      </c>
      <c r="C37" s="40" t="s">
        <v>60</v>
      </c>
      <c r="D37" s="39">
        <v>1</v>
      </c>
      <c r="E37" s="42">
        <v>0.73939999999999995</v>
      </c>
      <c r="F37" s="42">
        <v>7.1410000000000007E-7</v>
      </c>
      <c r="G37" s="42">
        <v>1.4050000000000002E-7</v>
      </c>
      <c r="H37" s="43">
        <v>8.4829999999999999E-6</v>
      </c>
      <c r="I37" s="42">
        <v>3.1349999999999999E-7</v>
      </c>
      <c r="J37" s="44">
        <v>1.35</v>
      </c>
      <c r="K37" s="44">
        <v>1.35</v>
      </c>
      <c r="L37" s="41">
        <v>1.8180000000000002E-2</v>
      </c>
      <c r="M37" s="44">
        <v>1.724</v>
      </c>
      <c r="N37" s="43">
        <v>3.444E-6</v>
      </c>
      <c r="O37" s="43">
        <v>1.5099999999999999E-6</v>
      </c>
      <c r="P37" s="45"/>
      <c r="Q37" s="45"/>
      <c r="R37" s="45"/>
      <c r="S37" s="45"/>
      <c r="T37" s="45"/>
      <c r="U37" s="45"/>
      <c r="V37" s="45"/>
      <c r="W37" s="45"/>
      <c r="X37" s="45"/>
    </row>
    <row r="38" spans="1:24" x14ac:dyDescent="0.25">
      <c r="A38" s="39">
        <v>148</v>
      </c>
      <c r="B38" s="39" t="s">
        <v>59</v>
      </c>
      <c r="C38" s="47" t="s">
        <v>61</v>
      </c>
      <c r="D38" s="39">
        <v>1</v>
      </c>
      <c r="E38" s="45">
        <v>0.79510000000000003</v>
      </c>
      <c r="F38" s="45">
        <v>6.8400000000000004E-7</v>
      </c>
      <c r="G38" s="45">
        <v>2.5980000000000004E-7</v>
      </c>
      <c r="H38" s="45">
        <v>8.6379999999999993E-6</v>
      </c>
      <c r="I38" s="45">
        <v>3.2210000000000006E-7</v>
      </c>
      <c r="J38" s="45">
        <v>1.2949999999999999</v>
      </c>
      <c r="K38" s="45">
        <v>1.2949999999999999</v>
      </c>
      <c r="L38" s="45">
        <v>1.7489999999999999E-2</v>
      </c>
      <c r="M38" s="45">
        <v>1.669</v>
      </c>
      <c r="N38" s="45">
        <v>3.9789999999999995E-6</v>
      </c>
      <c r="O38" s="45">
        <v>1.4449999999999999E-6</v>
      </c>
      <c r="P38" s="48"/>
      <c r="Q38" s="48"/>
      <c r="R38" s="48"/>
      <c r="S38" s="48"/>
      <c r="T38" s="48"/>
      <c r="U38" s="48"/>
      <c r="V38" s="48"/>
      <c r="W38" s="48"/>
      <c r="X38" s="48"/>
    </row>
    <row r="39" spans="1:24" x14ac:dyDescent="0.25">
      <c r="A39" s="39">
        <v>148</v>
      </c>
      <c r="B39" s="39" t="s">
        <v>59</v>
      </c>
      <c r="C39" s="17" t="s">
        <v>62</v>
      </c>
      <c r="D39" s="39">
        <v>1</v>
      </c>
      <c r="E39" s="45">
        <v>0.78790000000000004</v>
      </c>
      <c r="F39" s="45">
        <v>6.4920000000000007E-7</v>
      </c>
      <c r="G39" s="45">
        <v>1.917E-7</v>
      </c>
      <c r="H39" s="45">
        <v>8.2319999999999984E-6</v>
      </c>
      <c r="I39" s="45">
        <v>2.8800000000000004E-7</v>
      </c>
      <c r="J39" s="45">
        <v>1.3220000000000001</v>
      </c>
      <c r="K39" s="45">
        <v>1.3220000000000001</v>
      </c>
      <c r="L39" s="45">
        <v>1.7070000000000002E-2</v>
      </c>
      <c r="M39" s="45">
        <v>1.6850000000000001</v>
      </c>
      <c r="N39" s="45">
        <v>3.8619999999999996E-6</v>
      </c>
      <c r="O39" s="45">
        <v>1.3779999999999998E-6</v>
      </c>
      <c r="P39" s="48"/>
      <c r="Q39" s="48"/>
      <c r="R39" s="48"/>
      <c r="S39" s="48"/>
      <c r="T39" s="48"/>
      <c r="U39" s="48"/>
      <c r="V39" s="48"/>
      <c r="W39" s="48"/>
      <c r="X39" s="48"/>
    </row>
    <row r="40" spans="1:24" x14ac:dyDescent="0.25">
      <c r="A40" s="39">
        <v>149</v>
      </c>
      <c r="B40" s="39" t="s">
        <v>59</v>
      </c>
      <c r="C40" s="40" t="s">
        <v>60</v>
      </c>
      <c r="D40" s="39">
        <v>1</v>
      </c>
      <c r="E40" s="42">
        <v>0.67949999999999999</v>
      </c>
      <c r="F40" s="43">
        <v>1.0419999999999999E-6</v>
      </c>
      <c r="G40" s="42">
        <v>1.0330000000000001E-7</v>
      </c>
      <c r="H40" s="41">
        <v>1.7539999999999998E-5</v>
      </c>
      <c r="I40" s="42">
        <v>3.7980000000000005E-7</v>
      </c>
      <c r="J40" s="44">
        <v>1.3480000000000001</v>
      </c>
      <c r="K40" s="44">
        <v>1.3480000000000001</v>
      </c>
      <c r="L40" s="41">
        <v>1.8370000000000001E-2</v>
      </c>
      <c r="M40" s="44">
        <v>1.8280000000000001</v>
      </c>
      <c r="N40" s="43">
        <v>2.7489999999999999E-6</v>
      </c>
      <c r="O40" s="43">
        <v>3.2829999999999997E-6</v>
      </c>
      <c r="P40" s="48"/>
      <c r="Q40" s="48"/>
      <c r="R40" s="48"/>
      <c r="S40" s="48"/>
      <c r="T40" s="48"/>
      <c r="U40" s="48"/>
      <c r="V40" s="48"/>
      <c r="W40" s="48"/>
      <c r="X40" s="48"/>
    </row>
    <row r="41" spans="1:24" x14ac:dyDescent="0.25">
      <c r="A41" s="39">
        <v>149</v>
      </c>
      <c r="B41" s="39" t="s">
        <v>59</v>
      </c>
      <c r="C41" s="47" t="s">
        <v>61</v>
      </c>
      <c r="D41" s="39">
        <v>1</v>
      </c>
      <c r="E41" s="45">
        <v>0.77560000000000007</v>
      </c>
      <c r="F41" s="45">
        <v>1.046E-6</v>
      </c>
      <c r="G41" s="45">
        <v>2.4290000000000004E-7</v>
      </c>
      <c r="H41" s="45">
        <v>1.823E-5</v>
      </c>
      <c r="I41" s="45">
        <v>4.1050000000000003E-7</v>
      </c>
      <c r="J41" s="45">
        <v>1.238</v>
      </c>
      <c r="K41" s="45">
        <v>1.238</v>
      </c>
      <c r="L41" s="45">
        <v>1.7230000000000002E-2</v>
      </c>
      <c r="M41" s="45">
        <v>1.702</v>
      </c>
      <c r="N41" s="45">
        <v>3.4700000000000002E-6</v>
      </c>
      <c r="O41" s="45">
        <v>3.2119999999999999E-6</v>
      </c>
      <c r="P41" s="48"/>
      <c r="Q41" s="48"/>
      <c r="R41" s="48"/>
      <c r="S41" s="48"/>
      <c r="T41" s="48"/>
      <c r="U41" s="48"/>
      <c r="V41" s="48"/>
      <c r="W41" s="48"/>
      <c r="X41" s="48"/>
    </row>
    <row r="42" spans="1:24" x14ac:dyDescent="0.25">
      <c r="A42" s="39">
        <v>149</v>
      </c>
      <c r="B42" s="39" t="s">
        <v>59</v>
      </c>
      <c r="C42" s="17" t="s">
        <v>62</v>
      </c>
      <c r="D42" s="39">
        <v>1</v>
      </c>
      <c r="E42" s="45">
        <v>0.74929999999999997</v>
      </c>
      <c r="F42" s="45">
        <v>1.0469999999999999E-6</v>
      </c>
      <c r="G42" s="45">
        <v>1.9420000000000001E-7</v>
      </c>
      <c r="H42" s="45">
        <v>1.8109999999999998E-5</v>
      </c>
      <c r="I42" s="45">
        <v>3.7220000000000001E-7</v>
      </c>
      <c r="J42" s="45">
        <v>1.2509999999999999</v>
      </c>
      <c r="K42" s="45">
        <v>1.2509999999999999</v>
      </c>
      <c r="L42" s="45">
        <v>1.6969999999999999E-2</v>
      </c>
      <c r="M42" s="45">
        <v>1.7290000000000001</v>
      </c>
      <c r="N42" s="45">
        <v>3.4189999999999998E-6</v>
      </c>
      <c r="O42" s="45">
        <v>3.3529999999999999E-6</v>
      </c>
      <c r="P42" s="48"/>
      <c r="Q42" s="48"/>
      <c r="R42" s="48"/>
      <c r="S42" s="48"/>
      <c r="T42" s="48"/>
      <c r="U42" s="48"/>
      <c r="V42" s="48"/>
      <c r="W42" s="48"/>
      <c r="X42" s="48"/>
    </row>
    <row r="43" spans="1:24" x14ac:dyDescent="0.25">
      <c r="A43" s="39">
        <v>151</v>
      </c>
      <c r="B43" s="39" t="s">
        <v>59</v>
      </c>
      <c r="C43" s="40" t="s">
        <v>60</v>
      </c>
      <c r="D43" s="39">
        <v>1</v>
      </c>
      <c r="E43" s="42">
        <v>0.75679999999999992</v>
      </c>
      <c r="F43" s="41">
        <v>3.6799999999999999E-8</v>
      </c>
      <c r="G43" s="41">
        <v>6.43E-8</v>
      </c>
      <c r="H43" s="42">
        <v>3.0520000000000001E-7</v>
      </c>
      <c r="I43" s="42">
        <v>1.687E-7</v>
      </c>
      <c r="J43" s="44">
        <v>1.3520000000000001</v>
      </c>
      <c r="K43" s="44">
        <v>1.3520000000000001</v>
      </c>
      <c r="L43" s="41">
        <v>1.7090000000000001E-2</v>
      </c>
      <c r="M43" s="44">
        <v>1.7370000000000001</v>
      </c>
      <c r="N43" s="43">
        <v>2.2620000000000001E-6</v>
      </c>
      <c r="O43" s="41">
        <v>5.2800000000000003E-8</v>
      </c>
      <c r="P43" s="48"/>
      <c r="Q43" s="48"/>
      <c r="R43" s="48"/>
      <c r="S43" s="48"/>
      <c r="T43" s="48"/>
      <c r="U43" s="48"/>
      <c r="V43" s="48"/>
      <c r="W43" s="48"/>
      <c r="X43" s="48"/>
    </row>
    <row r="44" spans="1:24" x14ac:dyDescent="0.25">
      <c r="A44" s="39">
        <v>151</v>
      </c>
      <c r="B44" s="39" t="s">
        <v>59</v>
      </c>
      <c r="C44" s="47" t="s">
        <v>61</v>
      </c>
      <c r="D44" s="39">
        <v>1</v>
      </c>
      <c r="E44" s="45">
        <v>0.85389999999999999</v>
      </c>
      <c r="F44" s="45">
        <v>3.6100000000000006E-8</v>
      </c>
      <c r="G44" s="45">
        <v>1.2770000000000001E-7</v>
      </c>
      <c r="H44" s="45">
        <v>3.0820000000000002E-7</v>
      </c>
      <c r="I44" s="45">
        <v>1.7540000000000002E-7</v>
      </c>
      <c r="J44" s="45">
        <v>1.2709999999999999</v>
      </c>
      <c r="K44" s="45">
        <v>1.2709999999999999</v>
      </c>
      <c r="L44" s="45">
        <v>1.6260000000000004E-2</v>
      </c>
      <c r="M44" s="45">
        <v>1.651</v>
      </c>
      <c r="N44" s="45">
        <v>2.7329999999999999E-6</v>
      </c>
      <c r="O44" s="45">
        <v>4.9299999999999998E-8</v>
      </c>
      <c r="P44" s="48"/>
      <c r="Q44" s="48"/>
      <c r="R44" s="48"/>
      <c r="S44" s="48"/>
      <c r="T44" s="48"/>
      <c r="U44" s="48"/>
      <c r="V44" s="48"/>
      <c r="W44" s="48"/>
      <c r="X44" s="48"/>
    </row>
    <row r="45" spans="1:24" x14ac:dyDescent="0.25">
      <c r="A45" s="39">
        <v>151</v>
      </c>
      <c r="B45" s="39" t="s">
        <v>59</v>
      </c>
      <c r="C45" s="17" t="s">
        <v>62</v>
      </c>
      <c r="D45" s="39">
        <v>1</v>
      </c>
      <c r="E45" s="45">
        <v>0.15509999999999999</v>
      </c>
      <c r="F45" s="45">
        <v>1.2800000000000002E-8</v>
      </c>
      <c r="G45" s="45">
        <v>1.0900000000000002E-8</v>
      </c>
      <c r="H45" s="45">
        <v>2.5419999999999999E-7</v>
      </c>
      <c r="I45" s="45">
        <v>5.3100000000000006E-8</v>
      </c>
      <c r="J45" s="45">
        <v>1.8340000000000001</v>
      </c>
      <c r="K45" s="45">
        <v>1.8340000000000001</v>
      </c>
      <c r="L45" s="45">
        <v>1.9820000000000001E-2</v>
      </c>
      <c r="M45" s="45">
        <v>2.4369999999999998</v>
      </c>
      <c r="N45" s="45">
        <v>7.5629999999999996E-7</v>
      </c>
      <c r="O45" s="45">
        <v>2.6600000000000003E-8</v>
      </c>
      <c r="P45" s="48"/>
      <c r="Q45" s="48"/>
      <c r="R45" s="48"/>
      <c r="S45" s="48"/>
      <c r="T45" s="48"/>
      <c r="U45" s="48"/>
      <c r="V45" s="48"/>
      <c r="W45" s="48"/>
      <c r="X45" s="48"/>
    </row>
    <row r="46" spans="1:24" x14ac:dyDescent="0.25">
      <c r="A46" s="39">
        <v>152</v>
      </c>
      <c r="B46" s="39" t="s">
        <v>59</v>
      </c>
      <c r="C46" s="40" t="s">
        <v>60</v>
      </c>
      <c r="D46" s="39">
        <v>1</v>
      </c>
      <c r="E46" s="42">
        <v>0.69979999999999998</v>
      </c>
      <c r="F46" s="41">
        <v>3.5000000000000002E-8</v>
      </c>
      <c r="G46" s="41">
        <v>3.4800000000000001E-8</v>
      </c>
      <c r="H46" s="42">
        <v>5.7530000000000002E-7</v>
      </c>
      <c r="I46" s="42">
        <v>1.106E-7</v>
      </c>
      <c r="J46" s="44">
        <v>1.4670000000000001</v>
      </c>
      <c r="K46" s="44">
        <v>1.4670000000000001</v>
      </c>
      <c r="L46" s="41">
        <v>1.746E-2</v>
      </c>
      <c r="M46" s="44">
        <v>1.881</v>
      </c>
      <c r="N46" s="43">
        <v>1.4979999999999999E-6</v>
      </c>
      <c r="O46" s="41">
        <v>8.5100000000000001E-8</v>
      </c>
      <c r="P46" s="48"/>
      <c r="Q46" s="48"/>
      <c r="R46" s="48"/>
      <c r="S46" s="48"/>
      <c r="T46" s="48"/>
      <c r="U46" s="48"/>
      <c r="V46" s="48"/>
      <c r="W46" s="48"/>
      <c r="X46" s="48"/>
    </row>
    <row r="47" spans="1:24" x14ac:dyDescent="0.25">
      <c r="A47" s="39">
        <v>152</v>
      </c>
      <c r="B47" s="39" t="s">
        <v>59</v>
      </c>
      <c r="C47" s="47" t="s">
        <v>61</v>
      </c>
      <c r="D47" s="39">
        <v>1</v>
      </c>
      <c r="E47" s="45">
        <v>0.82840000000000003</v>
      </c>
      <c r="F47" s="45">
        <v>4.1700000000000003E-8</v>
      </c>
      <c r="G47" s="45">
        <v>6.8599999999999992E-8</v>
      </c>
      <c r="H47" s="45">
        <v>5.8120000000000004E-7</v>
      </c>
      <c r="I47" s="45">
        <v>1.1600000000000001E-7</v>
      </c>
      <c r="J47" s="45">
        <v>1.3779999999999999</v>
      </c>
      <c r="K47" s="45">
        <v>1.3779999999999999</v>
      </c>
      <c r="L47" s="45">
        <v>1.669E-2</v>
      </c>
      <c r="M47" s="45">
        <v>1.7809999999999999</v>
      </c>
      <c r="N47" s="45">
        <v>1.8160000000000001E-6</v>
      </c>
      <c r="O47" s="45">
        <v>8.3400000000000006E-8</v>
      </c>
      <c r="P47" s="48"/>
      <c r="Q47" s="48"/>
      <c r="R47" s="48"/>
      <c r="S47" s="48"/>
      <c r="T47" s="48"/>
      <c r="U47" s="48"/>
      <c r="V47" s="48"/>
      <c r="W47" s="48"/>
      <c r="X47" s="48"/>
    </row>
    <row r="48" spans="1:24" x14ac:dyDescent="0.25">
      <c r="A48" s="39">
        <v>152</v>
      </c>
      <c r="B48" s="39" t="s">
        <v>59</v>
      </c>
      <c r="C48" s="17" t="s">
        <v>62</v>
      </c>
      <c r="D48" s="39">
        <v>1</v>
      </c>
      <c r="E48" s="45">
        <v>0.7863</v>
      </c>
      <c r="F48" s="45">
        <v>3.03E-8</v>
      </c>
      <c r="G48" s="45">
        <v>6.620000000000001E-8</v>
      </c>
      <c r="H48" s="45">
        <v>5.7120000000000003E-7</v>
      </c>
      <c r="I48" s="45">
        <v>1.11E-7</v>
      </c>
      <c r="J48" s="45">
        <v>1.4059999999999999</v>
      </c>
      <c r="K48" s="45">
        <v>1.4059999999999999</v>
      </c>
      <c r="L48" s="45">
        <v>1.6570000000000001E-2</v>
      </c>
      <c r="M48" s="45">
        <v>1.7909999999999999</v>
      </c>
      <c r="N48" s="45">
        <v>1.9179999999999997E-6</v>
      </c>
      <c r="O48" s="45">
        <v>7.9300000000000002E-8</v>
      </c>
      <c r="P48" s="48"/>
      <c r="Q48" s="48"/>
      <c r="R48" s="48"/>
      <c r="S48" s="48"/>
      <c r="T48" s="48"/>
      <c r="U48" s="48"/>
      <c r="V48" s="48"/>
      <c r="W48" s="48"/>
      <c r="X48" s="48"/>
    </row>
    <row r="49" spans="1:24" x14ac:dyDescent="0.25">
      <c r="A49" s="39">
        <v>153</v>
      </c>
      <c r="B49" s="39" t="s">
        <v>59</v>
      </c>
      <c r="C49" s="40" t="s">
        <v>60</v>
      </c>
      <c r="D49" s="39">
        <v>1</v>
      </c>
      <c r="E49" s="41">
        <v>9.5549999999999996E-2</v>
      </c>
      <c r="F49" s="43">
        <v>1.1419999999999998E-6</v>
      </c>
      <c r="G49" s="41">
        <v>8.170000000000001E-8</v>
      </c>
      <c r="H49" s="41">
        <v>1.9559999999999999E-5</v>
      </c>
      <c r="I49" s="42">
        <v>2.0170000000000001E-7</v>
      </c>
      <c r="J49" s="44">
        <v>1.7809999999999999</v>
      </c>
      <c r="K49" s="44">
        <v>1.7809999999999999</v>
      </c>
      <c r="L49" s="41">
        <v>1.8679999999999999E-2</v>
      </c>
      <c r="M49" s="44">
        <v>2.1629999999999998</v>
      </c>
      <c r="N49" s="43">
        <v>2.9679999999999998E-6</v>
      </c>
      <c r="O49" s="43">
        <v>2.9469999999999999E-6</v>
      </c>
      <c r="P49" s="48"/>
      <c r="Q49" s="48"/>
      <c r="R49" s="48"/>
      <c r="S49" s="48"/>
      <c r="T49" s="48"/>
      <c r="U49" s="48"/>
      <c r="V49" s="48"/>
      <c r="W49" s="48"/>
      <c r="X49" s="48"/>
    </row>
    <row r="50" spans="1:24" x14ac:dyDescent="0.25">
      <c r="A50" s="39">
        <v>153</v>
      </c>
      <c r="B50" s="39" t="s">
        <v>59</v>
      </c>
      <c r="C50" s="47" t="s">
        <v>61</v>
      </c>
      <c r="D50" s="39">
        <v>1</v>
      </c>
      <c r="E50" s="45">
        <v>0.62809999999999999</v>
      </c>
      <c r="F50" s="45">
        <v>1.1310000000000001E-6</v>
      </c>
      <c r="G50" s="45">
        <v>1.5519999999999999E-7</v>
      </c>
      <c r="H50" s="45">
        <v>1.9359999999999998E-5</v>
      </c>
      <c r="I50" s="45">
        <v>2.0620000000000001E-7</v>
      </c>
      <c r="J50" s="45">
        <v>1.744</v>
      </c>
      <c r="K50" s="45">
        <v>1.744</v>
      </c>
      <c r="L50" s="45">
        <v>1.806E-2</v>
      </c>
      <c r="M50" s="45">
        <v>2.1240000000000001</v>
      </c>
      <c r="N50" s="45">
        <v>3.596E-6</v>
      </c>
      <c r="O50" s="45">
        <v>2.8399999999999999E-6</v>
      </c>
      <c r="P50" s="48"/>
      <c r="Q50" s="48"/>
      <c r="R50" s="48"/>
      <c r="S50" s="48"/>
      <c r="T50" s="48"/>
      <c r="U50" s="48"/>
      <c r="V50" s="48"/>
      <c r="W50" s="48"/>
      <c r="X50" s="48"/>
    </row>
    <row r="51" spans="1:24" x14ac:dyDescent="0.25">
      <c r="A51" s="39">
        <v>153</v>
      </c>
      <c r="B51" s="39" t="s">
        <v>59</v>
      </c>
      <c r="C51" s="17" t="s">
        <v>62</v>
      </c>
      <c r="D51" s="39">
        <v>1</v>
      </c>
      <c r="E51" s="45">
        <v>0.61929999999999996</v>
      </c>
      <c r="F51" s="45">
        <v>1.066E-6</v>
      </c>
      <c r="G51" s="45">
        <v>1.165E-7</v>
      </c>
      <c r="H51" s="45">
        <v>1.944E-5</v>
      </c>
      <c r="I51" s="45">
        <v>1.8130000000000002E-7</v>
      </c>
      <c r="J51" s="45">
        <v>1.7629999999999999</v>
      </c>
      <c r="K51" s="45">
        <v>1.7629999999999999</v>
      </c>
      <c r="L51" s="45">
        <v>1.7469999999999999E-2</v>
      </c>
      <c r="M51" s="45">
        <v>2.13</v>
      </c>
      <c r="N51" s="45">
        <v>3.3909999999999998E-6</v>
      </c>
      <c r="O51" s="45">
        <v>2.9109999999999997E-6</v>
      </c>
      <c r="P51" s="48"/>
      <c r="Q51" s="48"/>
      <c r="R51" s="48"/>
      <c r="S51" s="48"/>
      <c r="T51" s="48"/>
      <c r="U51" s="48"/>
      <c r="V51" s="48"/>
      <c r="W51" s="48"/>
      <c r="X51" s="48"/>
    </row>
    <row r="52" spans="1:24" x14ac:dyDescent="0.25">
      <c r="A52" s="39">
        <v>181</v>
      </c>
      <c r="B52" s="39" t="s">
        <v>59</v>
      </c>
      <c r="C52" s="40" t="s">
        <v>60</v>
      </c>
      <c r="D52" s="39">
        <v>1</v>
      </c>
      <c r="E52" s="41">
        <v>9.4969999999999999E-2</v>
      </c>
      <c r="F52" s="43">
        <v>1.3689999999999999E-6</v>
      </c>
      <c r="G52" s="42">
        <v>1.0370000000000001E-7</v>
      </c>
      <c r="H52" s="41">
        <v>2.5399999999999997E-5</v>
      </c>
      <c r="I52" s="42">
        <v>2.8330000000000006E-7</v>
      </c>
      <c r="J52" s="44">
        <v>1.6910000000000001</v>
      </c>
      <c r="K52" s="44">
        <v>1.6910000000000001</v>
      </c>
      <c r="L52" s="41">
        <v>1.8690000000000002E-2</v>
      </c>
      <c r="M52" s="44">
        <v>2.0630000000000002</v>
      </c>
      <c r="N52" s="43">
        <v>2.553E-6</v>
      </c>
      <c r="O52" s="43">
        <v>3.8889999999999995E-6</v>
      </c>
      <c r="P52" s="48"/>
      <c r="Q52" s="48"/>
      <c r="R52" s="48"/>
      <c r="S52" s="48"/>
      <c r="T52" s="48"/>
      <c r="U52" s="48"/>
      <c r="V52" s="48"/>
      <c r="W52" s="48"/>
      <c r="X52" s="48"/>
    </row>
    <row r="53" spans="1:24" x14ac:dyDescent="0.25">
      <c r="A53" s="39">
        <v>181</v>
      </c>
      <c r="B53" s="39" t="s">
        <v>59</v>
      </c>
      <c r="C53" s="47" t="s">
        <v>61</v>
      </c>
      <c r="D53" s="39">
        <v>1</v>
      </c>
      <c r="E53" s="45">
        <v>0.67689999999999995</v>
      </c>
      <c r="F53" s="45">
        <v>1.3759999999999998E-6</v>
      </c>
      <c r="G53" s="45">
        <v>1.9260000000000002E-7</v>
      </c>
      <c r="H53" s="45">
        <v>2.5559999999999999E-5</v>
      </c>
      <c r="I53" s="45">
        <v>2.8130000000000001E-7</v>
      </c>
      <c r="J53" s="45">
        <v>1.65</v>
      </c>
      <c r="K53" s="45">
        <v>1.65</v>
      </c>
      <c r="L53" s="45">
        <v>1.7950000000000001E-2</v>
      </c>
      <c r="M53" s="45">
        <v>2.0230000000000001</v>
      </c>
      <c r="N53" s="45">
        <v>3.0149999999999999E-6</v>
      </c>
      <c r="O53" s="45">
        <v>3.7749999999999999E-6</v>
      </c>
      <c r="P53" s="48"/>
      <c r="Q53" s="48"/>
      <c r="R53" s="48"/>
      <c r="S53" s="48"/>
      <c r="T53" s="48"/>
      <c r="U53" s="48"/>
      <c r="V53" s="48"/>
      <c r="W53" s="48"/>
      <c r="X53" s="48"/>
    </row>
    <row r="54" spans="1:24" x14ac:dyDescent="0.25">
      <c r="A54" s="39">
        <v>181</v>
      </c>
      <c r="B54" s="39" t="s">
        <v>59</v>
      </c>
      <c r="C54" s="17" t="s">
        <v>62</v>
      </c>
      <c r="D54" s="39">
        <v>1</v>
      </c>
      <c r="E54" s="45">
        <v>0.64860000000000007</v>
      </c>
      <c r="F54" s="45">
        <v>1.3260000000000001E-6</v>
      </c>
      <c r="G54" s="45">
        <v>1.526E-7</v>
      </c>
      <c r="H54" s="45">
        <v>2.5089999999999999E-5</v>
      </c>
      <c r="I54" s="45">
        <v>2.5620000000000003E-7</v>
      </c>
      <c r="J54" s="45">
        <v>1.675</v>
      </c>
      <c r="K54" s="45">
        <v>1.675</v>
      </c>
      <c r="L54" s="45">
        <v>1.7559999999999999E-2</v>
      </c>
      <c r="M54" s="45">
        <v>2.036</v>
      </c>
      <c r="N54" s="45">
        <v>2.9449999999999998E-6</v>
      </c>
      <c r="O54" s="45">
        <v>3.7469999999999999E-6</v>
      </c>
      <c r="P54" s="48"/>
      <c r="Q54" s="48"/>
      <c r="R54" s="48"/>
      <c r="S54" s="48"/>
      <c r="T54" s="48"/>
      <c r="U54" s="48"/>
      <c r="V54" s="48"/>
      <c r="W54" s="48"/>
      <c r="X54" s="48"/>
    </row>
    <row r="55" spans="1:24" x14ac:dyDescent="0.25">
      <c r="A55" s="39">
        <v>182</v>
      </c>
      <c r="B55" s="39" t="s">
        <v>59</v>
      </c>
      <c r="C55" s="40" t="s">
        <v>60</v>
      </c>
      <c r="D55" s="39">
        <v>1</v>
      </c>
      <c r="E55" s="42">
        <v>0.7198</v>
      </c>
      <c r="F55" s="41">
        <v>3.6100000000000006E-8</v>
      </c>
      <c r="G55" s="41">
        <v>6.3000000000000008E-8</v>
      </c>
      <c r="H55" s="42">
        <v>1.956E-7</v>
      </c>
      <c r="I55" s="42">
        <v>1.6250000000000001E-7</v>
      </c>
      <c r="J55" s="44">
        <v>1.4359999999999999</v>
      </c>
      <c r="K55" s="44">
        <v>1.4359999999999999</v>
      </c>
      <c r="L55" s="41">
        <v>1.7340000000000001E-2</v>
      </c>
      <c r="M55" s="44">
        <v>1.831</v>
      </c>
      <c r="N55" s="43">
        <v>2.3519999999999997E-6</v>
      </c>
      <c r="O55" s="41">
        <v>5.3500000000000003E-8</v>
      </c>
      <c r="P55" s="48"/>
      <c r="Q55" s="48"/>
      <c r="R55" s="48"/>
      <c r="S55" s="48"/>
      <c r="T55" s="48"/>
      <c r="U55" s="48"/>
      <c r="V55" s="48"/>
      <c r="W55" s="48"/>
      <c r="X55" s="48"/>
    </row>
    <row r="56" spans="1:24" x14ac:dyDescent="0.25">
      <c r="A56" s="39">
        <v>182</v>
      </c>
      <c r="B56" s="39" t="s">
        <v>59</v>
      </c>
      <c r="C56" s="47" t="s">
        <v>61</v>
      </c>
      <c r="D56" s="39">
        <v>1</v>
      </c>
      <c r="E56" s="45">
        <v>0.81530000000000002</v>
      </c>
      <c r="F56" s="45">
        <v>3.6600000000000003E-8</v>
      </c>
      <c r="G56" s="45">
        <v>1.2320000000000002E-7</v>
      </c>
      <c r="H56" s="45">
        <v>1.8350000000000002E-7</v>
      </c>
      <c r="I56" s="45">
        <v>1.6890000000000001E-7</v>
      </c>
      <c r="J56" s="45">
        <v>1.365</v>
      </c>
      <c r="K56" s="45">
        <v>1.365</v>
      </c>
      <c r="L56" s="45">
        <v>1.6620000000000003E-2</v>
      </c>
      <c r="M56" s="45">
        <v>1.7569999999999999</v>
      </c>
      <c r="N56" s="45">
        <v>2.7919999999999997E-6</v>
      </c>
      <c r="O56" s="45">
        <v>5.0899999999999999E-8</v>
      </c>
      <c r="P56" s="48"/>
      <c r="Q56" s="48"/>
      <c r="R56" s="48"/>
      <c r="S56" s="48"/>
      <c r="T56" s="48"/>
      <c r="U56" s="48"/>
      <c r="V56" s="48"/>
      <c r="W56" s="48"/>
      <c r="X56" s="48"/>
    </row>
    <row r="57" spans="1:24" x14ac:dyDescent="0.25">
      <c r="A57" s="39">
        <v>182</v>
      </c>
      <c r="B57" s="39" t="s">
        <v>59</v>
      </c>
      <c r="C57" s="17" t="s">
        <v>62</v>
      </c>
      <c r="D57" s="39">
        <v>1</v>
      </c>
      <c r="E57" s="45">
        <v>0.77690000000000003</v>
      </c>
      <c r="F57" s="45">
        <v>3.2799999999999996E-8</v>
      </c>
      <c r="G57" s="45">
        <v>1.0600000000000001E-7</v>
      </c>
      <c r="H57" s="45">
        <v>1.7880000000000001E-7</v>
      </c>
      <c r="I57" s="45">
        <v>1.5310000000000001E-7</v>
      </c>
      <c r="J57" s="45">
        <v>1.387</v>
      </c>
      <c r="K57" s="45">
        <v>1.387</v>
      </c>
      <c r="L57" s="45">
        <v>1.6379999999999999E-2</v>
      </c>
      <c r="M57" s="45">
        <v>1.7669999999999999</v>
      </c>
      <c r="N57" s="45">
        <v>2.7979999999999997E-6</v>
      </c>
      <c r="O57" s="45">
        <v>4.73E-8</v>
      </c>
      <c r="P57" s="48"/>
      <c r="Q57" s="48"/>
      <c r="R57" s="48"/>
      <c r="S57" s="48"/>
      <c r="T57" s="48"/>
      <c r="U57" s="48"/>
      <c r="V57" s="48"/>
      <c r="W57" s="48"/>
      <c r="X57" s="48"/>
    </row>
    <row r="58" spans="1:24" x14ac:dyDescent="0.25">
      <c r="A58" s="39">
        <v>183</v>
      </c>
      <c r="B58" s="39" t="s">
        <v>59</v>
      </c>
      <c r="C58" s="40" t="s">
        <v>60</v>
      </c>
      <c r="D58" s="39">
        <v>1</v>
      </c>
      <c r="E58" s="42">
        <v>0.74299999999999999</v>
      </c>
      <c r="F58" s="42">
        <v>1.2890000000000002E-7</v>
      </c>
      <c r="G58" s="42">
        <v>1.4460000000000001E-7</v>
      </c>
      <c r="H58" s="43">
        <v>3.9920000000000001E-6</v>
      </c>
      <c r="I58" s="42">
        <v>4.6590000000000001E-7</v>
      </c>
      <c r="J58" s="44">
        <v>1.351</v>
      </c>
      <c r="K58" s="44">
        <v>1.351</v>
      </c>
      <c r="L58" s="41">
        <v>1.7760000000000001E-2</v>
      </c>
      <c r="M58" s="44">
        <v>1.7210000000000001</v>
      </c>
      <c r="N58" s="43">
        <v>3.1989999999999998E-6</v>
      </c>
      <c r="O58" s="42">
        <v>3.6870000000000001E-7</v>
      </c>
      <c r="P58" s="48"/>
      <c r="Q58" s="48"/>
      <c r="R58" s="48"/>
      <c r="S58" s="48"/>
      <c r="T58" s="48"/>
      <c r="U58" s="48"/>
      <c r="V58" s="48"/>
      <c r="W58" s="48"/>
      <c r="X58" s="48"/>
    </row>
    <row r="59" spans="1:24" x14ac:dyDescent="0.25">
      <c r="A59" s="39">
        <v>183</v>
      </c>
      <c r="B59" s="39" t="s">
        <v>59</v>
      </c>
      <c r="C59" s="47" t="s">
        <v>61</v>
      </c>
      <c r="D59" s="39">
        <v>1</v>
      </c>
      <c r="E59" s="45">
        <v>0.82320000000000004</v>
      </c>
      <c r="F59" s="45">
        <v>1.3059999999999999E-7</v>
      </c>
      <c r="G59" s="45">
        <v>3.4080000000000003E-7</v>
      </c>
      <c r="H59" s="45">
        <v>4.0110000000000002E-6</v>
      </c>
      <c r="I59" s="45">
        <v>5.2E-7</v>
      </c>
      <c r="J59" s="45">
        <v>1.228</v>
      </c>
      <c r="K59" s="45">
        <v>1.228</v>
      </c>
      <c r="L59" s="45">
        <v>1.677E-2</v>
      </c>
      <c r="M59" s="45">
        <v>1.589</v>
      </c>
      <c r="N59" s="45">
        <v>4.0629999999999999E-6</v>
      </c>
      <c r="O59" s="45">
        <v>3.904E-7</v>
      </c>
      <c r="P59" s="48"/>
      <c r="Q59" s="48"/>
      <c r="R59" s="48"/>
      <c r="S59" s="48"/>
      <c r="T59" s="48"/>
      <c r="U59" s="48"/>
      <c r="V59" s="48"/>
      <c r="W59" s="48"/>
      <c r="X59" s="48"/>
    </row>
    <row r="60" spans="1:24" x14ac:dyDescent="0.25">
      <c r="A60" s="39">
        <v>183</v>
      </c>
      <c r="B60" s="39" t="s">
        <v>59</v>
      </c>
      <c r="C60" s="17" t="s">
        <v>62</v>
      </c>
      <c r="D60" s="39">
        <v>1</v>
      </c>
      <c r="E60" s="45">
        <v>0.77639999999999998</v>
      </c>
      <c r="F60" s="45">
        <v>1.17E-7</v>
      </c>
      <c r="G60" s="45">
        <v>2.6150000000000001E-7</v>
      </c>
      <c r="H60" s="45">
        <v>4.0449999999999994E-6</v>
      </c>
      <c r="I60" s="45">
        <v>4.5650000000000004E-7</v>
      </c>
      <c r="J60" s="45">
        <v>1.2729999999999999</v>
      </c>
      <c r="K60" s="45">
        <v>1.2729999999999999</v>
      </c>
      <c r="L60" s="45">
        <v>1.6980000000000002E-2</v>
      </c>
      <c r="M60" s="45">
        <v>1.63</v>
      </c>
      <c r="N60" s="45">
        <v>3.9689999999999996E-6</v>
      </c>
      <c r="O60" s="45">
        <v>3.8089999999999998E-7</v>
      </c>
      <c r="P60" s="48"/>
      <c r="Q60" s="48"/>
      <c r="R60" s="48"/>
      <c r="S60" s="48"/>
      <c r="T60" s="48"/>
      <c r="U60" s="48"/>
      <c r="V60" s="48"/>
      <c r="W60" s="48"/>
      <c r="X60" s="48"/>
    </row>
    <row r="61" spans="1:24" x14ac:dyDescent="0.25">
      <c r="A61" s="39">
        <v>184</v>
      </c>
      <c r="B61" s="39" t="s">
        <v>59</v>
      </c>
      <c r="C61" s="40" t="s">
        <v>60</v>
      </c>
      <c r="D61" s="39">
        <v>1</v>
      </c>
      <c r="E61" s="42">
        <v>0.7652000000000001</v>
      </c>
      <c r="F61" s="41">
        <v>5.8000000000000003E-8</v>
      </c>
      <c r="G61" s="41">
        <v>6.5400000000000003E-8</v>
      </c>
      <c r="H61" s="42">
        <v>9.7880000000000006E-7</v>
      </c>
      <c r="I61" s="42">
        <v>1.4890000000000002E-7</v>
      </c>
      <c r="J61" s="44">
        <v>1.2909999999999999</v>
      </c>
      <c r="K61" s="44">
        <v>1.2909999999999999</v>
      </c>
      <c r="L61" s="41">
        <v>1.7090000000000001E-2</v>
      </c>
      <c r="M61" s="44">
        <v>1.728</v>
      </c>
      <c r="N61" s="43">
        <v>2.3630000000000001E-6</v>
      </c>
      <c r="O61" s="42">
        <v>1.2830000000000003E-7</v>
      </c>
      <c r="P61" s="48"/>
      <c r="Q61" s="48"/>
      <c r="R61" s="48"/>
      <c r="S61" s="48"/>
      <c r="T61" s="48"/>
      <c r="U61" s="48"/>
      <c r="V61" s="48"/>
      <c r="W61" s="48"/>
      <c r="X61" s="48"/>
    </row>
    <row r="62" spans="1:24" x14ac:dyDescent="0.25">
      <c r="A62" s="39">
        <v>184</v>
      </c>
      <c r="B62" s="39" t="s">
        <v>59</v>
      </c>
      <c r="C62" s="47" t="s">
        <v>61</v>
      </c>
      <c r="D62" s="39">
        <v>1</v>
      </c>
      <c r="E62" s="45">
        <v>0.85710000000000008</v>
      </c>
      <c r="F62" s="45">
        <v>5.84E-8</v>
      </c>
      <c r="G62" s="45">
        <v>1.212E-7</v>
      </c>
      <c r="H62" s="45">
        <v>1.0109999999999999E-6</v>
      </c>
      <c r="I62" s="45">
        <v>1.5590000000000001E-7</v>
      </c>
      <c r="J62" s="45">
        <v>1.2270000000000001</v>
      </c>
      <c r="K62" s="45">
        <v>1.2270000000000001</v>
      </c>
      <c r="L62" s="45">
        <v>1.6469999999999999E-2</v>
      </c>
      <c r="M62" s="45">
        <v>1.65</v>
      </c>
      <c r="N62" s="45">
        <v>2.7579999999999997E-6</v>
      </c>
      <c r="O62" s="45">
        <v>1.2560000000000001E-7</v>
      </c>
      <c r="P62" s="48"/>
      <c r="Q62" s="48"/>
      <c r="R62" s="48"/>
      <c r="S62" s="48"/>
      <c r="T62" s="48"/>
      <c r="U62" s="48"/>
      <c r="V62" s="48"/>
      <c r="W62" s="48"/>
      <c r="X62" s="48"/>
    </row>
    <row r="63" spans="1:24" x14ac:dyDescent="0.25">
      <c r="A63" s="39">
        <v>184</v>
      </c>
      <c r="B63" s="39" t="s">
        <v>59</v>
      </c>
      <c r="C63" s="17" t="s">
        <v>62</v>
      </c>
      <c r="D63" s="39">
        <v>1</v>
      </c>
      <c r="E63" s="45">
        <v>0.80730000000000002</v>
      </c>
      <c r="F63" s="45">
        <v>5.5100000000000004E-8</v>
      </c>
      <c r="G63" s="45">
        <v>9.6800000000000007E-8</v>
      </c>
      <c r="H63" s="45">
        <v>9.0930000000000002E-7</v>
      </c>
      <c r="I63" s="45">
        <v>1.4100000000000001E-7</v>
      </c>
      <c r="J63" s="45">
        <v>1.254</v>
      </c>
      <c r="K63" s="45">
        <v>1.254</v>
      </c>
      <c r="L63" s="45">
        <v>1.5990000000000001E-2</v>
      </c>
      <c r="M63" s="45">
        <v>1.68</v>
      </c>
      <c r="N63" s="45">
        <v>2.6739999999999997E-6</v>
      </c>
      <c r="O63" s="45">
        <v>1.198E-7</v>
      </c>
      <c r="P63" s="48"/>
      <c r="Q63" s="48"/>
      <c r="R63" s="48"/>
      <c r="S63" s="48"/>
      <c r="T63" s="48"/>
      <c r="U63" s="48"/>
      <c r="V63" s="48"/>
      <c r="W63" s="48"/>
      <c r="X63" s="48"/>
    </row>
    <row r="64" spans="1:24" x14ac:dyDescent="0.25">
      <c r="A64" s="39">
        <v>185</v>
      </c>
      <c r="B64" s="39" t="s">
        <v>59</v>
      </c>
      <c r="C64" s="40" t="s">
        <v>60</v>
      </c>
      <c r="D64" s="39">
        <v>1</v>
      </c>
      <c r="E64" s="42">
        <v>0.69320000000000004</v>
      </c>
      <c r="F64" s="41">
        <v>3.7299999999999997E-8</v>
      </c>
      <c r="G64" s="41">
        <v>5.1300000000000003E-8</v>
      </c>
      <c r="H64" s="42">
        <v>4.312E-7</v>
      </c>
      <c r="I64" s="42">
        <v>1.4730000000000003E-7</v>
      </c>
      <c r="J64" s="44">
        <v>1.488</v>
      </c>
      <c r="K64" s="44">
        <v>1.488</v>
      </c>
      <c r="L64" s="41">
        <v>1.7420000000000001E-2</v>
      </c>
      <c r="M64" s="44">
        <v>1.8959999999999999</v>
      </c>
      <c r="N64" s="43">
        <v>2.1680000000000002E-6</v>
      </c>
      <c r="O64" s="41">
        <v>6.4799999999999998E-8</v>
      </c>
      <c r="P64" s="48"/>
      <c r="Q64" s="48"/>
      <c r="R64" s="48"/>
      <c r="S64" s="48"/>
      <c r="T64" s="48"/>
      <c r="U64" s="48"/>
      <c r="V64" s="48"/>
      <c r="W64" s="48"/>
      <c r="X64" s="48"/>
    </row>
    <row r="65" spans="1:24" x14ac:dyDescent="0.25">
      <c r="A65" s="39">
        <v>185</v>
      </c>
      <c r="B65" s="39" t="s">
        <v>59</v>
      </c>
      <c r="C65" s="47" t="s">
        <v>61</v>
      </c>
      <c r="D65" s="39">
        <v>1</v>
      </c>
      <c r="E65" s="45">
        <v>0.79300000000000004</v>
      </c>
      <c r="F65" s="45">
        <v>3.9700000000000005E-8</v>
      </c>
      <c r="G65" s="45">
        <v>1.0270000000000001E-7</v>
      </c>
      <c r="H65" s="45">
        <v>4.1769999999999999E-7</v>
      </c>
      <c r="I65" s="45">
        <v>1.519E-7</v>
      </c>
      <c r="J65" s="45">
        <v>1.417</v>
      </c>
      <c r="K65" s="45">
        <v>1.417</v>
      </c>
      <c r="L65" s="45">
        <v>1.6870000000000003E-2</v>
      </c>
      <c r="M65" s="45">
        <v>1.82</v>
      </c>
      <c r="N65" s="45">
        <v>2.6419999999999999E-6</v>
      </c>
      <c r="O65" s="45">
        <v>6.1500000000000001E-8</v>
      </c>
      <c r="P65" s="48"/>
      <c r="Q65" s="48"/>
      <c r="R65" s="48"/>
      <c r="S65" s="48"/>
      <c r="T65" s="48"/>
      <c r="U65" s="48"/>
      <c r="V65" s="48"/>
      <c r="W65" s="48"/>
      <c r="X65" s="48"/>
    </row>
    <row r="66" spans="1:24" x14ac:dyDescent="0.25">
      <c r="A66" s="39">
        <v>185</v>
      </c>
      <c r="B66" s="39" t="s">
        <v>59</v>
      </c>
      <c r="C66" s="17" t="s">
        <v>62</v>
      </c>
      <c r="D66" s="39">
        <v>1</v>
      </c>
      <c r="E66" s="45">
        <v>0.77410000000000001</v>
      </c>
      <c r="F66" s="45">
        <v>3.5600000000000001E-8</v>
      </c>
      <c r="G66" s="45">
        <v>9.0200000000000014E-8</v>
      </c>
      <c r="H66" s="45">
        <v>4.1839999999999999E-7</v>
      </c>
      <c r="I66" s="45">
        <v>1.3900000000000001E-7</v>
      </c>
      <c r="J66" s="45">
        <v>1.4370000000000001</v>
      </c>
      <c r="K66" s="45">
        <v>1.4370000000000001</v>
      </c>
      <c r="L66" s="45">
        <v>1.6420000000000001E-2</v>
      </c>
      <c r="M66" s="45">
        <v>1.8260000000000001</v>
      </c>
      <c r="N66" s="45">
        <v>2.6549999999999996E-6</v>
      </c>
      <c r="O66" s="45">
        <v>5.5700000000000009E-8</v>
      </c>
      <c r="P66" s="48"/>
      <c r="Q66" s="48"/>
      <c r="R66" s="48"/>
      <c r="S66" s="48"/>
      <c r="T66" s="48"/>
      <c r="U66" s="48"/>
      <c r="V66" s="48"/>
      <c r="W66" s="48"/>
      <c r="X66" s="48"/>
    </row>
    <row r="67" spans="1:24" x14ac:dyDescent="0.25">
      <c r="A67" s="39">
        <v>186</v>
      </c>
      <c r="B67" s="39" t="s">
        <v>59</v>
      </c>
      <c r="C67" s="40" t="s">
        <v>60</v>
      </c>
      <c r="D67" s="39">
        <v>1</v>
      </c>
      <c r="E67" s="42">
        <v>0.68959999999999999</v>
      </c>
      <c r="F67" s="41">
        <v>3.6300000000000001E-8</v>
      </c>
      <c r="G67" s="41">
        <v>3.8299999999999999E-8</v>
      </c>
      <c r="H67" s="43">
        <v>2.1040000000000001E-6</v>
      </c>
      <c r="I67" s="42">
        <v>1.3630000000000002E-7</v>
      </c>
      <c r="J67" s="44">
        <v>1.361</v>
      </c>
      <c r="K67" s="44">
        <v>1.361</v>
      </c>
      <c r="L67" s="41">
        <v>1.77E-2</v>
      </c>
      <c r="M67" s="44">
        <v>1.8680000000000001</v>
      </c>
      <c r="N67" s="43">
        <v>1.5820000000000001E-6</v>
      </c>
      <c r="O67" s="42">
        <v>1.0190000000000001E-7</v>
      </c>
      <c r="P67" s="48"/>
      <c r="Q67" s="48"/>
      <c r="R67" s="48"/>
      <c r="S67" s="48"/>
      <c r="T67" s="48"/>
      <c r="U67" s="48"/>
      <c r="V67" s="48"/>
      <c r="W67" s="48"/>
      <c r="X67" s="48"/>
    </row>
    <row r="68" spans="1:24" x14ac:dyDescent="0.25">
      <c r="A68" s="39">
        <v>186</v>
      </c>
      <c r="B68" s="39" t="s">
        <v>59</v>
      </c>
      <c r="C68" s="47" t="s">
        <v>61</v>
      </c>
      <c r="D68" s="39">
        <v>1</v>
      </c>
      <c r="E68" s="45">
        <v>0.81089999999999995</v>
      </c>
      <c r="F68" s="45">
        <v>4.2600000000000004E-8</v>
      </c>
      <c r="G68" s="45">
        <v>8.5500000000000005E-8</v>
      </c>
      <c r="H68" s="45">
        <v>2.142E-6</v>
      </c>
      <c r="I68" s="45">
        <v>1.4780000000000001E-7</v>
      </c>
      <c r="J68" s="45">
        <v>1.232</v>
      </c>
      <c r="K68" s="45">
        <v>1.232</v>
      </c>
      <c r="L68" s="45">
        <v>1.6710000000000003E-2</v>
      </c>
      <c r="M68" s="45">
        <v>1.738</v>
      </c>
      <c r="N68" s="45">
        <v>2.0259999999999997E-6</v>
      </c>
      <c r="O68" s="45">
        <v>1.236E-7</v>
      </c>
      <c r="P68" s="48"/>
      <c r="Q68" s="48"/>
      <c r="R68" s="48"/>
      <c r="S68" s="48"/>
      <c r="T68" s="48"/>
      <c r="U68" s="48"/>
      <c r="V68" s="48"/>
      <c r="W68" s="48"/>
      <c r="X68" s="48"/>
    </row>
    <row r="69" spans="1:24" x14ac:dyDescent="0.25">
      <c r="A69" s="39">
        <v>186</v>
      </c>
      <c r="B69" s="39" t="s">
        <v>59</v>
      </c>
      <c r="C69" s="17" t="s">
        <v>62</v>
      </c>
      <c r="D69" s="39">
        <v>1</v>
      </c>
      <c r="E69" s="45">
        <v>0.79160000000000008</v>
      </c>
      <c r="F69" s="45">
        <v>3.6600000000000003E-8</v>
      </c>
      <c r="G69" s="45">
        <v>7.5900000000000011E-8</v>
      </c>
      <c r="H69" s="45">
        <v>2.3469999999999997E-6</v>
      </c>
      <c r="I69" s="45">
        <v>1.3580000000000001E-7</v>
      </c>
      <c r="J69" s="45">
        <v>1.242</v>
      </c>
      <c r="K69" s="45">
        <v>1.242</v>
      </c>
      <c r="L69" s="45">
        <v>1.6390000000000002E-2</v>
      </c>
      <c r="M69" s="45">
        <v>1.76</v>
      </c>
      <c r="N69" s="45">
        <v>2.024E-6</v>
      </c>
      <c r="O69" s="45">
        <v>1.3200000000000002E-7</v>
      </c>
      <c r="P69" s="48"/>
      <c r="Q69" s="48"/>
      <c r="R69" s="48"/>
      <c r="S69" s="48"/>
      <c r="T69" s="48"/>
      <c r="U69" s="48"/>
      <c r="V69" s="48"/>
      <c r="W69" s="48"/>
      <c r="X69" s="48"/>
    </row>
    <row r="70" spans="1:24" x14ac:dyDescent="0.25">
      <c r="A70" s="39">
        <v>187</v>
      </c>
      <c r="B70" s="39" t="s">
        <v>59</v>
      </c>
      <c r="C70" s="40" t="s">
        <v>60</v>
      </c>
      <c r="D70" s="39">
        <v>1</v>
      </c>
      <c r="E70" s="42">
        <v>0.66239999999999999</v>
      </c>
      <c r="F70" s="42">
        <v>4.2960000000000004E-7</v>
      </c>
      <c r="G70" s="41">
        <v>6.43E-8</v>
      </c>
      <c r="H70" s="41">
        <v>1.013E-5</v>
      </c>
      <c r="I70" s="42">
        <v>1.9819999999999999E-7</v>
      </c>
      <c r="J70" s="44">
        <v>1.246</v>
      </c>
      <c r="K70" s="44">
        <v>1.246</v>
      </c>
      <c r="L70" s="41">
        <v>1.719E-2</v>
      </c>
      <c r="M70" s="44">
        <v>1.9179999999999999</v>
      </c>
      <c r="N70" s="43">
        <v>2.7970000000000001E-6</v>
      </c>
      <c r="O70" s="43">
        <v>1.2920000000000001E-6</v>
      </c>
      <c r="P70" s="48"/>
      <c r="Q70" s="48"/>
      <c r="R70" s="48"/>
      <c r="S70" s="48"/>
      <c r="T70" s="48"/>
      <c r="U70" s="48"/>
      <c r="V70" s="48"/>
      <c r="W70" s="48"/>
      <c r="X70" s="48"/>
    </row>
    <row r="71" spans="1:24" x14ac:dyDescent="0.25">
      <c r="A71" s="39">
        <v>187</v>
      </c>
      <c r="B71" s="39" t="s">
        <v>59</v>
      </c>
      <c r="C71" s="47" t="s">
        <v>61</v>
      </c>
      <c r="D71" s="39">
        <v>1</v>
      </c>
      <c r="E71" s="45">
        <v>0.77079999999999993</v>
      </c>
      <c r="F71" s="45">
        <v>4.2570000000000001E-7</v>
      </c>
      <c r="G71" s="45">
        <v>1.371E-7</v>
      </c>
      <c r="H71" s="45">
        <v>1.0619999999999998E-5</v>
      </c>
      <c r="I71" s="45">
        <v>2.0130000000000004E-7</v>
      </c>
      <c r="J71" s="45">
        <v>1.1779999999999999</v>
      </c>
      <c r="K71" s="45">
        <v>1.1779999999999999</v>
      </c>
      <c r="L71" s="45">
        <v>1.668E-2</v>
      </c>
      <c r="M71" s="45">
        <v>1.853</v>
      </c>
      <c r="N71" s="45">
        <v>3.4539999999999999E-6</v>
      </c>
      <c r="O71" s="45">
        <v>1.2909999999999998E-6</v>
      </c>
      <c r="P71" s="48"/>
      <c r="Q71" s="48"/>
      <c r="R71" s="48"/>
      <c r="S71" s="48"/>
      <c r="T71" s="48"/>
      <c r="U71" s="48"/>
      <c r="V71" s="48"/>
      <c r="W71" s="48"/>
      <c r="X71" s="48"/>
    </row>
    <row r="72" spans="1:24" x14ac:dyDescent="0.25">
      <c r="A72" s="39">
        <v>187</v>
      </c>
      <c r="B72" s="39" t="s">
        <v>59</v>
      </c>
      <c r="C72" s="17" t="s">
        <v>62</v>
      </c>
      <c r="D72" s="39">
        <v>1</v>
      </c>
      <c r="E72" s="45">
        <v>0.74739999999999995</v>
      </c>
      <c r="F72" s="45">
        <v>4.2600000000000003E-7</v>
      </c>
      <c r="G72" s="45">
        <v>1.1090000000000001E-7</v>
      </c>
      <c r="H72" s="45">
        <v>1.058E-5</v>
      </c>
      <c r="I72" s="45">
        <v>1.8590000000000002E-7</v>
      </c>
      <c r="J72" s="45">
        <v>1.177</v>
      </c>
      <c r="K72" s="45">
        <v>1.177</v>
      </c>
      <c r="L72" s="45">
        <v>1.6120000000000002E-2</v>
      </c>
      <c r="M72" s="45">
        <v>1.861</v>
      </c>
      <c r="N72" s="45">
        <v>3.371E-6</v>
      </c>
      <c r="O72" s="45">
        <v>1.2949999999999999E-6</v>
      </c>
      <c r="P72" s="48"/>
      <c r="Q72" s="48"/>
      <c r="R72" s="48"/>
      <c r="S72" s="48"/>
      <c r="T72" s="48"/>
      <c r="U72" s="48"/>
      <c r="V72" s="48"/>
      <c r="W72" s="48"/>
      <c r="X72" s="48"/>
    </row>
    <row r="73" spans="1:24" x14ac:dyDescent="0.25">
      <c r="A73" s="39">
        <v>188</v>
      </c>
      <c r="B73" s="39" t="s">
        <v>59</v>
      </c>
      <c r="C73" s="40" t="s">
        <v>60</v>
      </c>
      <c r="D73" s="39">
        <v>1</v>
      </c>
      <c r="E73" s="42">
        <v>0.72299999999999998</v>
      </c>
      <c r="F73" s="41">
        <v>3.2100000000000003E-8</v>
      </c>
      <c r="G73" s="41">
        <v>4.1100000000000004E-8</v>
      </c>
      <c r="H73" s="42">
        <v>8.1829999999999996E-7</v>
      </c>
      <c r="I73" s="42">
        <v>1.208E-7</v>
      </c>
      <c r="J73" s="44">
        <v>1.3919999999999999</v>
      </c>
      <c r="K73" s="44">
        <v>1.3919999999999999</v>
      </c>
      <c r="L73" s="41">
        <v>1.738E-2</v>
      </c>
      <c r="M73" s="44">
        <v>1.8160000000000001</v>
      </c>
      <c r="N73" s="43">
        <v>1.6439999999999998E-6</v>
      </c>
      <c r="O73" s="41">
        <v>7.0099999999999999E-8</v>
      </c>
      <c r="P73" s="48"/>
      <c r="Q73" s="48"/>
      <c r="R73" s="48"/>
      <c r="S73" s="48"/>
      <c r="T73" s="48"/>
      <c r="U73" s="48"/>
      <c r="V73" s="48"/>
      <c r="W73" s="48"/>
      <c r="X73" s="48"/>
    </row>
    <row r="74" spans="1:24" x14ac:dyDescent="0.25">
      <c r="A74" s="39">
        <v>188</v>
      </c>
      <c r="B74" s="39" t="s">
        <v>59</v>
      </c>
      <c r="C74" s="47" t="s">
        <v>61</v>
      </c>
      <c r="D74" s="39">
        <v>1</v>
      </c>
      <c r="E74" s="45">
        <v>0.83879999999999999</v>
      </c>
      <c r="F74" s="45">
        <v>3.6100000000000006E-8</v>
      </c>
      <c r="G74" s="45">
        <v>8.3700000000000002E-8</v>
      </c>
      <c r="H74" s="45">
        <v>8.3689999999999998E-7</v>
      </c>
      <c r="I74" s="45">
        <v>1.2810000000000002E-7</v>
      </c>
      <c r="J74" s="45">
        <v>1.3</v>
      </c>
      <c r="K74" s="45">
        <v>1.3</v>
      </c>
      <c r="L74" s="45">
        <v>1.6710000000000003E-2</v>
      </c>
      <c r="M74" s="45">
        <v>1.712</v>
      </c>
      <c r="N74" s="45">
        <v>2.007E-6</v>
      </c>
      <c r="O74" s="45">
        <v>6.9400000000000013E-8</v>
      </c>
      <c r="P74" s="48"/>
      <c r="Q74" s="48"/>
      <c r="R74" s="48"/>
      <c r="S74" s="48"/>
      <c r="T74" s="48"/>
      <c r="U74" s="48"/>
      <c r="V74" s="48"/>
      <c r="W74" s="48"/>
      <c r="X74" s="48"/>
    </row>
    <row r="75" spans="1:24" x14ac:dyDescent="0.25">
      <c r="A75" s="39">
        <v>188</v>
      </c>
      <c r="B75" s="39" t="s">
        <v>59</v>
      </c>
      <c r="C75" s="17" t="s">
        <v>62</v>
      </c>
      <c r="D75" s="39">
        <v>1</v>
      </c>
      <c r="E75" s="45">
        <v>0.80070000000000008</v>
      </c>
      <c r="F75" s="45">
        <v>3.1400000000000003E-8</v>
      </c>
      <c r="G75" s="45">
        <v>7.2300000000000006E-8</v>
      </c>
      <c r="H75" s="45">
        <v>8.3640000000000005E-7</v>
      </c>
      <c r="I75" s="45">
        <v>1.1340000000000001E-7</v>
      </c>
      <c r="J75" s="45">
        <v>1.3360000000000001</v>
      </c>
      <c r="K75" s="45">
        <v>1.3360000000000001</v>
      </c>
      <c r="L75" s="45">
        <v>1.5970000000000002E-2</v>
      </c>
      <c r="M75" s="45">
        <v>1.736</v>
      </c>
      <c r="N75" s="45">
        <v>1.979E-6</v>
      </c>
      <c r="O75" s="45">
        <v>6.8599999999999992E-8</v>
      </c>
      <c r="P75" s="48"/>
      <c r="Q75" s="48"/>
      <c r="R75" s="48"/>
      <c r="S75" s="48"/>
      <c r="T75" s="48"/>
      <c r="U75" s="48"/>
      <c r="V75" s="48"/>
      <c r="W75" s="48"/>
      <c r="X75" s="48"/>
    </row>
    <row r="76" spans="1:24" x14ac:dyDescent="0.25">
      <c r="A76" s="39">
        <v>189</v>
      </c>
      <c r="B76" s="39" t="s">
        <v>59</v>
      </c>
      <c r="C76" s="40" t="s">
        <v>60</v>
      </c>
      <c r="D76" s="39">
        <v>1</v>
      </c>
      <c r="E76" s="41">
        <v>9.9599999999999994E-2</v>
      </c>
      <c r="F76" s="42">
        <v>7.9520000000000013E-7</v>
      </c>
      <c r="G76" s="42">
        <v>1.071E-7</v>
      </c>
      <c r="H76" s="41">
        <v>1.383E-5</v>
      </c>
      <c r="I76" s="42">
        <v>2.8960000000000005E-7</v>
      </c>
      <c r="J76" s="44">
        <v>1.325</v>
      </c>
      <c r="K76" s="44">
        <v>1.325</v>
      </c>
      <c r="L76" s="41">
        <v>1.8239999999999999E-2</v>
      </c>
      <c r="M76" s="44">
        <v>1.8009999999999999</v>
      </c>
      <c r="N76" s="43">
        <v>2.8279999999999999E-6</v>
      </c>
      <c r="O76" s="43">
        <v>2.2789999999999997E-6</v>
      </c>
      <c r="P76" s="48"/>
      <c r="Q76" s="48"/>
      <c r="R76" s="48"/>
      <c r="S76" s="48"/>
      <c r="T76" s="48"/>
      <c r="U76" s="48"/>
      <c r="V76" s="48"/>
      <c r="W76" s="48"/>
      <c r="X76" s="48"/>
    </row>
    <row r="77" spans="1:24" x14ac:dyDescent="0.25">
      <c r="A77" s="39">
        <v>189</v>
      </c>
      <c r="B77" s="39" t="s">
        <v>59</v>
      </c>
      <c r="C77" s="47" t="s">
        <v>61</v>
      </c>
      <c r="D77" s="39">
        <v>1</v>
      </c>
      <c r="E77" s="45">
        <v>0.7853</v>
      </c>
      <c r="F77" s="45">
        <v>7.666000000000001E-7</v>
      </c>
      <c r="G77" s="45">
        <v>2.1390000000000003E-7</v>
      </c>
      <c r="H77" s="45">
        <v>1.4E-5</v>
      </c>
      <c r="I77" s="45">
        <v>2.9810000000000006E-7</v>
      </c>
      <c r="J77" s="45">
        <v>1.244</v>
      </c>
      <c r="K77" s="45">
        <v>1.244</v>
      </c>
      <c r="L77" s="45">
        <v>1.7149999999999999E-2</v>
      </c>
      <c r="M77" s="45">
        <v>1.7230000000000001</v>
      </c>
      <c r="N77" s="45">
        <v>3.366E-6</v>
      </c>
      <c r="O77" s="45">
        <v>2.3139999999999998E-6</v>
      </c>
      <c r="P77" s="48"/>
      <c r="Q77" s="48"/>
      <c r="R77" s="48"/>
      <c r="S77" s="48"/>
      <c r="T77" s="48"/>
      <c r="U77" s="48"/>
      <c r="V77" s="48"/>
      <c r="W77" s="48"/>
      <c r="X77" s="48"/>
    </row>
    <row r="78" spans="1:24" x14ac:dyDescent="0.25">
      <c r="A78" s="39">
        <v>189</v>
      </c>
      <c r="B78" s="39" t="s">
        <v>59</v>
      </c>
      <c r="C78" s="17" t="s">
        <v>62</v>
      </c>
      <c r="D78" s="39">
        <v>1</v>
      </c>
      <c r="E78" s="45">
        <v>0.77060000000000006</v>
      </c>
      <c r="F78" s="45">
        <v>7.5650000000000008E-7</v>
      </c>
      <c r="G78" s="45">
        <v>1.6119999999999999E-7</v>
      </c>
      <c r="H78" s="45">
        <v>1.3739999999999999E-5</v>
      </c>
      <c r="I78" s="45">
        <v>2.6400000000000003E-7</v>
      </c>
      <c r="J78" s="45">
        <v>1.242</v>
      </c>
      <c r="K78" s="45">
        <v>1.242</v>
      </c>
      <c r="L78" s="45">
        <v>1.652E-2</v>
      </c>
      <c r="M78" s="45">
        <v>1.738</v>
      </c>
      <c r="N78" s="45">
        <v>3.2269999999999998E-6</v>
      </c>
      <c r="O78" s="45">
        <v>2.2500000000000001E-6</v>
      </c>
      <c r="P78" s="48"/>
      <c r="Q78" s="48"/>
      <c r="R78" s="48"/>
      <c r="S78" s="48"/>
      <c r="T78" s="48"/>
      <c r="U78" s="48"/>
      <c r="V78" s="48"/>
      <c r="W78" s="48"/>
      <c r="X78" s="48"/>
    </row>
    <row r="79" spans="1:24" x14ac:dyDescent="0.25">
      <c r="A79" s="39">
        <v>190</v>
      </c>
      <c r="B79" s="39" t="s">
        <v>59</v>
      </c>
      <c r="C79" s="40" t="s">
        <v>60</v>
      </c>
      <c r="D79" s="39">
        <v>1</v>
      </c>
      <c r="E79" s="42">
        <v>0.66290000000000004</v>
      </c>
      <c r="F79" s="42">
        <v>1.077E-7</v>
      </c>
      <c r="G79" s="41">
        <v>6.6100000000000003E-8</v>
      </c>
      <c r="H79" s="42">
        <v>6.6270000000000013E-7</v>
      </c>
      <c r="I79" s="42">
        <v>1.652E-7</v>
      </c>
      <c r="J79" s="44">
        <v>1.5129999999999999</v>
      </c>
      <c r="K79" s="44">
        <v>1.5129999999999999</v>
      </c>
      <c r="L79" s="41">
        <v>1.8610000000000002E-2</v>
      </c>
      <c r="M79" s="44">
        <v>1.909</v>
      </c>
      <c r="N79" s="43">
        <v>2.4940000000000002E-6</v>
      </c>
      <c r="O79" s="42">
        <v>1.6220000000000001E-7</v>
      </c>
      <c r="P79" s="48"/>
      <c r="Q79" s="48"/>
      <c r="R79" s="48"/>
      <c r="S79" s="48"/>
      <c r="T79" s="48"/>
      <c r="U79" s="48"/>
      <c r="V79" s="48"/>
      <c r="W79" s="48"/>
      <c r="X79" s="48"/>
    </row>
    <row r="80" spans="1:24" x14ac:dyDescent="0.25">
      <c r="A80" s="39">
        <v>190</v>
      </c>
      <c r="B80" s="39" t="s">
        <v>59</v>
      </c>
      <c r="C80" s="47" t="s">
        <v>61</v>
      </c>
      <c r="D80" s="39">
        <v>1</v>
      </c>
      <c r="E80" s="45">
        <v>0.74809999999999999</v>
      </c>
      <c r="F80" s="45">
        <v>1.0490000000000001E-7</v>
      </c>
      <c r="G80" s="45">
        <v>1.202E-7</v>
      </c>
      <c r="H80" s="45">
        <v>6.8140000000000005E-7</v>
      </c>
      <c r="I80" s="45">
        <v>1.6780000000000003E-7</v>
      </c>
      <c r="J80" s="45">
        <v>1.464</v>
      </c>
      <c r="K80" s="45">
        <v>1.464</v>
      </c>
      <c r="L80" s="45">
        <v>1.7600000000000001E-2</v>
      </c>
      <c r="M80" s="45">
        <v>1.86</v>
      </c>
      <c r="N80" s="45">
        <v>2.8639999999999996E-6</v>
      </c>
      <c r="O80" s="45">
        <v>1.6369999999999999E-7</v>
      </c>
      <c r="P80" s="48"/>
      <c r="Q80" s="48"/>
      <c r="R80" s="48"/>
      <c r="S80" s="48"/>
      <c r="T80" s="48"/>
      <c r="U80" s="48"/>
      <c r="V80" s="48"/>
      <c r="W80" s="48"/>
      <c r="X80" s="48"/>
    </row>
    <row r="81" spans="1:24" x14ac:dyDescent="0.25">
      <c r="A81" s="39">
        <v>190</v>
      </c>
      <c r="B81" s="39" t="s">
        <v>59</v>
      </c>
      <c r="C81" s="17" t="s">
        <v>62</v>
      </c>
      <c r="D81" s="39">
        <v>1</v>
      </c>
      <c r="E81" s="45">
        <v>0.73810000000000009</v>
      </c>
      <c r="F81" s="45">
        <v>9.3800000000000006E-8</v>
      </c>
      <c r="G81" s="45">
        <v>1.0670000000000001E-7</v>
      </c>
      <c r="H81" s="45">
        <v>6.7850000000000005E-7</v>
      </c>
      <c r="I81" s="45">
        <v>1.532E-7</v>
      </c>
      <c r="J81" s="45">
        <v>1.4850000000000001</v>
      </c>
      <c r="K81" s="45">
        <v>1.4850000000000001</v>
      </c>
      <c r="L81" s="45">
        <v>1.7320000000000002E-2</v>
      </c>
      <c r="M81" s="45">
        <v>1.8660000000000001</v>
      </c>
      <c r="N81" s="45">
        <v>3.0729999999999996E-6</v>
      </c>
      <c r="O81" s="45">
        <v>1.4350000000000001E-7</v>
      </c>
      <c r="P81" s="48"/>
      <c r="Q81" s="48"/>
      <c r="R81" s="48"/>
      <c r="S81" s="48"/>
      <c r="T81" s="48"/>
      <c r="U81" s="48"/>
      <c r="V81" s="48"/>
      <c r="W81" s="48"/>
      <c r="X81" s="48"/>
    </row>
    <row r="82" spans="1:24" hidden="1" x14ac:dyDescent="0.25">
      <c r="A82" s="49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r="83" spans="1:24" hidden="1" x14ac:dyDescent="0.25">
      <c r="A83" s="49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</row>
    <row r="84" spans="1:24" hidden="1" x14ac:dyDescent="0.25">
      <c r="A84" s="49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</row>
    <row r="85" spans="1:24" hidden="1" x14ac:dyDescent="0.25">
      <c r="A85" s="49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</row>
    <row r="86" spans="1:24" hidden="1" x14ac:dyDescent="0.25">
      <c r="A86" s="49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</row>
    <row r="87" spans="1:24" hidden="1" x14ac:dyDescent="0.25">
      <c r="A87" s="49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</row>
    <row r="88" spans="1:24" hidden="1" x14ac:dyDescent="0.25">
      <c r="A88" s="49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</row>
    <row r="89" spans="1:24" hidden="1" x14ac:dyDescent="0.25">
      <c r="A89" s="49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</row>
    <row r="90" spans="1:24" hidden="1" x14ac:dyDescent="0.25">
      <c r="A90" s="49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</row>
    <row r="91" spans="1:24" hidden="1" x14ac:dyDescent="0.25">
      <c r="A91" s="49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</row>
    <row r="92" spans="1:24" hidden="1" x14ac:dyDescent="0.25">
      <c r="A92" s="49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</row>
    <row r="93" spans="1:24" hidden="1" x14ac:dyDescent="0.25">
      <c r="A93" s="49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</row>
    <row r="94" spans="1:24" hidden="1" x14ac:dyDescent="0.25">
      <c r="A94" s="49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</row>
    <row r="95" spans="1:24" hidden="1" x14ac:dyDescent="0.25">
      <c r="A95" s="49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</row>
    <row r="96" spans="1:24" hidden="1" x14ac:dyDescent="0.25">
      <c r="A96" s="49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</row>
    <row r="97" spans="1:24" hidden="1" x14ac:dyDescent="0.25">
      <c r="A97" s="49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</row>
    <row r="98" spans="1:24" hidden="1" x14ac:dyDescent="0.25">
      <c r="A98" s="49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r="99" spans="1:24" hidden="1" x14ac:dyDescent="0.25">
      <c r="A99" s="49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</row>
    <row r="100" spans="1:24" hidden="1" x14ac:dyDescent="0.25">
      <c r="A100" s="49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</row>
    <row r="101" spans="1:24" hidden="1" x14ac:dyDescent="0.25">
      <c r="A101" s="49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</row>
    <row r="102" spans="1:24" hidden="1" x14ac:dyDescent="0.25">
      <c r="A102" s="49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</row>
    <row r="103" spans="1:24" hidden="1" x14ac:dyDescent="0.25">
      <c r="A103" s="49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</row>
    <row r="104" spans="1:24" hidden="1" x14ac:dyDescent="0.25">
      <c r="A104" s="49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</row>
    <row r="105" spans="1:24" hidden="1" x14ac:dyDescent="0.25">
      <c r="A105" s="49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</row>
    <row r="106" spans="1:24" hidden="1" x14ac:dyDescent="0.25">
      <c r="A106" s="49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</row>
    <row r="107" spans="1:24" hidden="1" x14ac:dyDescent="0.25">
      <c r="A107" s="49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</row>
    <row r="108" spans="1:24" hidden="1" x14ac:dyDescent="0.25">
      <c r="A108" s="49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</row>
    <row r="109" spans="1:24" hidden="1" x14ac:dyDescent="0.25">
      <c r="A109" s="49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</row>
    <row r="110" spans="1:24" hidden="1" x14ac:dyDescent="0.25">
      <c r="A110" s="49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</row>
    <row r="111" spans="1:24" hidden="1" x14ac:dyDescent="0.25">
      <c r="A111" s="49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</row>
    <row r="112" spans="1:24" hidden="1" x14ac:dyDescent="0.25">
      <c r="A112" s="49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</row>
    <row r="113" spans="1:24" hidden="1" x14ac:dyDescent="0.25">
      <c r="A113" s="49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</row>
    <row r="114" spans="1:24" hidden="1" x14ac:dyDescent="0.25">
      <c r="A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</row>
    <row r="115" spans="1:24" hidden="1" x14ac:dyDescent="0.25">
      <c r="A115" s="49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</row>
    <row r="116" spans="1:24" hidden="1" x14ac:dyDescent="0.25">
      <c r="A116" s="49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</row>
    <row r="117" spans="1:24" hidden="1" x14ac:dyDescent="0.25">
      <c r="A117" s="49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</row>
    <row r="118" spans="1:24" hidden="1" x14ac:dyDescent="0.25">
      <c r="A118" s="49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</row>
    <row r="119" spans="1:24" hidden="1" x14ac:dyDescent="0.25">
      <c r="A119" s="49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</row>
    <row r="120" spans="1:24" hidden="1" x14ac:dyDescent="0.25">
      <c r="A120" s="49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</row>
    <row r="121" spans="1:24" hidden="1" x14ac:dyDescent="0.25">
      <c r="A121" s="49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</row>
    <row r="122" spans="1:24" hidden="1" x14ac:dyDescent="0.25">
      <c r="A122" s="49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</row>
    <row r="123" spans="1:24" hidden="1" x14ac:dyDescent="0.25">
      <c r="A123" s="49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</row>
    <row r="124" spans="1:24" hidden="1" x14ac:dyDescent="0.25">
      <c r="A124" s="49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</row>
    <row r="125" spans="1:24" hidden="1" x14ac:dyDescent="0.25">
      <c r="A125" s="49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</row>
    <row r="126" spans="1:24" hidden="1" x14ac:dyDescent="0.25">
      <c r="A126" s="49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</row>
    <row r="127" spans="1:24" hidden="1" x14ac:dyDescent="0.25">
      <c r="A127" s="49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</row>
    <row r="128" spans="1:24" hidden="1" x14ac:dyDescent="0.25">
      <c r="A128" s="49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</row>
    <row r="129" spans="1:24" hidden="1" x14ac:dyDescent="0.25">
      <c r="A129" s="49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</row>
    <row r="130" spans="1:24" hidden="1" x14ac:dyDescent="0.25">
      <c r="A130" s="49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</row>
    <row r="131" spans="1:24" hidden="1" x14ac:dyDescent="0.25">
      <c r="A131" s="4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</row>
    <row r="132" spans="1:24" hidden="1" x14ac:dyDescent="0.25">
      <c r="A132" s="49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</row>
    <row r="133" spans="1:24" hidden="1" x14ac:dyDescent="0.25">
      <c r="A133" s="49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</row>
    <row r="134" spans="1:24" hidden="1" x14ac:dyDescent="0.25">
      <c r="A134" s="49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</row>
    <row r="135" spans="1:24" hidden="1" x14ac:dyDescent="0.25">
      <c r="A135" s="49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</row>
    <row r="136" spans="1:24" hidden="1" x14ac:dyDescent="0.25">
      <c r="A136" s="49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</row>
    <row r="137" spans="1:24" hidden="1" x14ac:dyDescent="0.25">
      <c r="A137" s="49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</row>
    <row r="138" spans="1:24" hidden="1" x14ac:dyDescent="0.25">
      <c r="A138" s="49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</row>
    <row r="139" spans="1:24" hidden="1" x14ac:dyDescent="0.25">
      <c r="A139" s="49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</row>
    <row r="140" spans="1:24" hidden="1" x14ac:dyDescent="0.25">
      <c r="A140" s="49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</row>
    <row r="141" spans="1:24" hidden="1" x14ac:dyDescent="0.25">
      <c r="A141" s="49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</row>
    <row r="142" spans="1:24" hidden="1" x14ac:dyDescent="0.25">
      <c r="A142" s="49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</row>
    <row r="143" spans="1:24" hidden="1" x14ac:dyDescent="0.25">
      <c r="A143" s="49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</row>
    <row r="144" spans="1:24" hidden="1" x14ac:dyDescent="0.25">
      <c r="A144" s="49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</row>
    <row r="145" spans="1:24" hidden="1" x14ac:dyDescent="0.25">
      <c r="A145" s="49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</row>
    <row r="146" spans="1:24" hidden="1" x14ac:dyDescent="0.25">
      <c r="A146" s="49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</row>
    <row r="147" spans="1:24" hidden="1" x14ac:dyDescent="0.25">
      <c r="A147" s="49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</row>
    <row r="148" spans="1:24" hidden="1" x14ac:dyDescent="0.25">
      <c r="A148" s="49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</row>
    <row r="149" spans="1:24" hidden="1" x14ac:dyDescent="0.25">
      <c r="A149" s="49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</row>
    <row r="150" spans="1:24" hidden="1" x14ac:dyDescent="0.25">
      <c r="A150" s="49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</row>
    <row r="151" spans="1:24" hidden="1" x14ac:dyDescent="0.25">
      <c r="A151" s="49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</row>
    <row r="152" spans="1:24" hidden="1" x14ac:dyDescent="0.25">
      <c r="A152" s="49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</row>
    <row r="153" spans="1:24" hidden="1" x14ac:dyDescent="0.25">
      <c r="A153" s="49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</row>
    <row r="154" spans="1:24" hidden="1" x14ac:dyDescent="0.25">
      <c r="A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</row>
    <row r="155" spans="1:24" hidden="1" x14ac:dyDescent="0.25">
      <c r="A155" s="49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</row>
    <row r="156" spans="1:24" hidden="1" x14ac:dyDescent="0.25">
      <c r="A156" s="49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</row>
    <row r="157" spans="1:24" hidden="1" x14ac:dyDescent="0.25">
      <c r="A157" s="49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</row>
    <row r="158" spans="1:24" hidden="1" x14ac:dyDescent="0.25">
      <c r="A158" s="49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</row>
    <row r="159" spans="1:24" hidden="1" x14ac:dyDescent="0.25">
      <c r="A159" s="49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</row>
    <row r="160" spans="1:24" hidden="1" x14ac:dyDescent="0.25">
      <c r="A160" s="49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</row>
    <row r="161" spans="1:24" hidden="1" x14ac:dyDescent="0.25">
      <c r="A161" s="49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</row>
    <row r="162" spans="1:24" hidden="1" x14ac:dyDescent="0.25">
      <c r="A162" s="49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</row>
    <row r="163" spans="1:24" hidden="1" x14ac:dyDescent="0.25">
      <c r="A163" s="49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</row>
    <row r="164" spans="1:24" hidden="1" x14ac:dyDescent="0.25">
      <c r="A164" s="49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</row>
    <row r="165" spans="1:24" hidden="1" x14ac:dyDescent="0.25">
      <c r="A165" s="49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</row>
    <row r="166" spans="1:24" hidden="1" x14ac:dyDescent="0.25">
      <c r="A166" s="49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</row>
    <row r="167" spans="1:24" hidden="1" x14ac:dyDescent="0.25">
      <c r="A167" s="49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</row>
    <row r="168" spans="1:24" hidden="1" x14ac:dyDescent="0.25">
      <c r="A168" s="49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</row>
    <row r="169" spans="1:24" hidden="1" x14ac:dyDescent="0.25">
      <c r="A169" s="49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</row>
    <row r="170" spans="1:24" hidden="1" x14ac:dyDescent="0.25">
      <c r="A170" s="49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</row>
    <row r="171" spans="1:24" hidden="1" x14ac:dyDescent="0.25">
      <c r="A171" s="49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</row>
    <row r="172" spans="1:24" hidden="1" x14ac:dyDescent="0.25">
      <c r="A172" s="49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</row>
    <row r="173" spans="1:24" hidden="1" x14ac:dyDescent="0.25">
      <c r="A173" s="49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</row>
    <row r="174" spans="1:24" hidden="1" x14ac:dyDescent="0.25">
      <c r="A174" s="49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</row>
    <row r="175" spans="1:24" hidden="1" x14ac:dyDescent="0.25">
      <c r="A175" s="49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</row>
    <row r="176" spans="1:24" hidden="1" x14ac:dyDescent="0.25">
      <c r="A176" s="49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</row>
    <row r="177" spans="1:24" hidden="1" x14ac:dyDescent="0.25">
      <c r="A177" s="49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</row>
    <row r="178" spans="1:24" hidden="1" x14ac:dyDescent="0.25">
      <c r="A178" s="49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</row>
    <row r="179" spans="1:24" hidden="1" x14ac:dyDescent="0.25">
      <c r="A179" s="49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</row>
    <row r="180" spans="1:24" hidden="1" x14ac:dyDescent="0.25">
      <c r="A180" s="49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</row>
    <row r="181" spans="1:24" hidden="1" x14ac:dyDescent="0.25">
      <c r="A181" s="49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</row>
    <row r="182" spans="1:24" hidden="1" x14ac:dyDescent="0.25">
      <c r="A182" s="49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</row>
    <row r="183" spans="1:24" hidden="1" x14ac:dyDescent="0.25">
      <c r="A183" s="49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</row>
    <row r="184" spans="1:24" hidden="1" x14ac:dyDescent="0.25">
      <c r="A184" s="49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</row>
    <row r="185" spans="1:24" hidden="1" x14ac:dyDescent="0.25">
      <c r="A185" s="49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</row>
    <row r="186" spans="1:24" hidden="1" x14ac:dyDescent="0.25">
      <c r="A186" s="49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</row>
    <row r="187" spans="1:24" hidden="1" x14ac:dyDescent="0.25">
      <c r="A187" s="49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</row>
    <row r="188" spans="1:24" hidden="1" x14ac:dyDescent="0.25">
      <c r="A188" s="49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r="189" spans="1:24" hidden="1" x14ac:dyDescent="0.25">
      <c r="A189" s="49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</row>
    <row r="190" spans="1:24" hidden="1" x14ac:dyDescent="0.25">
      <c r="A190" s="49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</row>
    <row r="191" spans="1:24" hidden="1" x14ac:dyDescent="0.25">
      <c r="A191" s="49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</row>
    <row r="192" spans="1:24" hidden="1" x14ac:dyDescent="0.25">
      <c r="A192" s="49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</row>
    <row r="193" spans="1:24" hidden="1" x14ac:dyDescent="0.25">
      <c r="A193" s="49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</row>
    <row r="194" spans="1:24" hidden="1" x14ac:dyDescent="0.25">
      <c r="A194" s="49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</row>
    <row r="195" spans="1:24" hidden="1" x14ac:dyDescent="0.25">
      <c r="A195" s="49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</row>
    <row r="196" spans="1:24" hidden="1" x14ac:dyDescent="0.25">
      <c r="A196" s="49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</row>
    <row r="197" spans="1:24" hidden="1" x14ac:dyDescent="0.25">
      <c r="A197" s="49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</row>
    <row r="198" spans="1:24" hidden="1" x14ac:dyDescent="0.25">
      <c r="A198" s="49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</row>
    <row r="199" spans="1:24" hidden="1" x14ac:dyDescent="0.25">
      <c r="A199" s="49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</row>
    <row r="200" spans="1:24" hidden="1" x14ac:dyDescent="0.25">
      <c r="A200" s="49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</row>
    <row r="201" spans="1:24" hidden="1" x14ac:dyDescent="0.25">
      <c r="A201" s="49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</row>
    <row r="202" spans="1:24" hidden="1" x14ac:dyDescent="0.25">
      <c r="A202" s="49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</row>
    <row r="203" spans="1:24" hidden="1" x14ac:dyDescent="0.25">
      <c r="A203" s="49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</row>
    <row r="204" spans="1:24" hidden="1" x14ac:dyDescent="0.25">
      <c r="A204" s="49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</row>
    <row r="205" spans="1:24" hidden="1" x14ac:dyDescent="0.25">
      <c r="A205" s="49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</row>
    <row r="206" spans="1:24" hidden="1" x14ac:dyDescent="0.25">
      <c r="A206" s="49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</row>
    <row r="207" spans="1:24" hidden="1" x14ac:dyDescent="0.25">
      <c r="A207" s="49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</row>
    <row r="208" spans="1:24" hidden="1" x14ac:dyDescent="0.25">
      <c r="A208" s="49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</row>
    <row r="209" spans="1:24" hidden="1" x14ac:dyDescent="0.25">
      <c r="A209" s="49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</row>
    <row r="210" spans="1:24" hidden="1" x14ac:dyDescent="0.25">
      <c r="A210" s="49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</row>
    <row r="211" spans="1:24" hidden="1" x14ac:dyDescent="0.25">
      <c r="A211" s="49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</row>
    <row r="212" spans="1:24" hidden="1" x14ac:dyDescent="0.25">
      <c r="A212" s="49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</row>
    <row r="213" spans="1:24" hidden="1" x14ac:dyDescent="0.25">
      <c r="A213" s="49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</row>
    <row r="214" spans="1:24" hidden="1" x14ac:dyDescent="0.25">
      <c r="A214" s="49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</row>
    <row r="215" spans="1:24" hidden="1" x14ac:dyDescent="0.25">
      <c r="A215" s="49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</row>
    <row r="216" spans="1:24" hidden="1" x14ac:dyDescent="0.25">
      <c r="A216" s="49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</row>
    <row r="217" spans="1:24" hidden="1" x14ac:dyDescent="0.25">
      <c r="A217" s="49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</row>
    <row r="218" spans="1:24" hidden="1" x14ac:dyDescent="0.25">
      <c r="A218" s="49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</row>
    <row r="219" spans="1:24" hidden="1" x14ac:dyDescent="0.25">
      <c r="A219" s="49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</row>
    <row r="220" spans="1:24" hidden="1" x14ac:dyDescent="0.25">
      <c r="A220" s="49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</row>
    <row r="221" spans="1:24" hidden="1" x14ac:dyDescent="0.25">
      <c r="A221" s="49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</row>
    <row r="222" spans="1:24" hidden="1" x14ac:dyDescent="0.25">
      <c r="A222" s="49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</row>
    <row r="223" spans="1:24" hidden="1" x14ac:dyDescent="0.25">
      <c r="A223" s="49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</row>
    <row r="224" spans="1:24" hidden="1" x14ac:dyDescent="0.25">
      <c r="A224" s="49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</row>
    <row r="225" spans="1:24" hidden="1" x14ac:dyDescent="0.25">
      <c r="A225" s="49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</row>
    <row r="226" spans="1:24" hidden="1" x14ac:dyDescent="0.25">
      <c r="A226" s="49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</row>
    <row r="227" spans="1:24" hidden="1" x14ac:dyDescent="0.25">
      <c r="A227" s="49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</row>
    <row r="228" spans="1:24" hidden="1" x14ac:dyDescent="0.25">
      <c r="A228" s="49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</row>
    <row r="229" spans="1:24" hidden="1" x14ac:dyDescent="0.25">
      <c r="A229" s="49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</row>
    <row r="230" spans="1:24" hidden="1" x14ac:dyDescent="0.25">
      <c r="A230" s="49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</row>
    <row r="231" spans="1:24" hidden="1" x14ac:dyDescent="0.25">
      <c r="A231" s="49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</row>
    <row r="232" spans="1:24" hidden="1" x14ac:dyDescent="0.25">
      <c r="A232" s="49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</row>
    <row r="233" spans="1:24" hidden="1" x14ac:dyDescent="0.25">
      <c r="A233" s="49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</row>
    <row r="234" spans="1:24" hidden="1" x14ac:dyDescent="0.25">
      <c r="A234" s="49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</row>
    <row r="235" spans="1:24" hidden="1" x14ac:dyDescent="0.25">
      <c r="A235" s="49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</row>
    <row r="236" spans="1:24" hidden="1" x14ac:dyDescent="0.25">
      <c r="A236" s="49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</row>
    <row r="237" spans="1:24" hidden="1" x14ac:dyDescent="0.25">
      <c r="A237" s="49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</row>
    <row r="238" spans="1:24" hidden="1" x14ac:dyDescent="0.25">
      <c r="A238" s="49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</row>
    <row r="239" spans="1:24" hidden="1" x14ac:dyDescent="0.25">
      <c r="A239" s="49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</row>
    <row r="240" spans="1:24" hidden="1" x14ac:dyDescent="0.25">
      <c r="A240" s="49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</row>
    <row r="241" spans="1:24" hidden="1" x14ac:dyDescent="0.25">
      <c r="A241" s="49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</row>
    <row r="242" spans="1:24" hidden="1" x14ac:dyDescent="0.25">
      <c r="A242" s="49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</row>
    <row r="243" spans="1:24" hidden="1" x14ac:dyDescent="0.25">
      <c r="A243" s="49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</row>
    <row r="244" spans="1:24" hidden="1" x14ac:dyDescent="0.25">
      <c r="A244" s="49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</row>
    <row r="245" spans="1:24" hidden="1" x14ac:dyDescent="0.25">
      <c r="A245" s="49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</row>
    <row r="246" spans="1:24" hidden="1" x14ac:dyDescent="0.25">
      <c r="A246" s="49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</row>
    <row r="247" spans="1:24" hidden="1" x14ac:dyDescent="0.25">
      <c r="A247" s="49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</row>
    <row r="248" spans="1:24" hidden="1" x14ac:dyDescent="0.25">
      <c r="A248" s="49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</row>
    <row r="249" spans="1:24" hidden="1" x14ac:dyDescent="0.25">
      <c r="A249" s="49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</row>
    <row r="250" spans="1:24" hidden="1" x14ac:dyDescent="0.25">
      <c r="A250" s="49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</row>
    <row r="251" spans="1:24" hidden="1" x14ac:dyDescent="0.25">
      <c r="A251" s="49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</row>
    <row r="252" spans="1:24" hidden="1" x14ac:dyDescent="0.25">
      <c r="A252" s="49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</row>
    <row r="253" spans="1:24" hidden="1" x14ac:dyDescent="0.25">
      <c r="A253" s="49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</row>
    <row r="254" spans="1:24" hidden="1" x14ac:dyDescent="0.25">
      <c r="A254" s="49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</row>
    <row r="255" spans="1:24" hidden="1" x14ac:dyDescent="0.25">
      <c r="A255" s="49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</row>
    <row r="256" spans="1:24" hidden="1" x14ac:dyDescent="0.25">
      <c r="A256" s="49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</row>
    <row r="257" spans="1:24" hidden="1" x14ac:dyDescent="0.25">
      <c r="A257" s="49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</row>
    <row r="258" spans="1:24" hidden="1" x14ac:dyDescent="0.25">
      <c r="A258" s="49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</row>
    <row r="259" spans="1:24" hidden="1" x14ac:dyDescent="0.25">
      <c r="A259" s="49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</row>
    <row r="260" spans="1:24" hidden="1" x14ac:dyDescent="0.25">
      <c r="A260" s="49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</row>
    <row r="261" spans="1:24" hidden="1" x14ac:dyDescent="0.25">
      <c r="A261" s="49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</row>
    <row r="262" spans="1:24" hidden="1" x14ac:dyDescent="0.25">
      <c r="A262" s="49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</row>
    <row r="263" spans="1:24" hidden="1" x14ac:dyDescent="0.25">
      <c r="A263" s="49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</row>
    <row r="264" spans="1:24" hidden="1" x14ac:dyDescent="0.25">
      <c r="A264" s="49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</row>
    <row r="265" spans="1:24" hidden="1" x14ac:dyDescent="0.25">
      <c r="A265" s="49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</row>
    <row r="266" spans="1:24" hidden="1" x14ac:dyDescent="0.25">
      <c r="A266" s="49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</row>
    <row r="267" spans="1:24" hidden="1" x14ac:dyDescent="0.25">
      <c r="A267" s="49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</row>
    <row r="268" spans="1:24" hidden="1" x14ac:dyDescent="0.25">
      <c r="A268" s="49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</row>
    <row r="269" spans="1:24" hidden="1" x14ac:dyDescent="0.25">
      <c r="A269" s="49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</row>
    <row r="270" spans="1:24" hidden="1" x14ac:dyDescent="0.25">
      <c r="A270" s="49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</row>
    <row r="271" spans="1:24" hidden="1" x14ac:dyDescent="0.25">
      <c r="A271" s="49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</row>
    <row r="272" spans="1:24" hidden="1" x14ac:dyDescent="0.25">
      <c r="A272" s="49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</row>
    <row r="273" spans="1:24" hidden="1" x14ac:dyDescent="0.25">
      <c r="A273" s="49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</row>
    <row r="274" spans="1:24" hidden="1" x14ac:dyDescent="0.25">
      <c r="A274" s="49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</row>
    <row r="275" spans="1:24" hidden="1" x14ac:dyDescent="0.25">
      <c r="A275" s="49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</row>
    <row r="276" spans="1:24" hidden="1" x14ac:dyDescent="0.25">
      <c r="A276" s="49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</row>
    <row r="277" spans="1:24" hidden="1" x14ac:dyDescent="0.25">
      <c r="A277" s="49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</row>
    <row r="278" spans="1:24" hidden="1" x14ac:dyDescent="0.25">
      <c r="A278" s="49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</row>
    <row r="279" spans="1:24" hidden="1" x14ac:dyDescent="0.25">
      <c r="A279" s="49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</row>
    <row r="280" spans="1:24" hidden="1" x14ac:dyDescent="0.25">
      <c r="A280" s="49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</row>
    <row r="281" spans="1:24" hidden="1" x14ac:dyDescent="0.25">
      <c r="A281" s="49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</row>
    <row r="282" spans="1:24" hidden="1" x14ac:dyDescent="0.25">
      <c r="A282" s="49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</row>
    <row r="283" spans="1:24" hidden="1" x14ac:dyDescent="0.25">
      <c r="A283" s="49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</row>
    <row r="284" spans="1:24" hidden="1" x14ac:dyDescent="0.25">
      <c r="A284" s="49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</row>
    <row r="285" spans="1:24" hidden="1" x14ac:dyDescent="0.25">
      <c r="A285" s="49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</row>
    <row r="286" spans="1:24" hidden="1" x14ac:dyDescent="0.25">
      <c r="A286" s="49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</row>
    <row r="287" spans="1:24" hidden="1" x14ac:dyDescent="0.25">
      <c r="A287" s="49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</row>
    <row r="288" spans="1:24" hidden="1" x14ac:dyDescent="0.25">
      <c r="A288" s="49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</row>
    <row r="289" spans="1:24" hidden="1" x14ac:dyDescent="0.25">
      <c r="A289" s="49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</row>
    <row r="290" spans="1:24" hidden="1" x14ac:dyDescent="0.25">
      <c r="A290" s="49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</row>
    <row r="291" spans="1:24" hidden="1" x14ac:dyDescent="0.25">
      <c r="A291" s="49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</row>
    <row r="292" spans="1:24" hidden="1" x14ac:dyDescent="0.25">
      <c r="A292" s="49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</row>
    <row r="293" spans="1:24" hidden="1" x14ac:dyDescent="0.25">
      <c r="A293" s="49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</row>
    <row r="294" spans="1:24" hidden="1" x14ac:dyDescent="0.25">
      <c r="A294" s="49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</row>
    <row r="295" spans="1:24" hidden="1" x14ac:dyDescent="0.25">
      <c r="A295" s="49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</row>
    <row r="296" spans="1:24" hidden="1" x14ac:dyDescent="0.25">
      <c r="A296" s="49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</row>
    <row r="297" spans="1:24" hidden="1" x14ac:dyDescent="0.25">
      <c r="A297" s="49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</row>
    <row r="298" spans="1:24" hidden="1" x14ac:dyDescent="0.25">
      <c r="A298" s="49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</row>
    <row r="299" spans="1:24" hidden="1" x14ac:dyDescent="0.25">
      <c r="A299" s="49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</row>
    <row r="300" spans="1:24" hidden="1" x14ac:dyDescent="0.25">
      <c r="A300" s="49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</row>
    <row r="301" spans="1:24" hidden="1" x14ac:dyDescent="0.25">
      <c r="A301" s="49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</row>
    <row r="302" spans="1:24" hidden="1" x14ac:dyDescent="0.25">
      <c r="A302" s="49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</row>
    <row r="303" spans="1:24" hidden="1" x14ac:dyDescent="0.25">
      <c r="A303" s="49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</row>
    <row r="304" spans="1:24" hidden="1" x14ac:dyDescent="0.25">
      <c r="A304" s="49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</row>
    <row r="305" spans="1:24" hidden="1" x14ac:dyDescent="0.25">
      <c r="A305" s="49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</row>
    <row r="306" spans="1:24" hidden="1" x14ac:dyDescent="0.25">
      <c r="A306" s="49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</row>
    <row r="307" spans="1:24" hidden="1" x14ac:dyDescent="0.25">
      <c r="A307" s="49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</row>
    <row r="308" spans="1:24" hidden="1" x14ac:dyDescent="0.25">
      <c r="A308" s="49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</row>
    <row r="309" spans="1:24" hidden="1" x14ac:dyDescent="0.25">
      <c r="A309" s="49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</row>
    <row r="310" spans="1:24" hidden="1" x14ac:dyDescent="0.25">
      <c r="A310" s="49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</row>
    <row r="311" spans="1:24" hidden="1" x14ac:dyDescent="0.25">
      <c r="A311" s="49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</row>
    <row r="312" spans="1:24" hidden="1" x14ac:dyDescent="0.25">
      <c r="A312" s="49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</row>
    <row r="313" spans="1:24" hidden="1" x14ac:dyDescent="0.25">
      <c r="A313" s="49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</row>
    <row r="314" spans="1:24" hidden="1" x14ac:dyDescent="0.25">
      <c r="A314" s="49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</row>
    <row r="315" spans="1:24" hidden="1" x14ac:dyDescent="0.25">
      <c r="A315" s="49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</row>
    <row r="316" spans="1:24" hidden="1" x14ac:dyDescent="0.25">
      <c r="A316" s="49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</row>
    <row r="317" spans="1:24" hidden="1" x14ac:dyDescent="0.25">
      <c r="A317" s="49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</row>
    <row r="318" spans="1:24" hidden="1" x14ac:dyDescent="0.25">
      <c r="A318" s="49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</row>
    <row r="319" spans="1:24" hidden="1" x14ac:dyDescent="0.25">
      <c r="A319" s="49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</row>
    <row r="320" spans="1:24" hidden="1" x14ac:dyDescent="0.25">
      <c r="A320" s="49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</row>
    <row r="321" spans="1:24" hidden="1" x14ac:dyDescent="0.25">
      <c r="A321" s="49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</row>
    <row r="322" spans="1:24" hidden="1" x14ac:dyDescent="0.25">
      <c r="A322" s="49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</row>
    <row r="323" spans="1:24" hidden="1" x14ac:dyDescent="0.25">
      <c r="A323" s="49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</row>
    <row r="324" spans="1:24" hidden="1" x14ac:dyDescent="0.25">
      <c r="A324" s="49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</row>
    <row r="325" spans="1:24" hidden="1" x14ac:dyDescent="0.25">
      <c r="A325" s="49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</row>
    <row r="326" spans="1:24" hidden="1" x14ac:dyDescent="0.25">
      <c r="A326" s="49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</row>
    <row r="327" spans="1:24" hidden="1" x14ac:dyDescent="0.25">
      <c r="A327" s="49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</row>
    <row r="328" spans="1:24" hidden="1" x14ac:dyDescent="0.25">
      <c r="A328" s="49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</row>
    <row r="329" spans="1:24" hidden="1" x14ac:dyDescent="0.25">
      <c r="A329" s="49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</row>
    <row r="330" spans="1:24" hidden="1" x14ac:dyDescent="0.25">
      <c r="A330" s="49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</row>
    <row r="331" spans="1:24" hidden="1" x14ac:dyDescent="0.25">
      <c r="A331" s="49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</row>
    <row r="332" spans="1:24" hidden="1" x14ac:dyDescent="0.25">
      <c r="A332" s="49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</row>
    <row r="333" spans="1:24" hidden="1" x14ac:dyDescent="0.25">
      <c r="A333" s="49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</row>
    <row r="334" spans="1:24" hidden="1" x14ac:dyDescent="0.25">
      <c r="A334" s="49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</row>
    <row r="335" spans="1:24" hidden="1" x14ac:dyDescent="0.25">
      <c r="A335" s="49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</row>
    <row r="336" spans="1:24" hidden="1" x14ac:dyDescent="0.25">
      <c r="A336" s="49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</row>
    <row r="337" spans="1:24" hidden="1" x14ac:dyDescent="0.25">
      <c r="A337" s="49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</row>
    <row r="338" spans="1:24" hidden="1" x14ac:dyDescent="0.25">
      <c r="A338" s="49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</row>
    <row r="339" spans="1:24" hidden="1" x14ac:dyDescent="0.25">
      <c r="A339" s="49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</row>
    <row r="340" spans="1:24" hidden="1" x14ac:dyDescent="0.25">
      <c r="A340" s="49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</row>
    <row r="341" spans="1:24" hidden="1" x14ac:dyDescent="0.25">
      <c r="A341" s="49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</row>
    <row r="342" spans="1:24" hidden="1" x14ac:dyDescent="0.25">
      <c r="A342" s="49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</row>
    <row r="343" spans="1:24" hidden="1" x14ac:dyDescent="0.25">
      <c r="A343" s="49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</row>
    <row r="344" spans="1:24" hidden="1" x14ac:dyDescent="0.25">
      <c r="A344" s="49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</row>
    <row r="345" spans="1:24" hidden="1" x14ac:dyDescent="0.25">
      <c r="A345" s="49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</row>
    <row r="346" spans="1:24" hidden="1" x14ac:dyDescent="0.25">
      <c r="A346" s="49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</row>
    <row r="347" spans="1:24" hidden="1" x14ac:dyDescent="0.25">
      <c r="A347" s="49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</row>
    <row r="348" spans="1:24" hidden="1" x14ac:dyDescent="0.25">
      <c r="A348" s="49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</row>
    <row r="349" spans="1:24" hidden="1" x14ac:dyDescent="0.25">
      <c r="A349" s="49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</row>
    <row r="350" spans="1:24" hidden="1" x14ac:dyDescent="0.25">
      <c r="A350" s="49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</row>
    <row r="351" spans="1:24" hidden="1" x14ac:dyDescent="0.25">
      <c r="A351" s="49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</row>
    <row r="352" spans="1:24" hidden="1" x14ac:dyDescent="0.25">
      <c r="A352" s="49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</row>
    <row r="353" spans="1:24" hidden="1" x14ac:dyDescent="0.25">
      <c r="A353" s="49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</row>
    <row r="354" spans="1:24" hidden="1" x14ac:dyDescent="0.25">
      <c r="A354" s="49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</row>
    <row r="355" spans="1:24" hidden="1" x14ac:dyDescent="0.25">
      <c r="A355" s="49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</row>
    <row r="356" spans="1:24" hidden="1" x14ac:dyDescent="0.25">
      <c r="A356" s="49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</row>
    <row r="357" spans="1:24" hidden="1" x14ac:dyDescent="0.25">
      <c r="A357" s="49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</row>
    <row r="358" spans="1:24" hidden="1" x14ac:dyDescent="0.25">
      <c r="A358" s="49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</row>
    <row r="359" spans="1:24" hidden="1" x14ac:dyDescent="0.25">
      <c r="A359" s="49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</row>
    <row r="360" spans="1:24" hidden="1" x14ac:dyDescent="0.25">
      <c r="A360" s="49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</row>
    <row r="361" spans="1:24" hidden="1" x14ac:dyDescent="0.25">
      <c r="A361" s="49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</row>
    <row r="362" spans="1:24" hidden="1" x14ac:dyDescent="0.25">
      <c r="A362" s="49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</row>
    <row r="363" spans="1:24" hidden="1" x14ac:dyDescent="0.25">
      <c r="A363" s="49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</row>
    <row r="364" spans="1:24" hidden="1" x14ac:dyDescent="0.25">
      <c r="A364" s="49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</row>
    <row r="365" spans="1:24" hidden="1" x14ac:dyDescent="0.25">
      <c r="A365" s="49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</row>
    <row r="366" spans="1:24" hidden="1" x14ac:dyDescent="0.25">
      <c r="A366" s="49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</row>
    <row r="367" spans="1:24" hidden="1" x14ac:dyDescent="0.25">
      <c r="A367" s="49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</row>
    <row r="368" spans="1:24" hidden="1" x14ac:dyDescent="0.25">
      <c r="A368" s="49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</row>
    <row r="369" spans="1:24" hidden="1" x14ac:dyDescent="0.25">
      <c r="A369" s="49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</row>
    <row r="370" spans="1:24" hidden="1" x14ac:dyDescent="0.25">
      <c r="A370" s="49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</row>
    <row r="371" spans="1:24" hidden="1" x14ac:dyDescent="0.25">
      <c r="A371" s="49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</row>
    <row r="372" spans="1:24" hidden="1" x14ac:dyDescent="0.25">
      <c r="A372" s="49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</row>
    <row r="373" spans="1:24" hidden="1" x14ac:dyDescent="0.25">
      <c r="A373" s="49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</row>
    <row r="374" spans="1:24" hidden="1" x14ac:dyDescent="0.25">
      <c r="A374" s="49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</row>
    <row r="375" spans="1:24" hidden="1" x14ac:dyDescent="0.25">
      <c r="A375" s="49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</row>
    <row r="376" spans="1:24" hidden="1" x14ac:dyDescent="0.25">
      <c r="A376" s="49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</row>
    <row r="377" spans="1:24" hidden="1" x14ac:dyDescent="0.25">
      <c r="A377" s="49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</row>
    <row r="378" spans="1:24" hidden="1" x14ac:dyDescent="0.25">
      <c r="A378" s="49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</row>
    <row r="379" spans="1:24" hidden="1" x14ac:dyDescent="0.25">
      <c r="A379" s="49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</row>
    <row r="380" spans="1:24" hidden="1" x14ac:dyDescent="0.25">
      <c r="A380" s="49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</row>
    <row r="381" spans="1:24" hidden="1" x14ac:dyDescent="0.25">
      <c r="A381" s="49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</row>
    <row r="382" spans="1:24" hidden="1" x14ac:dyDescent="0.25">
      <c r="A382" s="49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</row>
    <row r="383" spans="1:24" hidden="1" x14ac:dyDescent="0.25">
      <c r="A383" s="49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</row>
    <row r="384" spans="1:24" hidden="1" x14ac:dyDescent="0.25">
      <c r="A384" s="49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</row>
    <row r="385" spans="1:24" hidden="1" x14ac:dyDescent="0.25">
      <c r="A385" s="49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</row>
    <row r="386" spans="1:24" hidden="1" x14ac:dyDescent="0.25">
      <c r="A386" s="49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</row>
    <row r="387" spans="1:24" hidden="1" x14ac:dyDescent="0.25">
      <c r="A387" s="49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</row>
    <row r="388" spans="1:24" hidden="1" x14ac:dyDescent="0.25">
      <c r="A388" s="49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</row>
    <row r="389" spans="1:24" hidden="1" x14ac:dyDescent="0.25">
      <c r="A389" s="49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</row>
    <row r="390" spans="1:24" hidden="1" x14ac:dyDescent="0.25">
      <c r="A390" s="49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</row>
    <row r="391" spans="1:24" hidden="1" x14ac:dyDescent="0.25">
      <c r="A391" s="49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</row>
    <row r="392" spans="1:24" hidden="1" x14ac:dyDescent="0.25">
      <c r="A392" s="49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</row>
    <row r="393" spans="1:24" hidden="1" x14ac:dyDescent="0.25">
      <c r="A393" s="49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</row>
    <row r="394" spans="1:24" hidden="1" x14ac:dyDescent="0.25">
      <c r="A394" s="49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</row>
    <row r="395" spans="1:24" hidden="1" x14ac:dyDescent="0.25">
      <c r="A395" s="49"/>
    </row>
    <row r="396" spans="1:24" hidden="1" x14ac:dyDescent="0.25">
      <c r="A396" s="49"/>
    </row>
    <row r="397" spans="1:24" hidden="1" x14ac:dyDescent="0.25">
      <c r="A397" s="49"/>
    </row>
    <row r="398" spans="1:24" hidden="1" x14ac:dyDescent="0.25">
      <c r="A398" s="49"/>
    </row>
    <row r="399" spans="1:24" hidden="1" x14ac:dyDescent="0.25">
      <c r="A399" s="49"/>
    </row>
    <row r="400" spans="1:24" hidden="1" x14ac:dyDescent="0.25">
      <c r="A400" s="49"/>
    </row>
    <row r="401" spans="1:1" hidden="1" x14ac:dyDescent="0.25">
      <c r="A401" s="49"/>
    </row>
    <row r="402" spans="1:1" hidden="1" x14ac:dyDescent="0.25">
      <c r="A402" s="49"/>
    </row>
    <row r="403" spans="1:1" hidden="1" x14ac:dyDescent="0.25">
      <c r="A403" s="49"/>
    </row>
    <row r="404" spans="1:1" hidden="1" x14ac:dyDescent="0.25">
      <c r="A404" s="49"/>
    </row>
    <row r="405" spans="1:1" hidden="1" x14ac:dyDescent="0.25">
      <c r="A405" s="49"/>
    </row>
    <row r="406" spans="1:1" hidden="1" x14ac:dyDescent="0.25">
      <c r="A406" s="49"/>
    </row>
    <row r="407" spans="1:1" hidden="1" x14ac:dyDescent="0.25">
      <c r="A407" s="49"/>
    </row>
    <row r="408" spans="1:1" hidden="1" x14ac:dyDescent="0.25">
      <c r="A408" s="49"/>
    </row>
    <row r="409" spans="1:1" hidden="1" x14ac:dyDescent="0.25">
      <c r="A409" s="49"/>
    </row>
    <row r="410" spans="1:1" hidden="1" x14ac:dyDescent="0.25">
      <c r="A410" s="49"/>
    </row>
    <row r="411" spans="1:1" hidden="1" x14ac:dyDescent="0.25">
      <c r="A411" s="49"/>
    </row>
    <row r="412" spans="1:1" hidden="1" x14ac:dyDescent="0.25">
      <c r="A412" s="49"/>
    </row>
    <row r="413" spans="1:1" hidden="1" x14ac:dyDescent="0.25">
      <c r="A413" s="49"/>
    </row>
    <row r="414" spans="1:1" hidden="1" x14ac:dyDescent="0.25">
      <c r="A414" s="49"/>
    </row>
    <row r="415" spans="1:1" hidden="1" x14ac:dyDescent="0.25">
      <c r="A415" s="49"/>
    </row>
    <row r="416" spans="1:1" hidden="1" x14ac:dyDescent="0.25">
      <c r="A416" s="49"/>
    </row>
    <row r="417" spans="1:1" hidden="1" x14ac:dyDescent="0.25">
      <c r="A417" s="49"/>
    </row>
    <row r="418" spans="1:1" hidden="1" x14ac:dyDescent="0.25">
      <c r="A418" s="49"/>
    </row>
    <row r="419" spans="1:1" hidden="1" x14ac:dyDescent="0.25">
      <c r="A419" s="49"/>
    </row>
    <row r="420" spans="1:1" hidden="1" x14ac:dyDescent="0.25">
      <c r="A420" s="49"/>
    </row>
    <row r="421" spans="1:1" hidden="1" x14ac:dyDescent="0.25">
      <c r="A421" s="49"/>
    </row>
    <row r="422" spans="1:1" hidden="1" x14ac:dyDescent="0.25">
      <c r="A422" s="49"/>
    </row>
    <row r="423" spans="1:1" hidden="1" x14ac:dyDescent="0.25">
      <c r="A423" s="49"/>
    </row>
    <row r="424" spans="1:1" hidden="1" x14ac:dyDescent="0.25">
      <c r="A424" s="49"/>
    </row>
    <row r="425" spans="1:1" hidden="1" x14ac:dyDescent="0.25">
      <c r="A425" s="49"/>
    </row>
    <row r="426" spans="1:1" hidden="1" x14ac:dyDescent="0.25">
      <c r="A426" s="49"/>
    </row>
    <row r="427" spans="1:1" hidden="1" x14ac:dyDescent="0.25">
      <c r="A427" s="49"/>
    </row>
    <row r="428" spans="1:1" hidden="1" x14ac:dyDescent="0.25">
      <c r="A428" s="49"/>
    </row>
    <row r="429" spans="1:1" hidden="1" x14ac:dyDescent="0.25">
      <c r="A429" s="49"/>
    </row>
    <row r="430" spans="1:1" hidden="1" x14ac:dyDescent="0.25">
      <c r="A430" s="49"/>
    </row>
    <row r="431" spans="1:1" hidden="1" x14ac:dyDescent="0.25">
      <c r="A431" s="49"/>
    </row>
    <row r="432" spans="1:1" hidden="1" x14ac:dyDescent="0.25">
      <c r="A432" s="49"/>
    </row>
    <row r="433" spans="1:1" hidden="1" x14ac:dyDescent="0.25">
      <c r="A433" s="49"/>
    </row>
    <row r="434" spans="1:1" hidden="1" x14ac:dyDescent="0.25">
      <c r="A434" s="49"/>
    </row>
    <row r="435" spans="1:1" hidden="1" x14ac:dyDescent="0.25">
      <c r="A435" s="49"/>
    </row>
    <row r="436" spans="1:1" hidden="1" x14ac:dyDescent="0.25">
      <c r="A436" s="49"/>
    </row>
    <row r="437" spans="1:1" hidden="1" x14ac:dyDescent="0.25">
      <c r="A437" s="49"/>
    </row>
    <row r="438" spans="1:1" hidden="1" x14ac:dyDescent="0.25">
      <c r="A438" s="49"/>
    </row>
    <row r="439" spans="1:1" hidden="1" x14ac:dyDescent="0.25">
      <c r="A439" s="49"/>
    </row>
    <row r="440" spans="1:1" hidden="1" x14ac:dyDescent="0.25">
      <c r="A440" s="49"/>
    </row>
    <row r="441" spans="1:1" hidden="1" x14ac:dyDescent="0.25">
      <c r="A441" s="49"/>
    </row>
    <row r="442" spans="1:1" hidden="1" x14ac:dyDescent="0.25">
      <c r="A442" s="49"/>
    </row>
    <row r="443" spans="1:1" hidden="1" x14ac:dyDescent="0.25">
      <c r="A443" s="49"/>
    </row>
  </sheetData>
  <sheetProtection algorithmName="SHA-512" hashValue="CN3TBthvIgodQEtBgGN9O+0whSgEdovJ2zUEnr0BsL48D6VI7lYhpAhr/iVi62fdDjVit2wxNI1okziTTNb6BA==" saltValue="T2vTtZCCKpWqqbQRMKkQYg==" spinCount="100000" sheet="1" objects="1" scenarios="1" sort="0" autoFilter="0"/>
  <autoFilter ref="A15:P81" xr:uid="{3527C437-CAC6-427F-B2FF-83F1EBA4019C}"/>
  <mergeCells count="11">
    <mergeCell ref="N5:O5"/>
    <mergeCell ref="E1:F1"/>
    <mergeCell ref="H1:K1"/>
    <mergeCell ref="N2:O2"/>
    <mergeCell ref="N3:O3"/>
    <mergeCell ref="N4:O4"/>
    <mergeCell ref="N6:O6"/>
    <mergeCell ref="N7:O7"/>
    <mergeCell ref="N8:O8"/>
    <mergeCell ref="N9:O9"/>
    <mergeCell ref="B10:E10"/>
  </mergeCells>
  <conditionalFormatting sqref="B16:B5000">
    <cfRule type="containsBlanks" dxfId="20" priority="4">
      <formula>LEN(TRIM(B16))=0</formula>
    </cfRule>
    <cfRule type="cellIs" dxfId="19" priority="5" operator="equal">
      <formula>"ALL PASS"</formula>
    </cfRule>
    <cfRule type="cellIs" dxfId="18" priority="6" stopIfTrue="1" operator="equal">
      <formula>"ND"</formula>
    </cfRule>
    <cfRule type="cellIs" dxfId="17" priority="7" operator="notEqual">
      <formula>"ALL PASS"</formula>
    </cfRule>
  </conditionalFormatting>
  <conditionalFormatting sqref="D16:D5000">
    <cfRule type="cellIs" dxfId="16" priority="1" stopIfTrue="1" operator="equal">
      <formula>99</formula>
    </cfRule>
    <cfRule type="cellIs" dxfId="15" priority="2" operator="between">
      <formula>2</formula>
      <formula>98</formula>
    </cfRule>
    <cfRule type="cellIs" dxfId="14" priority="3" operator="equal">
      <formula>1</formula>
    </cfRule>
  </conditionalFormatting>
  <hyperlinks>
    <hyperlink ref="A1" location="INDEX!A1" display="RETURN TO INDEX" xr:uid="{4F665E2D-E699-4DE8-838C-0F69D2F84933}"/>
    <hyperlink ref="E1:F1" location="SUMMARY!A1" display="SUMMARY" xr:uid="{EFDEAC1F-A92A-420A-965D-E23F4B012051}"/>
    <hyperlink ref="H1" location="'QCI Sample Selection'!A1" display="'QCI Sample Selection" xr:uid="{A3C2EFD7-8736-435D-837F-3188F1DD196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BA03-A2CC-49E6-A5B9-502540F4212F}">
  <sheetPr>
    <tabColor rgb="FF00B050"/>
  </sheetPr>
  <dimension ref="A1:W470"/>
  <sheetViews>
    <sheetView zoomScaleNormal="100" workbookViewId="0"/>
  </sheetViews>
  <sheetFormatPr defaultColWidth="0" defaultRowHeight="15" zeroHeight="1" x14ac:dyDescent="0.25"/>
  <cols>
    <col min="1" max="1" width="18.85546875" customWidth="1"/>
    <col min="2" max="2" width="13.5703125" style="49" customWidth="1"/>
    <col min="3" max="3" width="10.7109375" style="49" bestFit="1" customWidth="1"/>
    <col min="4" max="4" width="3.85546875" style="49" customWidth="1"/>
    <col min="5" max="14" width="18.85546875" customWidth="1"/>
    <col min="15" max="15" width="22.42578125" bestFit="1" customWidth="1"/>
    <col min="16" max="16" width="18.7109375" hidden="1"/>
  </cols>
  <sheetData>
    <row r="1" spans="1:23" ht="18.75" x14ac:dyDescent="0.3">
      <c r="A1" s="1" t="s">
        <v>0</v>
      </c>
      <c r="B1" s="3"/>
      <c r="C1" s="4"/>
      <c r="D1" s="4"/>
      <c r="E1" s="58" t="s">
        <v>1</v>
      </c>
      <c r="F1" s="58"/>
      <c r="G1" s="2"/>
      <c r="H1" s="59" t="s">
        <v>2</v>
      </c>
      <c r="I1" s="59"/>
      <c r="J1" s="59"/>
      <c r="K1" s="59"/>
      <c r="L1" s="2"/>
      <c r="M1" s="2"/>
      <c r="N1" s="2"/>
      <c r="O1" s="2"/>
      <c r="P1" s="2"/>
    </row>
    <row r="2" spans="1:23" ht="15.75" x14ac:dyDescent="0.25">
      <c r="A2" s="5" t="s">
        <v>3</v>
      </c>
      <c r="B2" s="6" t="s">
        <v>4</v>
      </c>
      <c r="C2" s="7"/>
      <c r="D2" s="7"/>
      <c r="E2" s="8"/>
      <c r="G2" s="9" t="s">
        <v>3</v>
      </c>
      <c r="H2" s="10" t="s">
        <v>4</v>
      </c>
      <c r="I2" s="11"/>
      <c r="K2" s="71" t="s">
        <v>74</v>
      </c>
      <c r="L2" s="71"/>
    </row>
    <row r="3" spans="1:23" ht="15.75" x14ac:dyDescent="0.25">
      <c r="A3" s="15" t="s">
        <v>6</v>
      </c>
      <c r="B3" s="6" t="s">
        <v>7</v>
      </c>
      <c r="C3" s="7"/>
      <c r="D3" s="7"/>
      <c r="E3" s="8"/>
      <c r="G3" s="16" t="s">
        <v>6</v>
      </c>
      <c r="H3" s="10" t="s">
        <v>7</v>
      </c>
      <c r="I3" s="11"/>
      <c r="K3" s="71" t="s">
        <v>75</v>
      </c>
      <c r="L3" s="71"/>
    </row>
    <row r="4" spans="1:23" ht="15.75" x14ac:dyDescent="0.25">
      <c r="A4" s="15" t="s">
        <v>9</v>
      </c>
      <c r="B4" s="6" t="s">
        <v>10</v>
      </c>
      <c r="C4" s="7"/>
      <c r="D4" s="7"/>
      <c r="E4" s="8"/>
      <c r="G4" s="16" t="s">
        <v>9</v>
      </c>
      <c r="H4" s="10" t="s">
        <v>10</v>
      </c>
      <c r="I4" s="11"/>
      <c r="K4" s="72" t="s">
        <v>76</v>
      </c>
      <c r="L4" s="72"/>
    </row>
    <row r="5" spans="1:23" ht="15.75" x14ac:dyDescent="0.25">
      <c r="A5" s="15" t="s">
        <v>11</v>
      </c>
      <c r="B5" s="6" t="s">
        <v>63</v>
      </c>
      <c r="C5" s="7"/>
      <c r="D5" s="7"/>
      <c r="E5" s="8"/>
      <c r="G5" s="16" t="s">
        <v>11</v>
      </c>
      <c r="H5" s="10" t="s">
        <v>64</v>
      </c>
      <c r="I5" s="11"/>
      <c r="K5" s="72" t="s">
        <v>75</v>
      </c>
      <c r="L5" s="72"/>
    </row>
    <row r="6" spans="1:23" ht="15.75" x14ac:dyDescent="0.25">
      <c r="A6" s="15" t="s">
        <v>15</v>
      </c>
      <c r="B6" s="18">
        <v>44397</v>
      </c>
      <c r="C6" s="19"/>
      <c r="D6" s="19"/>
      <c r="E6" s="20"/>
      <c r="F6" s="21"/>
      <c r="G6" s="22" t="s">
        <v>15</v>
      </c>
      <c r="H6" s="23">
        <v>44413</v>
      </c>
      <c r="I6" s="24"/>
      <c r="K6" s="69" t="s">
        <v>77</v>
      </c>
      <c r="L6" s="69"/>
    </row>
    <row r="7" spans="1:23" ht="15.75" x14ac:dyDescent="0.25">
      <c r="A7" s="15" t="s">
        <v>16</v>
      </c>
      <c r="B7" s="18"/>
      <c r="C7" s="19"/>
      <c r="D7" s="19"/>
      <c r="E7" s="20"/>
      <c r="F7" s="21"/>
      <c r="G7" s="22" t="s">
        <v>16</v>
      </c>
      <c r="H7" s="23"/>
      <c r="I7" s="24"/>
      <c r="K7" s="69" t="s">
        <v>78</v>
      </c>
      <c r="L7" s="69"/>
    </row>
    <row r="8" spans="1:23" ht="15.75" x14ac:dyDescent="0.25">
      <c r="A8" s="15" t="s">
        <v>17</v>
      </c>
      <c r="B8" s="6" t="str">
        <f>K3</f>
        <v>FBS20N18BSH</v>
      </c>
      <c r="C8" s="7"/>
      <c r="D8" s="7"/>
      <c r="E8" s="8"/>
      <c r="G8" s="16" t="s">
        <v>17</v>
      </c>
      <c r="H8" s="10" t="str">
        <f>K3</f>
        <v>FBS20N18BSH</v>
      </c>
      <c r="I8" s="11"/>
      <c r="K8" s="70" t="s">
        <v>79</v>
      </c>
      <c r="L8" s="70"/>
    </row>
    <row r="9" spans="1:23" ht="15.75" x14ac:dyDescent="0.25">
      <c r="A9" s="15" t="s">
        <v>18</v>
      </c>
      <c r="B9" s="28" t="s">
        <v>65</v>
      </c>
      <c r="C9" s="7"/>
      <c r="D9" s="7"/>
      <c r="E9" s="8"/>
      <c r="G9" s="16" t="s">
        <v>18</v>
      </c>
      <c r="H9" s="29" t="s">
        <v>66</v>
      </c>
      <c r="I9" s="11"/>
      <c r="K9" s="70">
        <v>2113</v>
      </c>
      <c r="L9" s="70"/>
    </row>
    <row r="10" spans="1:23" ht="24" x14ac:dyDescent="0.4">
      <c r="A10" s="31" t="str">
        <f>"N= " &amp; COUNT(F12:F200)/2</f>
        <v>N= 22</v>
      </c>
      <c r="B10" s="64" t="str">
        <f>IF(COUNT(A16:A200)=COUNTIF(B16:B200,"All Pass"),"PASS","FAIL")</f>
        <v>PASS</v>
      </c>
      <c r="C10" s="64"/>
      <c r="D10" s="64"/>
      <c r="E10" s="64"/>
      <c r="F10" s="32"/>
    </row>
    <row r="11" spans="1:23" x14ac:dyDescent="0.25">
      <c r="A11" s="33" t="s">
        <v>22</v>
      </c>
      <c r="B11" s="34" t="s">
        <v>23</v>
      </c>
      <c r="C11" s="34" t="s">
        <v>24</v>
      </c>
      <c r="D11" s="34" t="s">
        <v>25</v>
      </c>
      <c r="E11" s="34" t="s">
        <v>26</v>
      </c>
      <c r="F11" s="35" t="s">
        <v>27</v>
      </c>
      <c r="G11" s="33" t="s">
        <v>28</v>
      </c>
      <c r="H11" s="33" t="s">
        <v>29</v>
      </c>
      <c r="I11" s="33" t="s">
        <v>30</v>
      </c>
      <c r="J11" s="33" t="s">
        <v>31</v>
      </c>
      <c r="K11" s="33" t="s">
        <v>32</v>
      </c>
      <c r="L11" s="33" t="s">
        <v>33</v>
      </c>
      <c r="M11" s="33" t="s">
        <v>34</v>
      </c>
      <c r="N11" s="33" t="s">
        <v>35</v>
      </c>
      <c r="O11" s="33" t="s">
        <v>36</v>
      </c>
      <c r="P11" s="33"/>
    </row>
    <row r="12" spans="1:23" x14ac:dyDescent="0.25">
      <c r="A12" s="33"/>
      <c r="B12" s="34"/>
      <c r="C12" s="34"/>
      <c r="D12" s="34"/>
      <c r="E12" s="34" t="s">
        <v>37</v>
      </c>
      <c r="F12" s="35" t="s">
        <v>38</v>
      </c>
      <c r="G12" s="33" t="s">
        <v>39</v>
      </c>
      <c r="H12" s="33" t="s">
        <v>38</v>
      </c>
      <c r="I12" s="33" t="s">
        <v>40</v>
      </c>
      <c r="J12" s="33" t="s">
        <v>41</v>
      </c>
      <c r="K12" s="33" t="s">
        <v>42</v>
      </c>
      <c r="L12" s="33" t="s">
        <v>43</v>
      </c>
      <c r="M12" s="33" t="s">
        <v>44</v>
      </c>
      <c r="N12" s="33" t="s">
        <v>45</v>
      </c>
      <c r="O12" s="33" t="s">
        <v>38</v>
      </c>
      <c r="P12" s="33"/>
    </row>
    <row r="13" spans="1:23" x14ac:dyDescent="0.25">
      <c r="A13" s="33"/>
      <c r="B13" s="34"/>
      <c r="C13" s="34"/>
      <c r="D13" s="34"/>
      <c r="E13" s="34" t="s">
        <v>46</v>
      </c>
      <c r="F13" s="35" t="s">
        <v>47</v>
      </c>
      <c r="G13" s="33" t="s">
        <v>48</v>
      </c>
      <c r="H13" s="33" t="s">
        <v>49</v>
      </c>
      <c r="I13" s="33" t="s">
        <v>50</v>
      </c>
      <c r="J13" s="33" t="s">
        <v>51</v>
      </c>
      <c r="K13" s="33" t="s">
        <v>52</v>
      </c>
      <c r="L13" s="33" t="s">
        <v>53</v>
      </c>
      <c r="M13" s="33" t="s">
        <v>54</v>
      </c>
      <c r="N13" s="33" t="s">
        <v>55</v>
      </c>
      <c r="O13" s="33" t="s">
        <v>56</v>
      </c>
      <c r="P13" s="33"/>
    </row>
    <row r="14" spans="1:23" x14ac:dyDescent="0.25">
      <c r="A14" s="33"/>
      <c r="B14" s="34"/>
      <c r="C14" s="34"/>
      <c r="D14" s="34"/>
      <c r="E14" s="34" t="s">
        <v>57</v>
      </c>
      <c r="F14" s="36"/>
      <c r="G14" s="33"/>
      <c r="H14" s="33"/>
      <c r="I14" s="33"/>
      <c r="J14" s="33"/>
      <c r="K14" s="33"/>
      <c r="L14" s="33" t="s">
        <v>58</v>
      </c>
      <c r="M14" s="33"/>
      <c r="N14" s="33"/>
      <c r="O14" s="33"/>
      <c r="P14" s="33"/>
    </row>
    <row r="15" spans="1:23" x14ac:dyDescent="0.25">
      <c r="A15" s="50"/>
      <c r="B15" s="51"/>
      <c r="C15" s="51"/>
      <c r="D15" s="51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</row>
    <row r="16" spans="1:23" x14ac:dyDescent="0.25">
      <c r="A16" s="39">
        <v>13</v>
      </c>
      <c r="B16" s="39" t="s">
        <v>59</v>
      </c>
      <c r="C16" s="15" t="s">
        <v>67</v>
      </c>
      <c r="D16" s="39">
        <v>1</v>
      </c>
      <c r="E16" s="45">
        <v>9.7610000000000002E-2</v>
      </c>
      <c r="F16" s="45">
        <v>5.383E-7</v>
      </c>
      <c r="G16" s="45">
        <v>6.9200000000000011E-8</v>
      </c>
      <c r="H16" s="45">
        <v>3.4379999999999999E-6</v>
      </c>
      <c r="I16" s="45">
        <v>2.7600000000000004E-7</v>
      </c>
      <c r="J16" s="45">
        <v>1.3740000000000001</v>
      </c>
      <c r="K16" s="45">
        <v>1.3740000000000001</v>
      </c>
      <c r="L16" s="45">
        <v>1.796E-2</v>
      </c>
      <c r="M16" s="45">
        <v>1.821</v>
      </c>
      <c r="N16" s="45">
        <v>2.2360000000000003E-6</v>
      </c>
      <c r="O16" s="45">
        <v>9.0279999999999996E-7</v>
      </c>
      <c r="P16" s="52"/>
      <c r="Q16" s="48"/>
      <c r="R16" s="48"/>
      <c r="S16" s="48"/>
      <c r="T16" s="48"/>
      <c r="U16" s="48"/>
      <c r="V16" s="48"/>
      <c r="W16" s="48"/>
    </row>
    <row r="17" spans="1:23" x14ac:dyDescent="0.25">
      <c r="A17" s="39">
        <v>13</v>
      </c>
      <c r="B17" s="39" t="s">
        <v>59</v>
      </c>
      <c r="C17" s="47" t="s">
        <v>68</v>
      </c>
      <c r="D17" s="39">
        <v>1</v>
      </c>
      <c r="E17" s="45">
        <v>9.8459999999999992E-2</v>
      </c>
      <c r="F17" s="45">
        <v>5.2270000000000009E-7</v>
      </c>
      <c r="G17" s="45">
        <v>6.8700000000000013E-8</v>
      </c>
      <c r="H17" s="45">
        <v>3.253E-6</v>
      </c>
      <c r="I17" s="45">
        <v>2.3869999999999999E-7</v>
      </c>
      <c r="J17" s="45">
        <v>1.34</v>
      </c>
      <c r="K17" s="45">
        <v>1.34</v>
      </c>
      <c r="L17" s="45">
        <v>1.7670000000000002E-2</v>
      </c>
      <c r="M17" s="45">
        <v>1.7889999999999999</v>
      </c>
      <c r="N17" s="45">
        <v>2.0979999999999996E-6</v>
      </c>
      <c r="O17" s="45">
        <v>8.8200000000000009E-7</v>
      </c>
      <c r="P17" s="52"/>
      <c r="Q17" s="48"/>
      <c r="R17" s="48"/>
      <c r="S17" s="48"/>
      <c r="T17" s="48"/>
      <c r="U17" s="48"/>
      <c r="V17" s="48"/>
      <c r="W17" s="48"/>
    </row>
    <row r="18" spans="1:23" x14ac:dyDescent="0.25">
      <c r="A18" s="39">
        <v>14</v>
      </c>
      <c r="B18" s="39" t="s">
        <v>59</v>
      </c>
      <c r="C18" s="15" t="s">
        <v>67</v>
      </c>
      <c r="D18" s="39">
        <v>1</v>
      </c>
      <c r="E18" s="45">
        <v>0.67360000000000009</v>
      </c>
      <c r="F18" s="45">
        <v>5.8300000000000007E-7</v>
      </c>
      <c r="G18" s="45">
        <v>6.320000000000001E-8</v>
      </c>
      <c r="H18" s="45">
        <v>1.049E-5</v>
      </c>
      <c r="I18" s="45">
        <v>1.9090000000000002E-7</v>
      </c>
      <c r="J18" s="45">
        <v>1.3779999999999999</v>
      </c>
      <c r="K18" s="45">
        <v>1.3779999999999999</v>
      </c>
      <c r="L18" s="45">
        <v>1.7160000000000002E-2</v>
      </c>
      <c r="M18" s="45">
        <v>1.8979999999999999</v>
      </c>
      <c r="N18" s="45">
        <v>2.9500000000000001E-6</v>
      </c>
      <c r="O18" s="45">
        <v>1.866E-6</v>
      </c>
      <c r="P18" s="52"/>
      <c r="Q18" s="48"/>
      <c r="R18" s="48"/>
      <c r="S18" s="48"/>
      <c r="T18" s="48"/>
      <c r="U18" s="48"/>
      <c r="V18" s="48"/>
      <c r="W18" s="48"/>
    </row>
    <row r="19" spans="1:23" x14ac:dyDescent="0.25">
      <c r="A19" s="39">
        <v>14</v>
      </c>
      <c r="B19" s="39" t="s">
        <v>59</v>
      </c>
      <c r="C19" s="47" t="s">
        <v>68</v>
      </c>
      <c r="D19" s="39">
        <v>1</v>
      </c>
      <c r="E19" s="45">
        <v>0.65939999999999999</v>
      </c>
      <c r="F19" s="45">
        <v>6.327000000000001E-7</v>
      </c>
      <c r="G19" s="45">
        <v>5.1600000000000005E-8</v>
      </c>
      <c r="H19" s="45">
        <v>1.026E-5</v>
      </c>
      <c r="I19" s="45">
        <v>1.575E-7</v>
      </c>
      <c r="J19" s="45">
        <v>1.448</v>
      </c>
      <c r="K19" s="45">
        <v>1.448</v>
      </c>
      <c r="L19" s="45">
        <v>1.7140000000000002E-2</v>
      </c>
      <c r="M19" s="45">
        <v>1.9530000000000001</v>
      </c>
      <c r="N19" s="45">
        <v>2.7639999999999997E-6</v>
      </c>
      <c r="O19" s="45">
        <v>1.8279999999999999E-6</v>
      </c>
      <c r="P19" s="52"/>
      <c r="Q19" s="48"/>
      <c r="R19" s="48"/>
      <c r="S19" s="48"/>
      <c r="T19" s="48"/>
      <c r="U19" s="48"/>
      <c r="V19" s="48"/>
      <c r="W19" s="48"/>
    </row>
    <row r="20" spans="1:23" x14ac:dyDescent="0.25">
      <c r="A20" s="39">
        <v>15</v>
      </c>
      <c r="B20" s="39" t="s">
        <v>59</v>
      </c>
      <c r="C20" s="15" t="s">
        <v>67</v>
      </c>
      <c r="D20" s="39">
        <v>1</v>
      </c>
      <c r="E20" s="45">
        <v>0.69800000000000006</v>
      </c>
      <c r="F20" s="45">
        <v>1.712E-7</v>
      </c>
      <c r="G20" s="45">
        <v>7.8100000000000005E-8</v>
      </c>
      <c r="H20" s="45">
        <v>3.664E-6</v>
      </c>
      <c r="I20" s="45">
        <v>2.057E-7</v>
      </c>
      <c r="J20" s="45">
        <v>1.399</v>
      </c>
      <c r="K20" s="45">
        <v>1.399</v>
      </c>
      <c r="L20" s="45">
        <v>1.8100000000000002E-2</v>
      </c>
      <c r="M20" s="45">
        <v>1.833</v>
      </c>
      <c r="N20" s="45">
        <v>3.1480000000000002E-6</v>
      </c>
      <c r="O20" s="45">
        <v>5.5920000000000008E-7</v>
      </c>
      <c r="P20" s="52"/>
      <c r="Q20" s="48"/>
      <c r="R20" s="48"/>
      <c r="S20" s="48"/>
      <c r="T20" s="48"/>
      <c r="U20" s="48"/>
      <c r="V20" s="48"/>
      <c r="W20" s="48"/>
    </row>
    <row r="21" spans="1:23" x14ac:dyDescent="0.25">
      <c r="A21" s="39">
        <v>15</v>
      </c>
      <c r="B21" s="39" t="s">
        <v>59</v>
      </c>
      <c r="C21" s="47" t="s">
        <v>68</v>
      </c>
      <c r="D21" s="39">
        <v>1</v>
      </c>
      <c r="E21" s="45">
        <v>0.71260000000000001</v>
      </c>
      <c r="F21" s="45">
        <v>2.0030000000000001E-7</v>
      </c>
      <c r="G21" s="45">
        <v>7.2500000000000007E-8</v>
      </c>
      <c r="H21" s="45">
        <v>3.6369999999999997E-6</v>
      </c>
      <c r="I21" s="45">
        <v>1.7330000000000002E-7</v>
      </c>
      <c r="J21" s="45">
        <v>1.387</v>
      </c>
      <c r="K21" s="45">
        <v>1.387</v>
      </c>
      <c r="L21" s="45">
        <v>1.7819999999999999E-2</v>
      </c>
      <c r="M21" s="45">
        <v>1.8340000000000001</v>
      </c>
      <c r="N21" s="45">
        <v>2.9079999999999999E-6</v>
      </c>
      <c r="O21" s="45">
        <v>5.3470000000000004E-7</v>
      </c>
      <c r="P21" s="52"/>
      <c r="Q21" s="48"/>
      <c r="R21" s="48"/>
      <c r="S21" s="48"/>
      <c r="T21" s="48"/>
      <c r="U21" s="48"/>
      <c r="V21" s="48"/>
      <c r="W21" s="48"/>
    </row>
    <row r="22" spans="1:23" x14ac:dyDescent="0.25">
      <c r="A22" s="39">
        <v>16</v>
      </c>
      <c r="B22" s="39" t="s">
        <v>59</v>
      </c>
      <c r="C22" s="15" t="s">
        <v>67</v>
      </c>
      <c r="D22" s="39">
        <v>1</v>
      </c>
      <c r="E22" s="45">
        <v>0.69900000000000007</v>
      </c>
      <c r="F22" s="45">
        <v>6.9920000000000012E-7</v>
      </c>
      <c r="G22" s="45">
        <v>2.1330000000000004E-7</v>
      </c>
      <c r="H22" s="45">
        <v>1.3119999999999998E-5</v>
      </c>
      <c r="I22" s="45">
        <v>5.9020000000000008E-7</v>
      </c>
      <c r="J22" s="45">
        <v>1.377</v>
      </c>
      <c r="K22" s="45">
        <v>1.377</v>
      </c>
      <c r="L22" s="45">
        <v>1.8090000000000002E-2</v>
      </c>
      <c r="M22" s="45">
        <v>1.792</v>
      </c>
      <c r="N22" s="45">
        <v>4.2069999999999997E-6</v>
      </c>
      <c r="O22" s="45">
        <v>2.1749999999999999E-6</v>
      </c>
      <c r="P22" s="52"/>
      <c r="Q22" s="48"/>
      <c r="R22" s="48"/>
      <c r="S22" s="48"/>
      <c r="T22" s="48"/>
      <c r="U22" s="48"/>
      <c r="V22" s="48"/>
      <c r="W22" s="48"/>
    </row>
    <row r="23" spans="1:23" x14ac:dyDescent="0.25">
      <c r="A23" s="39">
        <v>16</v>
      </c>
      <c r="B23" s="39" t="s">
        <v>59</v>
      </c>
      <c r="C23" s="47" t="s">
        <v>68</v>
      </c>
      <c r="D23" s="39">
        <v>1</v>
      </c>
      <c r="E23" s="45">
        <v>0.72099999999999997</v>
      </c>
      <c r="F23" s="45">
        <v>6.7120000000000013E-7</v>
      </c>
      <c r="G23" s="45">
        <v>2.0730000000000004E-7</v>
      </c>
      <c r="H23" s="45">
        <v>1.296E-5</v>
      </c>
      <c r="I23" s="45">
        <v>5.1779999999999994E-7</v>
      </c>
      <c r="J23" s="45">
        <v>1.36</v>
      </c>
      <c r="K23" s="45">
        <v>1.36</v>
      </c>
      <c r="L23" s="45">
        <v>1.7739999999999999E-2</v>
      </c>
      <c r="M23" s="45">
        <v>1.7809999999999999</v>
      </c>
      <c r="N23" s="45">
        <v>3.9550000000000002E-6</v>
      </c>
      <c r="O23" s="45">
        <v>2.232E-6</v>
      </c>
      <c r="P23" s="52"/>
      <c r="Q23" s="48"/>
      <c r="R23" s="48"/>
      <c r="S23" s="48"/>
      <c r="T23" s="48"/>
      <c r="U23" s="48"/>
      <c r="V23" s="48"/>
      <c r="W23" s="48"/>
    </row>
    <row r="24" spans="1:23" x14ac:dyDescent="0.25">
      <c r="A24" s="39">
        <v>17</v>
      </c>
      <c r="B24" s="39" t="s">
        <v>59</v>
      </c>
      <c r="C24" s="15" t="s">
        <v>67</v>
      </c>
      <c r="D24" s="39">
        <v>1</v>
      </c>
      <c r="E24" s="45">
        <v>0.72429999999999994</v>
      </c>
      <c r="F24" s="45">
        <v>2.3910000000000002E-7</v>
      </c>
      <c r="G24" s="45">
        <v>1.5690000000000001E-7</v>
      </c>
      <c r="H24" s="45">
        <v>3.9039999999999994E-6</v>
      </c>
      <c r="I24" s="45">
        <v>5.5750000000000006E-7</v>
      </c>
      <c r="J24" s="45">
        <v>1.214</v>
      </c>
      <c r="K24" s="45">
        <v>1.214</v>
      </c>
      <c r="L24" s="45">
        <v>1.7979999999999999E-2</v>
      </c>
      <c r="M24" s="45">
        <v>1.72</v>
      </c>
      <c r="N24" s="45">
        <v>3.4349999999999997E-6</v>
      </c>
      <c r="O24" s="45">
        <v>8.9140000000000005E-7</v>
      </c>
      <c r="P24" s="52"/>
      <c r="Q24" s="48"/>
      <c r="R24" s="48"/>
      <c r="S24" s="48"/>
      <c r="T24" s="48"/>
      <c r="U24" s="48"/>
      <c r="V24" s="48"/>
      <c r="W24" s="48"/>
    </row>
    <row r="25" spans="1:23" x14ac:dyDescent="0.25">
      <c r="A25" s="39">
        <v>17</v>
      </c>
      <c r="B25" s="39" t="s">
        <v>59</v>
      </c>
      <c r="C25" s="47" t="s">
        <v>68</v>
      </c>
      <c r="D25" s="39">
        <v>1</v>
      </c>
      <c r="E25" s="45">
        <v>0.74520000000000008</v>
      </c>
      <c r="F25" s="45">
        <v>2.3510000000000001E-7</v>
      </c>
      <c r="G25" s="45">
        <v>1.5730000000000001E-7</v>
      </c>
      <c r="H25" s="45">
        <v>4.2189999999999998E-6</v>
      </c>
      <c r="I25" s="45">
        <v>4.9960000000000005E-7</v>
      </c>
      <c r="J25" s="45">
        <v>1.1559999999999999</v>
      </c>
      <c r="K25" s="45">
        <v>1.1559999999999999</v>
      </c>
      <c r="L25" s="45">
        <v>1.7590000000000001E-2</v>
      </c>
      <c r="M25" s="45">
        <v>1.6970000000000001</v>
      </c>
      <c r="N25" s="45">
        <v>3.2459999999999999E-6</v>
      </c>
      <c r="O25" s="45">
        <v>8.9000000000000006E-7</v>
      </c>
      <c r="P25" s="52"/>
      <c r="Q25" s="48"/>
      <c r="R25" s="48"/>
      <c r="S25" s="48"/>
      <c r="T25" s="48"/>
      <c r="U25" s="48"/>
      <c r="V25" s="48"/>
      <c r="W25" s="48"/>
    </row>
    <row r="26" spans="1:23" x14ac:dyDescent="0.25">
      <c r="A26" s="39">
        <v>18</v>
      </c>
      <c r="B26" s="39" t="s">
        <v>59</v>
      </c>
      <c r="C26" s="15" t="s">
        <v>67</v>
      </c>
      <c r="D26" s="39">
        <v>1</v>
      </c>
      <c r="E26" s="45">
        <v>9.8480000000000012E-2</v>
      </c>
      <c r="F26" s="45">
        <v>2.6370000000000001E-7</v>
      </c>
      <c r="G26" s="45">
        <v>8.3400000000000006E-8</v>
      </c>
      <c r="H26" s="45">
        <v>8.9179999999999983E-6</v>
      </c>
      <c r="I26" s="45">
        <v>2.7500000000000001E-7</v>
      </c>
      <c r="J26" s="45">
        <v>1.2450000000000001</v>
      </c>
      <c r="K26" s="45">
        <v>1.2450000000000001</v>
      </c>
      <c r="L26" s="45">
        <v>1.754E-2</v>
      </c>
      <c r="M26" s="45">
        <v>1.837</v>
      </c>
      <c r="N26" s="45">
        <v>2.8429999999999997E-6</v>
      </c>
      <c r="O26" s="45">
        <v>9.7460000000000016E-7</v>
      </c>
      <c r="P26" s="52"/>
      <c r="Q26" s="48"/>
      <c r="R26" s="48"/>
      <c r="S26" s="48"/>
      <c r="T26" s="48"/>
      <c r="U26" s="48"/>
      <c r="V26" s="48"/>
      <c r="W26" s="48"/>
    </row>
    <row r="27" spans="1:23" x14ac:dyDescent="0.25">
      <c r="A27" s="39">
        <v>18</v>
      </c>
      <c r="B27" s="39" t="s">
        <v>59</v>
      </c>
      <c r="C27" s="47" t="s">
        <v>68</v>
      </c>
      <c r="D27" s="39">
        <v>1</v>
      </c>
      <c r="E27" s="45">
        <v>0.71720000000000006</v>
      </c>
      <c r="F27" s="45">
        <v>2.607E-7</v>
      </c>
      <c r="G27" s="45">
        <v>8.1200000000000012E-8</v>
      </c>
      <c r="H27" s="45">
        <v>8.721E-6</v>
      </c>
      <c r="I27" s="45">
        <v>2.382E-7</v>
      </c>
      <c r="J27" s="45">
        <v>1.2090000000000001</v>
      </c>
      <c r="K27" s="45">
        <v>1.2090000000000001</v>
      </c>
      <c r="L27" s="45">
        <v>1.7079999999999998E-2</v>
      </c>
      <c r="M27" s="45">
        <v>1.82</v>
      </c>
      <c r="N27" s="45">
        <v>2.6669999999999996E-6</v>
      </c>
      <c r="O27" s="45">
        <v>9.8020000000000016E-7</v>
      </c>
      <c r="P27" s="52"/>
      <c r="Q27" s="48"/>
      <c r="R27" s="48"/>
      <c r="S27" s="48"/>
      <c r="T27" s="48"/>
      <c r="U27" s="48"/>
      <c r="V27" s="48"/>
      <c r="W27" s="48"/>
    </row>
    <row r="28" spans="1:23" x14ac:dyDescent="0.25">
      <c r="A28" s="39">
        <v>19</v>
      </c>
      <c r="B28" s="39" t="s">
        <v>59</v>
      </c>
      <c r="C28" s="15" t="s">
        <v>67</v>
      </c>
      <c r="D28" s="39">
        <v>1</v>
      </c>
      <c r="E28" s="45">
        <v>0.75939999999999996</v>
      </c>
      <c r="F28" s="45">
        <v>2.8630000000000002E-7</v>
      </c>
      <c r="G28" s="45">
        <v>7.6599999999999998E-8</v>
      </c>
      <c r="H28" s="45">
        <v>2.5749999999999999E-6</v>
      </c>
      <c r="I28" s="45">
        <v>1.6840000000000003E-7</v>
      </c>
      <c r="J28" s="45">
        <v>1.2729999999999999</v>
      </c>
      <c r="K28" s="45">
        <v>1.2729999999999999</v>
      </c>
      <c r="L28" s="45">
        <v>1.8190000000000001E-2</v>
      </c>
      <c r="M28" s="45">
        <v>1.657</v>
      </c>
      <c r="N28" s="45">
        <v>2.5559999999999998E-6</v>
      </c>
      <c r="O28" s="45">
        <v>6.1610000000000002E-7</v>
      </c>
      <c r="P28" s="48"/>
      <c r="Q28" s="48"/>
      <c r="R28" s="48"/>
      <c r="S28" s="48"/>
      <c r="T28" s="48"/>
      <c r="U28" s="48"/>
      <c r="V28" s="48"/>
      <c r="W28" s="48"/>
    </row>
    <row r="29" spans="1:23" x14ac:dyDescent="0.25">
      <c r="A29" s="39">
        <v>19</v>
      </c>
      <c r="B29" s="39" t="s">
        <v>59</v>
      </c>
      <c r="C29" s="47" t="s">
        <v>68</v>
      </c>
      <c r="D29" s="39">
        <v>1</v>
      </c>
      <c r="E29" s="45">
        <v>0.77720000000000011</v>
      </c>
      <c r="F29" s="45">
        <v>2.6940000000000002E-7</v>
      </c>
      <c r="G29" s="45">
        <v>7.1800000000000008E-8</v>
      </c>
      <c r="H29" s="45">
        <v>2.3969999999999997E-6</v>
      </c>
      <c r="I29" s="45">
        <v>1.4530000000000001E-7</v>
      </c>
      <c r="J29" s="45">
        <v>1.27</v>
      </c>
      <c r="K29" s="45">
        <v>1.27</v>
      </c>
      <c r="L29" s="45">
        <v>1.7899999999999999E-2</v>
      </c>
      <c r="M29" s="45">
        <v>1.655</v>
      </c>
      <c r="N29" s="45">
        <v>2.3980000000000002E-6</v>
      </c>
      <c r="O29" s="45">
        <v>5.9480000000000001E-7</v>
      </c>
      <c r="P29" s="48"/>
      <c r="Q29" s="48"/>
      <c r="R29" s="48"/>
      <c r="S29" s="48"/>
      <c r="T29" s="48"/>
      <c r="U29" s="48"/>
      <c r="V29" s="48"/>
      <c r="W29" s="48"/>
    </row>
    <row r="30" spans="1:23" x14ac:dyDescent="0.25">
      <c r="A30" s="39">
        <v>20</v>
      </c>
      <c r="B30" s="39" t="s">
        <v>59</v>
      </c>
      <c r="C30" s="15" t="s">
        <v>67</v>
      </c>
      <c r="D30" s="39">
        <v>1</v>
      </c>
      <c r="E30" s="45">
        <v>0.73480000000000001</v>
      </c>
      <c r="F30" s="45">
        <v>9.7700000000000008E-8</v>
      </c>
      <c r="G30" s="45">
        <v>4.6500000000000006E-8</v>
      </c>
      <c r="H30" s="45">
        <v>3.3119999999999998E-6</v>
      </c>
      <c r="I30" s="45">
        <v>1.417E-7</v>
      </c>
      <c r="J30" s="45">
        <v>1.2090000000000001</v>
      </c>
      <c r="K30" s="45">
        <v>1.2090000000000001</v>
      </c>
      <c r="L30" s="45">
        <v>1.7579999999999998E-2</v>
      </c>
      <c r="M30" s="45">
        <v>1.7869999999999999</v>
      </c>
      <c r="N30" s="45">
        <v>1.717E-6</v>
      </c>
      <c r="O30" s="45">
        <v>2.7430000000000001E-7</v>
      </c>
      <c r="P30" s="48"/>
      <c r="Q30" s="48"/>
      <c r="R30" s="48"/>
      <c r="S30" s="48"/>
      <c r="T30" s="48"/>
      <c r="U30" s="48"/>
      <c r="V30" s="48"/>
      <c r="W30" s="48"/>
    </row>
    <row r="31" spans="1:23" x14ac:dyDescent="0.25">
      <c r="A31" s="39">
        <v>20</v>
      </c>
      <c r="B31" s="39" t="s">
        <v>59</v>
      </c>
      <c r="C31" s="47" t="s">
        <v>68</v>
      </c>
      <c r="D31" s="39">
        <v>1</v>
      </c>
      <c r="E31" s="45">
        <v>0.74790000000000001</v>
      </c>
      <c r="F31" s="45">
        <v>9.1100000000000002E-8</v>
      </c>
      <c r="G31" s="45">
        <v>4.5700000000000006E-8</v>
      </c>
      <c r="H31" s="45">
        <v>3.3050000000000001E-6</v>
      </c>
      <c r="I31" s="45">
        <v>1.2620000000000001E-7</v>
      </c>
      <c r="J31" s="45">
        <v>1.163</v>
      </c>
      <c r="K31" s="45">
        <v>1.163</v>
      </c>
      <c r="L31" s="45">
        <v>1.7160000000000002E-2</v>
      </c>
      <c r="M31" s="45">
        <v>1.7629999999999999</v>
      </c>
      <c r="N31" s="45">
        <v>1.6359999999999999E-6</v>
      </c>
      <c r="O31" s="45">
        <v>2.8560000000000002E-7</v>
      </c>
      <c r="P31" s="48"/>
      <c r="Q31" s="48"/>
      <c r="R31" s="48"/>
      <c r="S31" s="48"/>
      <c r="T31" s="48"/>
      <c r="U31" s="48"/>
      <c r="V31" s="48"/>
      <c r="W31" s="48"/>
    </row>
    <row r="32" spans="1:23" x14ac:dyDescent="0.25">
      <c r="A32" s="39">
        <v>21</v>
      </c>
      <c r="B32" s="39" t="s">
        <v>59</v>
      </c>
      <c r="C32" s="15" t="s">
        <v>67</v>
      </c>
      <c r="D32" s="39">
        <v>1</v>
      </c>
      <c r="E32" s="45">
        <v>9.8879999999999996E-2</v>
      </c>
      <c r="F32" s="45">
        <v>1.2930000000000003E-7</v>
      </c>
      <c r="G32" s="45">
        <v>8.4600000000000003E-8</v>
      </c>
      <c r="H32" s="45">
        <v>1.0549999999999999E-6</v>
      </c>
      <c r="I32" s="45">
        <v>2.0180000000000002E-7</v>
      </c>
      <c r="J32" s="45">
        <v>1.456</v>
      </c>
      <c r="K32" s="45">
        <v>1.456</v>
      </c>
      <c r="L32" s="45">
        <v>1.848E-2</v>
      </c>
      <c r="M32" s="45">
        <v>1.851</v>
      </c>
      <c r="N32" s="45">
        <v>3.1520000000000001E-6</v>
      </c>
      <c r="O32" s="45">
        <v>2.5040000000000002E-7</v>
      </c>
      <c r="P32" s="48"/>
      <c r="Q32" s="48"/>
      <c r="R32" s="48"/>
      <c r="S32" s="48"/>
      <c r="T32" s="48"/>
      <c r="U32" s="48"/>
      <c r="V32" s="48"/>
      <c r="W32" s="48"/>
    </row>
    <row r="33" spans="1:23" x14ac:dyDescent="0.25">
      <c r="A33" s="39">
        <v>21</v>
      </c>
      <c r="B33" s="39" t="s">
        <v>59</v>
      </c>
      <c r="C33" s="47" t="s">
        <v>68</v>
      </c>
      <c r="D33" s="39">
        <v>1</v>
      </c>
      <c r="E33" s="45">
        <v>9.9519999999999997E-2</v>
      </c>
      <c r="F33" s="45">
        <v>1.156E-7</v>
      </c>
      <c r="G33" s="45">
        <v>7.7800000000000008E-8</v>
      </c>
      <c r="H33" s="45">
        <v>1.1149999999999999E-6</v>
      </c>
      <c r="I33" s="45">
        <v>1.6960000000000001E-7</v>
      </c>
      <c r="J33" s="45">
        <v>1.476</v>
      </c>
      <c r="K33" s="45">
        <v>1.476</v>
      </c>
      <c r="L33" s="45">
        <v>1.8170000000000002E-2</v>
      </c>
      <c r="M33" s="45">
        <v>1.8660000000000001</v>
      </c>
      <c r="N33" s="45">
        <v>2.9279999999999997E-6</v>
      </c>
      <c r="O33" s="45">
        <v>2.2990000000000001E-7</v>
      </c>
      <c r="P33" s="48"/>
      <c r="Q33" s="48"/>
      <c r="R33" s="48"/>
      <c r="S33" s="48"/>
      <c r="T33" s="48"/>
      <c r="U33" s="48"/>
      <c r="V33" s="48"/>
      <c r="W33" s="48"/>
    </row>
    <row r="34" spans="1:23" x14ac:dyDescent="0.25">
      <c r="A34" s="39">
        <v>22</v>
      </c>
      <c r="B34" s="39" t="s">
        <v>59</v>
      </c>
      <c r="C34" s="15" t="s">
        <v>67</v>
      </c>
      <c r="D34" s="39">
        <v>1</v>
      </c>
      <c r="E34" s="45">
        <v>0.65310000000000001</v>
      </c>
      <c r="F34" s="45">
        <v>7.2500000000000007E-8</v>
      </c>
      <c r="G34" s="45">
        <v>5.0100000000000005E-8</v>
      </c>
      <c r="H34" s="45">
        <v>1.0499999999999999E-6</v>
      </c>
      <c r="I34" s="45">
        <v>1.1550000000000001E-7</v>
      </c>
      <c r="J34" s="45">
        <v>1.5169999999999999</v>
      </c>
      <c r="K34" s="45">
        <v>1.5169999999999999</v>
      </c>
      <c r="L34" s="45">
        <v>1.9030000000000002E-2</v>
      </c>
      <c r="M34" s="45">
        <v>1.923</v>
      </c>
      <c r="N34" s="45">
        <v>1.8759999999999999E-6</v>
      </c>
      <c r="O34" s="45">
        <v>1.1220000000000001E-7</v>
      </c>
      <c r="P34" s="48"/>
      <c r="Q34" s="48"/>
      <c r="R34" s="48"/>
      <c r="S34" s="48"/>
      <c r="T34" s="48"/>
      <c r="U34" s="48"/>
      <c r="V34" s="48"/>
      <c r="W34" s="48"/>
    </row>
    <row r="35" spans="1:23" x14ac:dyDescent="0.25">
      <c r="A35" s="39">
        <v>22</v>
      </c>
      <c r="B35" s="39" t="s">
        <v>59</v>
      </c>
      <c r="C35" s="47" t="s">
        <v>68</v>
      </c>
      <c r="D35" s="39">
        <v>1</v>
      </c>
      <c r="E35" s="45">
        <v>9.962E-2</v>
      </c>
      <c r="F35" s="45">
        <v>6.2800000000000006E-8</v>
      </c>
      <c r="G35" s="45">
        <v>4.6100000000000003E-8</v>
      </c>
      <c r="H35" s="45">
        <v>1.052E-6</v>
      </c>
      <c r="I35" s="45">
        <v>9.9E-8</v>
      </c>
      <c r="J35" s="45">
        <v>1.52</v>
      </c>
      <c r="K35" s="45">
        <v>1.52</v>
      </c>
      <c r="L35" s="45">
        <v>1.8610000000000002E-2</v>
      </c>
      <c r="M35" s="45">
        <v>1.925</v>
      </c>
      <c r="N35" s="45">
        <v>1.75E-6</v>
      </c>
      <c r="O35" s="45">
        <v>9.8000000000000004E-8</v>
      </c>
      <c r="P35" s="48"/>
      <c r="Q35" s="48"/>
      <c r="R35" s="48"/>
      <c r="S35" s="48"/>
      <c r="T35" s="48"/>
      <c r="U35" s="48"/>
      <c r="V35" s="48"/>
      <c r="W35" s="48"/>
    </row>
    <row r="36" spans="1:23" x14ac:dyDescent="0.25">
      <c r="A36" s="39">
        <v>23</v>
      </c>
      <c r="B36" s="39" t="s">
        <v>59</v>
      </c>
      <c r="C36" s="47" t="s">
        <v>68</v>
      </c>
      <c r="D36" s="39">
        <v>1</v>
      </c>
      <c r="E36" s="45">
        <v>0.754</v>
      </c>
      <c r="F36" s="45">
        <v>1.5090000000000001E-7</v>
      </c>
      <c r="G36" s="45">
        <v>2.3040000000000002E-7</v>
      </c>
      <c r="H36" s="45">
        <v>2.2029999999999999E-6</v>
      </c>
      <c r="I36" s="45">
        <v>6.5229999999999998E-7</v>
      </c>
      <c r="J36" s="45">
        <v>1.284</v>
      </c>
      <c r="K36" s="45">
        <v>1.284</v>
      </c>
      <c r="L36" s="45">
        <v>1.772E-2</v>
      </c>
      <c r="M36" s="45">
        <v>1.669</v>
      </c>
      <c r="N36" s="45">
        <v>4.0099999999999997E-6</v>
      </c>
      <c r="O36" s="45">
        <v>3.9950000000000005E-7</v>
      </c>
      <c r="P36" s="48"/>
      <c r="Q36" s="48"/>
      <c r="R36" s="48"/>
      <c r="S36" s="48"/>
      <c r="T36" s="48"/>
      <c r="U36" s="48"/>
      <c r="V36" s="48"/>
      <c r="W36" s="48"/>
    </row>
    <row r="37" spans="1:23" x14ac:dyDescent="0.25">
      <c r="A37" s="39">
        <v>71</v>
      </c>
      <c r="B37" s="39" t="s">
        <v>59</v>
      </c>
      <c r="C37" s="15" t="s">
        <v>67</v>
      </c>
      <c r="D37" s="39">
        <v>1</v>
      </c>
      <c r="E37" s="45">
        <v>0.72789999999999999</v>
      </c>
      <c r="F37" s="45">
        <v>1.4950000000000001E-7</v>
      </c>
      <c r="G37" s="45">
        <v>2.3720000000000001E-7</v>
      </c>
      <c r="H37" s="45">
        <v>2.2339999999999997E-6</v>
      </c>
      <c r="I37" s="45">
        <v>7.385E-7</v>
      </c>
      <c r="J37" s="45">
        <v>1.306</v>
      </c>
      <c r="K37" s="45">
        <v>1.306</v>
      </c>
      <c r="L37" s="45">
        <v>1.8190000000000001E-2</v>
      </c>
      <c r="M37" s="45">
        <v>1.6850000000000001</v>
      </c>
      <c r="N37" s="45">
        <v>4.3070000000000004E-6</v>
      </c>
      <c r="O37" s="45">
        <v>4.0130000000000003E-7</v>
      </c>
      <c r="P37" s="48"/>
      <c r="Q37" s="48"/>
      <c r="R37" s="48"/>
      <c r="S37" s="48"/>
      <c r="T37" s="48"/>
      <c r="U37" s="48"/>
      <c r="V37" s="48"/>
      <c r="W37" s="48"/>
    </row>
    <row r="38" spans="1:23" x14ac:dyDescent="0.25">
      <c r="A38" s="49">
        <v>72</v>
      </c>
      <c r="B38" s="39" t="s">
        <v>59</v>
      </c>
      <c r="C38" s="15" t="s">
        <v>67</v>
      </c>
      <c r="D38" s="39">
        <v>1</v>
      </c>
      <c r="E38" s="48">
        <v>9.5549999999999996E-2</v>
      </c>
      <c r="F38" s="48">
        <v>2.0449999999999999E-6</v>
      </c>
      <c r="G38" s="48">
        <v>1.2459999999999999E-7</v>
      </c>
      <c r="H38" s="48">
        <v>1.8679999999999997E-5</v>
      </c>
      <c r="I38" s="48">
        <v>3.5919999999999999E-7</v>
      </c>
      <c r="J38" s="48">
        <v>1.444</v>
      </c>
      <c r="K38" s="48">
        <v>1.444</v>
      </c>
      <c r="L38" s="48">
        <v>1.8000000000000002E-2</v>
      </c>
      <c r="M38" s="48">
        <v>1.929</v>
      </c>
      <c r="N38" s="48">
        <v>3.3159999999999997E-6</v>
      </c>
      <c r="O38" s="48">
        <v>4.4909999999999999E-6</v>
      </c>
      <c r="P38" s="48"/>
      <c r="Q38" s="48"/>
      <c r="R38" s="48"/>
      <c r="S38" s="48"/>
      <c r="T38" s="48"/>
      <c r="U38" s="48"/>
      <c r="V38" s="48"/>
      <c r="W38" s="48"/>
    </row>
    <row r="39" spans="1:23" x14ac:dyDescent="0.25">
      <c r="A39" s="49">
        <v>72</v>
      </c>
      <c r="B39" s="39" t="s">
        <v>59</v>
      </c>
      <c r="C39" s="47" t="s">
        <v>68</v>
      </c>
      <c r="D39" s="39">
        <v>1</v>
      </c>
      <c r="E39" s="48">
        <v>9.6189999999999998E-2</v>
      </c>
      <c r="F39" s="48">
        <v>1.9299999999999997E-6</v>
      </c>
      <c r="G39" s="48">
        <v>1.2070000000000002E-7</v>
      </c>
      <c r="H39" s="48">
        <v>1.91E-5</v>
      </c>
      <c r="I39" s="48">
        <v>3.1320000000000003E-7</v>
      </c>
      <c r="J39" s="48">
        <v>1.409</v>
      </c>
      <c r="K39" s="48">
        <v>1.409</v>
      </c>
      <c r="L39" s="48">
        <v>1.7660000000000002E-2</v>
      </c>
      <c r="M39" s="48">
        <v>1.9139999999999999</v>
      </c>
      <c r="N39" s="48">
        <v>3.1209999999999998E-6</v>
      </c>
      <c r="O39" s="48">
        <v>4.3310000000000005E-6</v>
      </c>
      <c r="P39" s="48"/>
      <c r="Q39" s="48"/>
      <c r="R39" s="48"/>
      <c r="S39" s="48"/>
      <c r="T39" s="48"/>
      <c r="U39" s="48"/>
      <c r="V39" s="48"/>
      <c r="W39" s="48"/>
    </row>
    <row r="40" spans="1:23" x14ac:dyDescent="0.25">
      <c r="A40" s="49">
        <v>75</v>
      </c>
      <c r="B40" s="39" t="s">
        <v>59</v>
      </c>
      <c r="C40" s="15" t="s">
        <v>67</v>
      </c>
      <c r="D40" s="49">
        <v>1</v>
      </c>
      <c r="E40" s="48">
        <v>0.69889999999999997</v>
      </c>
      <c r="F40" s="48">
        <v>9.1100000000000002E-8</v>
      </c>
      <c r="G40" s="48">
        <v>4.2400000000000002E-8</v>
      </c>
      <c r="H40" s="48">
        <v>2.8610000000000002E-6</v>
      </c>
      <c r="I40" s="48">
        <v>1.445E-7</v>
      </c>
      <c r="J40" s="48">
        <v>1.3480000000000001</v>
      </c>
      <c r="K40" s="48">
        <v>1.3480000000000001</v>
      </c>
      <c r="L40" s="48">
        <v>1.789E-2</v>
      </c>
      <c r="M40" s="48">
        <v>1.8280000000000001</v>
      </c>
      <c r="N40" s="48">
        <v>1.575E-6</v>
      </c>
      <c r="O40" s="48">
        <v>2.9230000000000004E-7</v>
      </c>
      <c r="P40" s="48"/>
      <c r="Q40" s="48"/>
      <c r="R40" s="48"/>
      <c r="S40" s="48"/>
      <c r="T40" s="48"/>
      <c r="U40" s="48"/>
      <c r="V40" s="48"/>
      <c r="W40" s="48"/>
    </row>
    <row r="41" spans="1:23" x14ac:dyDescent="0.25">
      <c r="A41" s="49">
        <v>75</v>
      </c>
      <c r="B41" s="39" t="s">
        <v>59</v>
      </c>
      <c r="C41" s="47" t="s">
        <v>68</v>
      </c>
      <c r="D41" s="49">
        <v>1</v>
      </c>
      <c r="E41" s="48">
        <v>0.72499999999999998</v>
      </c>
      <c r="F41" s="48">
        <v>9.1300000000000004E-8</v>
      </c>
      <c r="G41" s="48">
        <v>4.2400000000000002E-8</v>
      </c>
      <c r="H41" s="48">
        <v>2.8629999999999999E-6</v>
      </c>
      <c r="I41" s="48">
        <v>1.2830000000000003E-7</v>
      </c>
      <c r="J41" s="48">
        <v>1.3169999999999999</v>
      </c>
      <c r="K41" s="48">
        <v>1.3169999999999999</v>
      </c>
      <c r="L41" s="48">
        <v>1.7430000000000001E-2</v>
      </c>
      <c r="M41" s="48">
        <v>1.796</v>
      </c>
      <c r="N41" s="48">
        <v>1.502E-6</v>
      </c>
      <c r="O41" s="48">
        <v>2.8610000000000005E-7</v>
      </c>
      <c r="P41" s="48"/>
      <c r="Q41" s="48"/>
      <c r="R41" s="48"/>
      <c r="S41" s="48"/>
      <c r="T41" s="48"/>
      <c r="U41" s="48"/>
      <c r="V41" s="48"/>
      <c r="W41" s="48"/>
    </row>
    <row r="42" spans="1:23" x14ac:dyDescent="0.25">
      <c r="A42" s="49">
        <v>76</v>
      </c>
      <c r="B42" s="39" t="s">
        <v>59</v>
      </c>
      <c r="C42" s="15" t="s">
        <v>67</v>
      </c>
      <c r="D42" s="49">
        <v>1</v>
      </c>
      <c r="E42" s="48">
        <v>9.8980000000000012E-2</v>
      </c>
      <c r="F42" s="48">
        <v>9.1429999999999997E-7</v>
      </c>
      <c r="G42" s="48">
        <v>1.0700000000000001E-7</v>
      </c>
      <c r="H42" s="48">
        <v>1.6760000000000002E-5</v>
      </c>
      <c r="I42" s="48">
        <v>2.6080000000000001E-7</v>
      </c>
      <c r="J42" s="48">
        <v>1.748</v>
      </c>
      <c r="K42" s="48">
        <v>1.748</v>
      </c>
      <c r="L42" s="48">
        <v>1.866E-2</v>
      </c>
      <c r="M42" s="48">
        <v>2.1280000000000001</v>
      </c>
      <c r="N42" s="48">
        <v>3.056E-6</v>
      </c>
      <c r="O42" s="48">
        <v>2.3829999999999999E-6</v>
      </c>
      <c r="P42" s="48"/>
      <c r="Q42" s="48"/>
      <c r="R42" s="48"/>
      <c r="S42" s="48"/>
      <c r="T42" s="48"/>
      <c r="U42" s="48"/>
      <c r="V42" s="48"/>
      <c r="W42" s="48"/>
    </row>
    <row r="43" spans="1:23" x14ac:dyDescent="0.25">
      <c r="A43" s="49">
        <v>76</v>
      </c>
      <c r="B43" s="39" t="s">
        <v>59</v>
      </c>
      <c r="C43" s="47" t="s">
        <v>68</v>
      </c>
      <c r="D43" s="49">
        <v>1</v>
      </c>
      <c r="E43" s="48">
        <v>9.153E-2</v>
      </c>
      <c r="F43" s="48">
        <v>8.4079999999999996E-7</v>
      </c>
      <c r="G43" s="48">
        <v>9.720000000000001E-8</v>
      </c>
      <c r="H43" s="48">
        <v>1.5990000000000001E-5</v>
      </c>
      <c r="I43" s="48">
        <v>2.1990000000000003E-7</v>
      </c>
      <c r="J43" s="48">
        <v>1.752</v>
      </c>
      <c r="K43" s="48">
        <v>1.752</v>
      </c>
      <c r="L43" s="48">
        <v>1.848E-2</v>
      </c>
      <c r="M43" s="48">
        <v>2.1269999999999998</v>
      </c>
      <c r="N43" s="48">
        <v>2.8330000000000002E-6</v>
      </c>
      <c r="O43" s="48">
        <v>2.2360000000000003E-6</v>
      </c>
      <c r="P43" s="48"/>
      <c r="Q43" s="48"/>
      <c r="R43" s="48"/>
      <c r="S43" s="48"/>
      <c r="T43" s="48"/>
      <c r="U43" s="48"/>
      <c r="V43" s="48"/>
      <c r="W43" s="48"/>
    </row>
    <row r="44" spans="1:23" x14ac:dyDescent="0.25">
      <c r="A44" s="49">
        <v>77</v>
      </c>
      <c r="B44" s="39" t="s">
        <v>59</v>
      </c>
      <c r="C44" s="15" t="s">
        <v>67</v>
      </c>
      <c r="D44" s="49">
        <v>1</v>
      </c>
      <c r="E44" s="48">
        <v>0.73370000000000002</v>
      </c>
      <c r="F44" s="48">
        <v>6.1030000000000001E-7</v>
      </c>
      <c r="G44" s="48">
        <v>8.4500000000000009E-8</v>
      </c>
      <c r="H44" s="48">
        <v>1.3539999999999999E-5</v>
      </c>
      <c r="I44" s="48">
        <v>2.488E-7</v>
      </c>
      <c r="J44" s="48">
        <v>1.276</v>
      </c>
      <c r="K44" s="48">
        <v>1.276</v>
      </c>
      <c r="L44" s="48">
        <v>1.7660000000000002E-2</v>
      </c>
      <c r="M44" s="48">
        <v>1.7410000000000001</v>
      </c>
      <c r="N44" s="48">
        <v>2.4590000000000001E-6</v>
      </c>
      <c r="O44" s="48">
        <v>1.8799999999999998E-6</v>
      </c>
      <c r="P44" s="48"/>
      <c r="Q44" s="48"/>
      <c r="R44" s="48"/>
      <c r="S44" s="48"/>
      <c r="T44" s="48"/>
      <c r="U44" s="48"/>
      <c r="V44" s="48"/>
      <c r="W44" s="48"/>
    </row>
    <row r="45" spans="1:23" x14ac:dyDescent="0.25">
      <c r="A45" s="49">
        <v>77</v>
      </c>
      <c r="B45" s="39" t="s">
        <v>59</v>
      </c>
      <c r="C45" s="47" t="s">
        <v>68</v>
      </c>
      <c r="D45" s="49">
        <v>1</v>
      </c>
      <c r="E45" s="48">
        <v>0.75679999999999992</v>
      </c>
      <c r="F45" s="48">
        <v>5.9820000000000005E-7</v>
      </c>
      <c r="G45" s="48">
        <v>8.3799999999999996E-8</v>
      </c>
      <c r="H45" s="48">
        <v>1.3729999999999999E-5</v>
      </c>
      <c r="I45" s="48">
        <v>2.2150000000000002E-7</v>
      </c>
      <c r="J45" s="48">
        <v>1.24</v>
      </c>
      <c r="K45" s="48">
        <v>1.24</v>
      </c>
      <c r="L45" s="48">
        <v>1.7219999999999999E-2</v>
      </c>
      <c r="M45" s="48">
        <v>1.7130000000000001</v>
      </c>
      <c r="N45" s="48">
        <v>2.306E-6</v>
      </c>
      <c r="O45" s="48">
        <v>1.8640000000000001E-6</v>
      </c>
      <c r="P45" s="48"/>
      <c r="Q45" s="48"/>
      <c r="R45" s="48"/>
      <c r="S45" s="48"/>
      <c r="T45" s="48"/>
      <c r="U45" s="48"/>
      <c r="V45" s="48"/>
      <c r="W45" s="48"/>
    </row>
    <row r="46" spans="1:23" x14ac:dyDescent="0.25">
      <c r="A46" s="49">
        <v>78</v>
      </c>
      <c r="B46" s="39" t="s">
        <v>59</v>
      </c>
      <c r="C46" s="15" t="s">
        <v>67</v>
      </c>
      <c r="D46" s="49">
        <v>1</v>
      </c>
      <c r="E46" s="48">
        <v>9.9979999999999999E-2</v>
      </c>
      <c r="F46" s="48">
        <v>8.3599999999999994E-8</v>
      </c>
      <c r="G46" s="48">
        <v>7.6000000000000006E-8</v>
      </c>
      <c r="H46" s="48">
        <v>1.8619999999999999E-6</v>
      </c>
      <c r="I46" s="48">
        <v>1.962E-7</v>
      </c>
      <c r="J46" s="48">
        <v>1.4350000000000001</v>
      </c>
      <c r="K46" s="48">
        <v>1.4350000000000001</v>
      </c>
      <c r="L46" s="48">
        <v>1.7410000000000002E-2</v>
      </c>
      <c r="M46" s="48">
        <v>1.845</v>
      </c>
      <c r="N46" s="48">
        <v>2.8639999999999996E-6</v>
      </c>
      <c r="O46" s="48">
        <v>1.832E-7</v>
      </c>
      <c r="P46" s="48"/>
      <c r="Q46" s="48"/>
      <c r="R46" s="48"/>
      <c r="S46" s="48"/>
      <c r="T46" s="48"/>
      <c r="U46" s="48"/>
      <c r="V46" s="48"/>
      <c r="W46" s="48"/>
    </row>
    <row r="47" spans="1:23" x14ac:dyDescent="0.25">
      <c r="A47" s="49">
        <v>78</v>
      </c>
      <c r="B47" s="39" t="s">
        <v>59</v>
      </c>
      <c r="C47" s="47" t="s">
        <v>68</v>
      </c>
      <c r="D47" s="49">
        <v>1</v>
      </c>
      <c r="E47" s="48">
        <v>0.72360000000000002</v>
      </c>
      <c r="F47" s="48">
        <v>7.6000000000000006E-8</v>
      </c>
      <c r="G47" s="48">
        <v>7.0799999999999999E-8</v>
      </c>
      <c r="H47" s="48">
        <v>1.8479999999999999E-6</v>
      </c>
      <c r="I47" s="48">
        <v>1.6790000000000001E-7</v>
      </c>
      <c r="J47" s="48">
        <v>1.4419999999999999</v>
      </c>
      <c r="K47" s="48">
        <v>1.4419999999999999</v>
      </c>
      <c r="L47" s="48">
        <v>1.7100000000000001E-2</v>
      </c>
      <c r="M47" s="48">
        <v>1.849</v>
      </c>
      <c r="N47" s="48">
        <v>2.6689999999999998E-6</v>
      </c>
      <c r="O47" s="48">
        <v>1.645E-7</v>
      </c>
      <c r="P47" s="48"/>
      <c r="Q47" s="48"/>
      <c r="R47" s="48"/>
      <c r="S47" s="48"/>
      <c r="T47" s="48"/>
      <c r="U47" s="48"/>
      <c r="V47" s="48"/>
      <c r="W47" s="48"/>
    </row>
    <row r="48" spans="1:23" x14ac:dyDescent="0.25">
      <c r="A48" s="49">
        <v>79</v>
      </c>
      <c r="B48" s="39" t="s">
        <v>59</v>
      </c>
      <c r="C48" s="15" t="s">
        <v>67</v>
      </c>
      <c r="D48" s="49">
        <v>1</v>
      </c>
      <c r="E48" s="48">
        <v>9.4640000000000002E-2</v>
      </c>
      <c r="F48" s="48">
        <v>1.3849999999999999E-6</v>
      </c>
      <c r="G48" s="48">
        <v>6.7000000000000004E-8</v>
      </c>
      <c r="H48" s="48">
        <v>2.1160000000000001E-5</v>
      </c>
      <c r="I48" s="48">
        <v>1.8840000000000002E-7</v>
      </c>
      <c r="J48" s="48">
        <v>1.679</v>
      </c>
      <c r="K48" s="48">
        <v>1.679</v>
      </c>
      <c r="L48" s="48">
        <v>1.8249999999999999E-2</v>
      </c>
      <c r="M48" s="48">
        <v>2.1240000000000001</v>
      </c>
      <c r="N48" s="48">
        <v>2.4310000000000001E-6</v>
      </c>
      <c r="O48" s="48">
        <v>3.619E-6</v>
      </c>
      <c r="P48" s="48"/>
      <c r="Q48" s="48"/>
      <c r="R48" s="48"/>
      <c r="S48" s="48"/>
      <c r="T48" s="48"/>
      <c r="U48" s="48"/>
      <c r="V48" s="48"/>
      <c r="W48" s="48"/>
    </row>
    <row r="49" spans="1:23" x14ac:dyDescent="0.25">
      <c r="A49" s="49">
        <v>79</v>
      </c>
      <c r="B49" s="39" t="s">
        <v>59</v>
      </c>
      <c r="C49" s="47" t="s">
        <v>68</v>
      </c>
      <c r="D49" s="49">
        <v>1</v>
      </c>
      <c r="E49" s="48">
        <v>9.3870000000000009E-2</v>
      </c>
      <c r="F49" s="48">
        <v>1.3119999999999999E-6</v>
      </c>
      <c r="G49" s="48">
        <v>6.36E-8</v>
      </c>
      <c r="H49" s="48">
        <v>2.0979999999999999E-5</v>
      </c>
      <c r="I49" s="48">
        <v>1.6280000000000003E-7</v>
      </c>
      <c r="J49" s="48">
        <v>1.669</v>
      </c>
      <c r="K49" s="48">
        <v>1.669</v>
      </c>
      <c r="L49" s="48">
        <v>1.7920000000000002E-2</v>
      </c>
      <c r="M49" s="48">
        <v>2.1160000000000001</v>
      </c>
      <c r="N49" s="48">
        <v>2.2859999999999998E-6</v>
      </c>
      <c r="O49" s="48">
        <v>3.6219999999999998E-6</v>
      </c>
      <c r="P49" s="48"/>
      <c r="Q49" s="48"/>
      <c r="R49" s="48"/>
      <c r="S49" s="48"/>
      <c r="T49" s="48"/>
      <c r="U49" s="48"/>
      <c r="V49" s="48"/>
      <c r="W49" s="48"/>
    </row>
    <row r="50" spans="1:23" x14ac:dyDescent="0.25">
      <c r="A50" s="49">
        <v>80</v>
      </c>
      <c r="B50" s="39" t="s">
        <v>59</v>
      </c>
      <c r="C50" s="15" t="s">
        <v>67</v>
      </c>
      <c r="D50" s="49">
        <v>1</v>
      </c>
      <c r="E50" s="48">
        <v>0.67849999999999999</v>
      </c>
      <c r="F50" s="48">
        <v>4.299E-7</v>
      </c>
      <c r="G50" s="48">
        <v>9.2799999999999997E-8</v>
      </c>
      <c r="H50" s="48">
        <v>1.5840000000000001E-5</v>
      </c>
      <c r="I50" s="48">
        <v>3.4530000000000005E-7</v>
      </c>
      <c r="J50" s="48">
        <v>1.3109999999999999</v>
      </c>
      <c r="K50" s="48">
        <v>1.3109999999999999</v>
      </c>
      <c r="L50" s="48">
        <v>1.823E-2</v>
      </c>
      <c r="M50" s="48">
        <v>1.827</v>
      </c>
      <c r="N50" s="48">
        <v>2.553E-6</v>
      </c>
      <c r="O50" s="48">
        <v>1.829E-6</v>
      </c>
      <c r="P50" s="48"/>
      <c r="Q50" s="48"/>
      <c r="R50" s="48"/>
      <c r="S50" s="48"/>
      <c r="T50" s="48"/>
      <c r="U50" s="48"/>
      <c r="V50" s="48"/>
      <c r="W50" s="48"/>
    </row>
    <row r="51" spans="1:23" x14ac:dyDescent="0.25">
      <c r="A51" s="49">
        <v>80</v>
      </c>
      <c r="B51" s="39" t="s">
        <v>59</v>
      </c>
      <c r="C51" s="47" t="s">
        <v>68</v>
      </c>
      <c r="D51" s="49">
        <v>1</v>
      </c>
      <c r="E51" s="48">
        <v>0.71640000000000004</v>
      </c>
      <c r="F51" s="48">
        <v>4.3400000000000005E-7</v>
      </c>
      <c r="G51" s="48">
        <v>9.5000000000000004E-8</v>
      </c>
      <c r="H51" s="48">
        <v>1.594E-5</v>
      </c>
      <c r="I51" s="48">
        <v>3.1080000000000006E-7</v>
      </c>
      <c r="J51" s="48">
        <v>1.2609999999999999</v>
      </c>
      <c r="K51" s="48">
        <v>1.2609999999999999</v>
      </c>
      <c r="L51" s="48">
        <v>1.7760000000000001E-2</v>
      </c>
      <c r="M51" s="48">
        <v>1.792</v>
      </c>
      <c r="N51" s="48">
        <v>2.418E-6</v>
      </c>
      <c r="O51" s="48">
        <v>1.8999999999999998E-6</v>
      </c>
      <c r="P51" s="48"/>
      <c r="Q51" s="48"/>
      <c r="R51" s="48"/>
      <c r="S51" s="48"/>
      <c r="T51" s="48"/>
      <c r="U51" s="48"/>
      <c r="V51" s="48"/>
      <c r="W51" s="48"/>
    </row>
    <row r="52" spans="1:23" x14ac:dyDescent="0.25">
      <c r="A52" s="49">
        <v>706</v>
      </c>
      <c r="B52" s="39" t="s">
        <v>59</v>
      </c>
      <c r="C52" s="15" t="s">
        <v>67</v>
      </c>
      <c r="D52" s="49">
        <v>1</v>
      </c>
      <c r="E52" s="48">
        <v>9.912E-2</v>
      </c>
      <c r="F52" s="48">
        <v>4.1360000000000005E-7</v>
      </c>
      <c r="G52" s="48">
        <v>8.9299999999999999E-8</v>
      </c>
      <c r="H52" s="48">
        <v>9.9999999999999991E-6</v>
      </c>
      <c r="I52" s="48">
        <v>2.0980000000000001E-7</v>
      </c>
      <c r="J52" s="48">
        <v>1.365</v>
      </c>
      <c r="K52" s="48">
        <v>1.365</v>
      </c>
      <c r="L52" s="48">
        <v>1.7170000000000001E-2</v>
      </c>
      <c r="M52" s="48">
        <v>1.869</v>
      </c>
      <c r="N52" s="48">
        <v>3.6299999999999995E-6</v>
      </c>
      <c r="O52" s="48">
        <v>1.1769999999999999E-6</v>
      </c>
      <c r="P52" s="48"/>
      <c r="Q52" s="48"/>
      <c r="R52" s="48"/>
      <c r="S52" s="48"/>
      <c r="T52" s="48"/>
      <c r="U52" s="48"/>
      <c r="V52" s="48"/>
      <c r="W52" s="48"/>
    </row>
    <row r="53" spans="1:23" x14ac:dyDescent="0.25">
      <c r="A53" s="49">
        <v>706</v>
      </c>
      <c r="B53" s="39" t="s">
        <v>59</v>
      </c>
      <c r="C53" s="47" t="s">
        <v>68</v>
      </c>
      <c r="D53" s="49">
        <v>1</v>
      </c>
      <c r="E53" s="48">
        <v>0.71170000000000011</v>
      </c>
      <c r="F53" s="48">
        <v>4.299E-7</v>
      </c>
      <c r="G53" s="48">
        <v>8.0200000000000003E-8</v>
      </c>
      <c r="H53" s="48">
        <v>1.024E-5</v>
      </c>
      <c r="I53" s="48">
        <v>1.8030000000000002E-7</v>
      </c>
      <c r="J53" s="48">
        <v>1.343</v>
      </c>
      <c r="K53" s="48">
        <v>1.343</v>
      </c>
      <c r="L53" s="48">
        <v>1.6870000000000003E-2</v>
      </c>
      <c r="M53" s="48">
        <v>1.8660000000000001</v>
      </c>
      <c r="N53" s="48">
        <v>3.3519999999999998E-6</v>
      </c>
      <c r="O53" s="48">
        <v>1.0389999999999999E-6</v>
      </c>
      <c r="P53" s="48"/>
      <c r="Q53" s="48"/>
      <c r="R53" s="48"/>
      <c r="S53" s="48"/>
      <c r="T53" s="48"/>
      <c r="U53" s="48"/>
      <c r="V53" s="48"/>
      <c r="W53" s="48"/>
    </row>
    <row r="54" spans="1:23" x14ac:dyDescent="0.25">
      <c r="A54" s="49">
        <v>708</v>
      </c>
      <c r="B54" s="39" t="s">
        <v>59</v>
      </c>
      <c r="C54" s="15" t="s">
        <v>67</v>
      </c>
      <c r="D54" s="49">
        <v>1</v>
      </c>
      <c r="E54" s="48">
        <v>9.7599999999999992E-2</v>
      </c>
      <c r="F54" s="48">
        <v>6.8729999999999997E-7</v>
      </c>
      <c r="G54" s="48">
        <v>1.04E-7</v>
      </c>
      <c r="H54" s="48">
        <v>9.8239999999999995E-6</v>
      </c>
      <c r="I54" s="48">
        <v>2.3760000000000001E-7</v>
      </c>
      <c r="J54" s="48">
        <v>1.6319999999999999</v>
      </c>
      <c r="K54" s="48">
        <v>1.6319999999999999</v>
      </c>
      <c r="L54" s="48">
        <v>1.7680000000000001E-2</v>
      </c>
      <c r="M54" s="48">
        <v>2.02</v>
      </c>
      <c r="N54" s="48">
        <v>3.8460000000000001E-6</v>
      </c>
      <c r="O54" s="48">
        <v>1.7719999999999999E-6</v>
      </c>
      <c r="P54" s="48"/>
      <c r="Q54" s="48"/>
      <c r="R54" s="48"/>
      <c r="S54" s="48"/>
      <c r="T54" s="48"/>
      <c r="U54" s="48"/>
      <c r="V54" s="48"/>
      <c r="W54" s="48"/>
    </row>
    <row r="55" spans="1:23" x14ac:dyDescent="0.25">
      <c r="A55" s="49">
        <v>708</v>
      </c>
      <c r="B55" s="39" t="s">
        <v>59</v>
      </c>
      <c r="C55" s="47" t="s">
        <v>68</v>
      </c>
      <c r="D55" s="49">
        <v>1</v>
      </c>
      <c r="E55" s="48">
        <v>9.7959999999999992E-2</v>
      </c>
      <c r="F55" s="48">
        <v>6.4329999999999994E-7</v>
      </c>
      <c r="G55" s="48">
        <v>9.2799999999999997E-8</v>
      </c>
      <c r="H55" s="48">
        <v>9.781E-6</v>
      </c>
      <c r="I55" s="48">
        <v>2.0109999999999999E-7</v>
      </c>
      <c r="J55" s="48">
        <v>1.6359999999999999</v>
      </c>
      <c r="K55" s="48">
        <v>1.6359999999999999</v>
      </c>
      <c r="L55" s="48">
        <v>1.7410000000000002E-2</v>
      </c>
      <c r="M55" s="48">
        <v>2.0259999999999998</v>
      </c>
      <c r="N55" s="48">
        <v>3.5539999999999998E-6</v>
      </c>
      <c r="O55" s="48">
        <v>1.7099999999999999E-6</v>
      </c>
      <c r="P55" s="48"/>
      <c r="Q55" s="48"/>
      <c r="R55" s="48"/>
      <c r="S55" s="48"/>
      <c r="T55" s="48"/>
      <c r="U55" s="48"/>
      <c r="V55" s="48"/>
      <c r="W55" s="48"/>
    </row>
    <row r="56" spans="1:23" x14ac:dyDescent="0.25">
      <c r="A56" s="49">
        <v>709</v>
      </c>
      <c r="B56" s="39" t="s">
        <v>59</v>
      </c>
      <c r="C56" s="15" t="s">
        <v>67</v>
      </c>
      <c r="D56" s="49">
        <v>1</v>
      </c>
      <c r="E56" s="48">
        <v>0.75280000000000002</v>
      </c>
      <c r="F56" s="48">
        <v>1.0569999999999998E-6</v>
      </c>
      <c r="G56" s="48">
        <v>2.005E-7</v>
      </c>
      <c r="H56" s="48">
        <v>9.3039999999999994E-6</v>
      </c>
      <c r="I56" s="48">
        <v>3.7480000000000005E-7</v>
      </c>
      <c r="J56" s="48">
        <v>1.2789999999999999</v>
      </c>
      <c r="K56" s="48">
        <v>1.2789999999999999</v>
      </c>
      <c r="L56" s="48">
        <v>1.891E-2</v>
      </c>
      <c r="M56" s="48">
        <v>1.6279999999999999</v>
      </c>
      <c r="N56" s="48">
        <v>4.0670000000000002E-6</v>
      </c>
      <c r="O56" s="48">
        <v>2.0670000000000003E-6</v>
      </c>
      <c r="P56" s="48"/>
      <c r="Q56" s="48"/>
      <c r="R56" s="48"/>
      <c r="S56" s="48"/>
      <c r="T56" s="48"/>
      <c r="U56" s="48"/>
      <c r="V56" s="48"/>
      <c r="W56" s="48"/>
    </row>
    <row r="57" spans="1:23" x14ac:dyDescent="0.25">
      <c r="A57" s="49">
        <v>709</v>
      </c>
      <c r="B57" s="39" t="s">
        <v>59</v>
      </c>
      <c r="C57" s="47" t="s">
        <v>68</v>
      </c>
      <c r="D57" s="49">
        <v>1</v>
      </c>
      <c r="E57" s="48">
        <v>0.75120000000000009</v>
      </c>
      <c r="F57" s="48">
        <v>9.4689999999999999E-7</v>
      </c>
      <c r="G57" s="48">
        <v>1.7530000000000001E-7</v>
      </c>
      <c r="H57" s="48">
        <v>8.9509999999999995E-6</v>
      </c>
      <c r="I57" s="48">
        <v>3.1670000000000002E-7</v>
      </c>
      <c r="J57" s="48">
        <v>1.29</v>
      </c>
      <c r="K57" s="48">
        <v>1.29</v>
      </c>
      <c r="L57" s="48">
        <v>1.8700000000000001E-2</v>
      </c>
      <c r="M57" s="48">
        <v>1.6339999999999999</v>
      </c>
      <c r="N57" s="48">
        <v>3.7289999999999998E-6</v>
      </c>
      <c r="O57" s="48">
        <v>1.8700000000000001E-6</v>
      </c>
      <c r="P57" s="48"/>
      <c r="Q57" s="48"/>
      <c r="R57" s="48"/>
      <c r="S57" s="48"/>
      <c r="T57" s="48"/>
      <c r="U57" s="48"/>
      <c r="V57" s="48"/>
      <c r="W57" s="48"/>
    </row>
    <row r="58" spans="1:23" x14ac:dyDescent="0.25">
      <c r="A58" s="49">
        <v>710</v>
      </c>
      <c r="B58" s="39" t="s">
        <v>59</v>
      </c>
      <c r="C58" s="15" t="s">
        <v>67</v>
      </c>
      <c r="D58" s="49">
        <v>1</v>
      </c>
      <c r="E58" s="48">
        <v>0.73160000000000003</v>
      </c>
      <c r="F58" s="48">
        <v>1.2100000000000001E-7</v>
      </c>
      <c r="G58" s="48">
        <v>2.5780000000000005E-7</v>
      </c>
      <c r="H58" s="48">
        <v>2.2519999999999998E-6</v>
      </c>
      <c r="I58" s="48">
        <v>7.440000000000001E-7</v>
      </c>
      <c r="J58" s="48">
        <v>1.31</v>
      </c>
      <c r="K58" s="48">
        <v>1.31</v>
      </c>
      <c r="L58" s="48">
        <v>1.8429999999999998E-2</v>
      </c>
      <c r="M58" s="48">
        <v>1.6659999999999999</v>
      </c>
      <c r="N58" s="48">
        <v>4.2289999999999997E-6</v>
      </c>
      <c r="O58" s="48">
        <v>2.8710000000000002E-7</v>
      </c>
      <c r="P58" s="48"/>
      <c r="Q58" s="48"/>
      <c r="R58" s="48"/>
      <c r="S58" s="48"/>
      <c r="T58" s="48"/>
      <c r="U58" s="48"/>
      <c r="V58" s="48"/>
      <c r="W58" s="48"/>
    </row>
    <row r="59" spans="1:23" x14ac:dyDescent="0.25">
      <c r="A59" s="49">
        <v>710</v>
      </c>
      <c r="B59" s="39" t="s">
        <v>59</v>
      </c>
      <c r="C59" s="47" t="s">
        <v>68</v>
      </c>
      <c r="D59" s="49">
        <v>1</v>
      </c>
      <c r="E59" s="48">
        <v>0.75550000000000006</v>
      </c>
      <c r="F59" s="48">
        <v>1.1740000000000002E-7</v>
      </c>
      <c r="G59" s="48">
        <v>2.3330000000000003E-7</v>
      </c>
      <c r="H59" s="48">
        <v>2.2339999999999997E-6</v>
      </c>
      <c r="I59" s="48">
        <v>6.4510000000000008E-7</v>
      </c>
      <c r="J59" s="48">
        <v>1.32</v>
      </c>
      <c r="K59" s="48">
        <v>1.32</v>
      </c>
      <c r="L59" s="48">
        <v>1.8190000000000001E-2</v>
      </c>
      <c r="M59" s="48">
        <v>1.6759999999999999</v>
      </c>
      <c r="N59" s="48">
        <v>3.8969999999999993E-6</v>
      </c>
      <c r="O59" s="48">
        <v>2.9040000000000001E-7</v>
      </c>
      <c r="P59" s="48"/>
      <c r="Q59" s="48"/>
      <c r="R59" s="48"/>
      <c r="S59" s="48"/>
      <c r="T59" s="48"/>
      <c r="U59" s="48"/>
      <c r="V59" s="48"/>
      <c r="W59" s="48"/>
    </row>
    <row r="60" spans="1:23" hidden="1" x14ac:dyDescent="0.25">
      <c r="A60" s="49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</row>
    <row r="61" spans="1:23" hidden="1" x14ac:dyDescent="0.25">
      <c r="A61" s="49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</row>
    <row r="62" spans="1:23" hidden="1" x14ac:dyDescent="0.25">
      <c r="A62" s="49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</row>
    <row r="63" spans="1:23" hidden="1" x14ac:dyDescent="0.25">
      <c r="A63" s="49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</row>
    <row r="64" spans="1:23" hidden="1" x14ac:dyDescent="0.25">
      <c r="A64" s="49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</row>
    <row r="65" spans="1:23" hidden="1" x14ac:dyDescent="0.25">
      <c r="A65" s="49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</row>
    <row r="66" spans="1:23" hidden="1" x14ac:dyDescent="0.25">
      <c r="A66" s="49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</row>
    <row r="67" spans="1:23" hidden="1" x14ac:dyDescent="0.25">
      <c r="A67" s="49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</row>
    <row r="68" spans="1:23" hidden="1" x14ac:dyDescent="0.25">
      <c r="A68" s="49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</row>
    <row r="69" spans="1:23" hidden="1" x14ac:dyDescent="0.25">
      <c r="A69" s="49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</row>
    <row r="70" spans="1:23" hidden="1" x14ac:dyDescent="0.25">
      <c r="A70" s="49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</row>
    <row r="71" spans="1:23" hidden="1" x14ac:dyDescent="0.25">
      <c r="A71" s="49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</row>
    <row r="72" spans="1:23" hidden="1" x14ac:dyDescent="0.25">
      <c r="A72" s="49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</row>
    <row r="73" spans="1:23" hidden="1" x14ac:dyDescent="0.25">
      <c r="A73" s="49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</row>
    <row r="74" spans="1:23" hidden="1" x14ac:dyDescent="0.25">
      <c r="A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</row>
    <row r="75" spans="1:23" hidden="1" x14ac:dyDescent="0.25">
      <c r="A75" s="49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</row>
    <row r="76" spans="1:23" hidden="1" x14ac:dyDescent="0.25">
      <c r="A76" s="49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</row>
    <row r="77" spans="1:23" hidden="1" x14ac:dyDescent="0.25">
      <c r="A77" s="49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</row>
    <row r="78" spans="1:23" hidden="1" x14ac:dyDescent="0.25">
      <c r="A78" s="49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</row>
    <row r="79" spans="1:23" hidden="1" x14ac:dyDescent="0.25">
      <c r="A79" s="49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</row>
    <row r="80" spans="1:23" hidden="1" x14ac:dyDescent="0.25">
      <c r="A80" s="49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</row>
    <row r="81" spans="1:23" hidden="1" x14ac:dyDescent="0.25">
      <c r="A81" s="49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</row>
    <row r="82" spans="1:23" hidden="1" x14ac:dyDescent="0.25">
      <c r="A82" s="49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</row>
    <row r="83" spans="1:23" hidden="1" x14ac:dyDescent="0.25">
      <c r="A83" s="49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</row>
    <row r="84" spans="1:23" hidden="1" x14ac:dyDescent="0.25">
      <c r="A84" s="49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</row>
    <row r="85" spans="1:23" hidden="1" x14ac:dyDescent="0.25">
      <c r="A85" s="49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</row>
    <row r="86" spans="1:23" hidden="1" x14ac:dyDescent="0.25">
      <c r="A86" s="49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</row>
    <row r="87" spans="1:23" hidden="1" x14ac:dyDescent="0.25">
      <c r="A87" s="49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</row>
    <row r="88" spans="1:23" hidden="1" x14ac:dyDescent="0.25">
      <c r="A88" s="49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</row>
    <row r="89" spans="1:23" hidden="1" x14ac:dyDescent="0.25">
      <c r="A89" s="49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</row>
    <row r="90" spans="1:23" hidden="1" x14ac:dyDescent="0.25">
      <c r="A90" s="49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</row>
    <row r="91" spans="1:23" hidden="1" x14ac:dyDescent="0.25">
      <c r="A91" s="49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</row>
    <row r="92" spans="1:23" hidden="1" x14ac:dyDescent="0.25">
      <c r="A92" s="49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</row>
    <row r="93" spans="1:23" hidden="1" x14ac:dyDescent="0.25">
      <c r="A93" s="49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</row>
    <row r="94" spans="1:23" hidden="1" x14ac:dyDescent="0.25">
      <c r="A94" s="49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</row>
    <row r="95" spans="1:23" hidden="1" x14ac:dyDescent="0.25">
      <c r="A95" s="49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</row>
    <row r="96" spans="1:23" hidden="1" x14ac:dyDescent="0.25">
      <c r="A96" s="49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</row>
    <row r="97" spans="1:23" hidden="1" x14ac:dyDescent="0.25">
      <c r="A97" s="49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</row>
    <row r="98" spans="1:23" hidden="1" x14ac:dyDescent="0.25">
      <c r="A98" s="49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</row>
    <row r="99" spans="1:23" hidden="1" x14ac:dyDescent="0.25">
      <c r="A99" s="49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</row>
    <row r="100" spans="1:23" hidden="1" x14ac:dyDescent="0.25">
      <c r="A100" s="49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</row>
    <row r="101" spans="1:23" hidden="1" x14ac:dyDescent="0.25">
      <c r="A101" s="49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</row>
    <row r="102" spans="1:23" hidden="1" x14ac:dyDescent="0.25">
      <c r="A102" s="49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</row>
    <row r="103" spans="1:23" hidden="1" x14ac:dyDescent="0.25">
      <c r="A103" s="49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</row>
    <row r="104" spans="1:23" hidden="1" x14ac:dyDescent="0.25">
      <c r="A104" s="49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</row>
    <row r="105" spans="1:23" hidden="1" x14ac:dyDescent="0.25">
      <c r="A105" s="49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</row>
    <row r="106" spans="1:23" hidden="1" x14ac:dyDescent="0.25">
      <c r="A106" s="49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</row>
    <row r="107" spans="1:23" hidden="1" x14ac:dyDescent="0.25">
      <c r="A107" s="49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</row>
    <row r="108" spans="1:23" hidden="1" x14ac:dyDescent="0.25">
      <c r="A108" s="49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</row>
    <row r="109" spans="1:23" hidden="1" x14ac:dyDescent="0.25">
      <c r="A109" s="49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</row>
    <row r="110" spans="1:23" hidden="1" x14ac:dyDescent="0.25">
      <c r="A110" s="49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</row>
    <row r="111" spans="1:23" hidden="1" x14ac:dyDescent="0.25">
      <c r="A111" s="49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</row>
    <row r="112" spans="1:23" hidden="1" x14ac:dyDescent="0.25">
      <c r="A112" s="49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</row>
    <row r="113" spans="1:23" hidden="1" x14ac:dyDescent="0.25">
      <c r="A113" s="49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</row>
    <row r="114" spans="1:23" hidden="1" x14ac:dyDescent="0.25">
      <c r="A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</row>
    <row r="115" spans="1:23" hidden="1" x14ac:dyDescent="0.25">
      <c r="A115" s="49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</row>
    <row r="116" spans="1:23" hidden="1" x14ac:dyDescent="0.25">
      <c r="A116" s="49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</row>
    <row r="117" spans="1:23" hidden="1" x14ac:dyDescent="0.25">
      <c r="A117" s="49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</row>
    <row r="118" spans="1:23" hidden="1" x14ac:dyDescent="0.25">
      <c r="A118" s="49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</row>
    <row r="119" spans="1:23" hidden="1" x14ac:dyDescent="0.25">
      <c r="A119" s="49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</row>
    <row r="120" spans="1:23" hidden="1" x14ac:dyDescent="0.25">
      <c r="A120" s="49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</row>
    <row r="121" spans="1:23" hidden="1" x14ac:dyDescent="0.25">
      <c r="A121" s="49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</row>
    <row r="122" spans="1:23" hidden="1" x14ac:dyDescent="0.25">
      <c r="A122" s="49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</row>
    <row r="123" spans="1:23" hidden="1" x14ac:dyDescent="0.25">
      <c r="A123" s="49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</row>
    <row r="124" spans="1:23" hidden="1" x14ac:dyDescent="0.25">
      <c r="A124" s="49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</row>
    <row r="125" spans="1:23" hidden="1" x14ac:dyDescent="0.25">
      <c r="A125" s="49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</row>
    <row r="126" spans="1:23" hidden="1" x14ac:dyDescent="0.25">
      <c r="A126" s="49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</row>
    <row r="127" spans="1:23" hidden="1" x14ac:dyDescent="0.25">
      <c r="A127" s="49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</row>
    <row r="128" spans="1:23" hidden="1" x14ac:dyDescent="0.25">
      <c r="A128" s="49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</row>
    <row r="129" spans="1:23" hidden="1" x14ac:dyDescent="0.25">
      <c r="A129" s="49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</row>
    <row r="130" spans="1:23" hidden="1" x14ac:dyDescent="0.25">
      <c r="A130" s="49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</row>
    <row r="131" spans="1:23" hidden="1" x14ac:dyDescent="0.25">
      <c r="A131" s="4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</row>
    <row r="132" spans="1:23" hidden="1" x14ac:dyDescent="0.25">
      <c r="A132" s="49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</row>
    <row r="133" spans="1:23" hidden="1" x14ac:dyDescent="0.25">
      <c r="A133" s="49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</row>
    <row r="134" spans="1:23" hidden="1" x14ac:dyDescent="0.25">
      <c r="A134" s="49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</row>
    <row r="135" spans="1:23" hidden="1" x14ac:dyDescent="0.25">
      <c r="A135" s="49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</row>
    <row r="136" spans="1:23" hidden="1" x14ac:dyDescent="0.25">
      <c r="A136" s="49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</row>
    <row r="137" spans="1:23" hidden="1" x14ac:dyDescent="0.25">
      <c r="A137" s="49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</row>
    <row r="138" spans="1:23" hidden="1" x14ac:dyDescent="0.25">
      <c r="A138" s="49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</row>
    <row r="139" spans="1:23" hidden="1" x14ac:dyDescent="0.25">
      <c r="A139" s="49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</row>
    <row r="140" spans="1:23" hidden="1" x14ac:dyDescent="0.25">
      <c r="A140" s="49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</row>
    <row r="141" spans="1:23" hidden="1" x14ac:dyDescent="0.25">
      <c r="A141" s="49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</row>
    <row r="142" spans="1:23" hidden="1" x14ac:dyDescent="0.25">
      <c r="A142" s="49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</row>
    <row r="143" spans="1:23" hidden="1" x14ac:dyDescent="0.25">
      <c r="A143" s="49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</row>
    <row r="144" spans="1:23" hidden="1" x14ac:dyDescent="0.25">
      <c r="A144" s="49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</row>
    <row r="145" spans="1:23" hidden="1" x14ac:dyDescent="0.25">
      <c r="A145" s="49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</row>
    <row r="146" spans="1:23" hidden="1" x14ac:dyDescent="0.25">
      <c r="A146" s="49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</row>
    <row r="147" spans="1:23" hidden="1" x14ac:dyDescent="0.25">
      <c r="A147" s="49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</row>
    <row r="148" spans="1:23" hidden="1" x14ac:dyDescent="0.25">
      <c r="A148" s="49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</row>
    <row r="149" spans="1:23" hidden="1" x14ac:dyDescent="0.25">
      <c r="A149" s="49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</row>
    <row r="150" spans="1:23" hidden="1" x14ac:dyDescent="0.25">
      <c r="A150" s="49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</row>
    <row r="151" spans="1:23" hidden="1" x14ac:dyDescent="0.25">
      <c r="A151" s="49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</row>
    <row r="152" spans="1:23" hidden="1" x14ac:dyDescent="0.25">
      <c r="A152" s="49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</row>
    <row r="153" spans="1:23" hidden="1" x14ac:dyDescent="0.25">
      <c r="A153" s="49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</row>
    <row r="154" spans="1:23" hidden="1" x14ac:dyDescent="0.25">
      <c r="A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</row>
    <row r="155" spans="1:23" hidden="1" x14ac:dyDescent="0.25">
      <c r="A155" s="49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</row>
    <row r="156" spans="1:23" hidden="1" x14ac:dyDescent="0.25">
      <c r="A156" s="49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</row>
    <row r="157" spans="1:23" hidden="1" x14ac:dyDescent="0.25">
      <c r="A157" s="49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</row>
    <row r="158" spans="1:23" hidden="1" x14ac:dyDescent="0.25">
      <c r="A158" s="49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</row>
    <row r="159" spans="1:23" hidden="1" x14ac:dyDescent="0.25">
      <c r="A159" s="49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</row>
    <row r="160" spans="1:23" hidden="1" x14ac:dyDescent="0.25">
      <c r="A160" s="49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</row>
    <row r="161" spans="1:23" hidden="1" x14ac:dyDescent="0.25">
      <c r="A161" s="49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</row>
    <row r="162" spans="1:23" hidden="1" x14ac:dyDescent="0.25">
      <c r="A162" s="49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</row>
    <row r="163" spans="1:23" hidden="1" x14ac:dyDescent="0.25">
      <c r="A163" s="49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</row>
    <row r="164" spans="1:23" hidden="1" x14ac:dyDescent="0.25">
      <c r="A164" s="49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</row>
    <row r="165" spans="1:23" hidden="1" x14ac:dyDescent="0.25">
      <c r="A165" s="49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</row>
    <row r="166" spans="1:23" hidden="1" x14ac:dyDescent="0.25">
      <c r="A166" s="49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</row>
    <row r="167" spans="1:23" hidden="1" x14ac:dyDescent="0.25">
      <c r="A167" s="49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</row>
    <row r="168" spans="1:23" hidden="1" x14ac:dyDescent="0.25">
      <c r="A168" s="49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</row>
    <row r="169" spans="1:23" hidden="1" x14ac:dyDescent="0.25">
      <c r="A169" s="49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</row>
    <row r="170" spans="1:23" hidden="1" x14ac:dyDescent="0.25">
      <c r="A170" s="49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</row>
    <row r="171" spans="1:23" hidden="1" x14ac:dyDescent="0.25">
      <c r="A171" s="49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</row>
    <row r="172" spans="1:23" hidden="1" x14ac:dyDescent="0.25">
      <c r="A172" s="49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</row>
    <row r="173" spans="1:23" hidden="1" x14ac:dyDescent="0.25">
      <c r="A173" s="49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</row>
    <row r="174" spans="1:23" hidden="1" x14ac:dyDescent="0.25">
      <c r="A174" s="49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</row>
    <row r="175" spans="1:23" hidden="1" x14ac:dyDescent="0.25">
      <c r="A175" s="49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</row>
    <row r="176" spans="1:23" hidden="1" x14ac:dyDescent="0.25">
      <c r="A176" s="49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</row>
    <row r="177" spans="1:23" hidden="1" x14ac:dyDescent="0.25">
      <c r="A177" s="49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</row>
    <row r="178" spans="1:23" hidden="1" x14ac:dyDescent="0.25">
      <c r="A178" s="49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</row>
    <row r="179" spans="1:23" hidden="1" x14ac:dyDescent="0.25">
      <c r="A179" s="49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</row>
    <row r="180" spans="1:23" hidden="1" x14ac:dyDescent="0.25">
      <c r="A180" s="49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</row>
    <row r="181" spans="1:23" hidden="1" x14ac:dyDescent="0.25">
      <c r="A181" s="49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</row>
    <row r="182" spans="1:23" hidden="1" x14ac:dyDescent="0.25">
      <c r="A182" s="49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</row>
    <row r="183" spans="1:23" hidden="1" x14ac:dyDescent="0.25">
      <c r="A183" s="49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</row>
    <row r="184" spans="1:23" hidden="1" x14ac:dyDescent="0.25">
      <c r="A184" s="49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</row>
    <row r="185" spans="1:23" hidden="1" x14ac:dyDescent="0.25">
      <c r="A185" s="49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</row>
    <row r="186" spans="1:23" hidden="1" x14ac:dyDescent="0.25">
      <c r="A186" s="49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</row>
    <row r="187" spans="1:23" hidden="1" x14ac:dyDescent="0.25">
      <c r="A187" s="49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</row>
    <row r="188" spans="1:23" hidden="1" x14ac:dyDescent="0.25">
      <c r="A188" s="49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</row>
    <row r="189" spans="1:23" hidden="1" x14ac:dyDescent="0.25">
      <c r="A189" s="49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</row>
    <row r="190" spans="1:23" hidden="1" x14ac:dyDescent="0.25">
      <c r="A190" s="49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</row>
    <row r="191" spans="1:23" hidden="1" x14ac:dyDescent="0.25">
      <c r="A191" s="49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</row>
    <row r="192" spans="1:23" hidden="1" x14ac:dyDescent="0.25">
      <c r="A192" s="49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</row>
    <row r="193" spans="1:23" hidden="1" x14ac:dyDescent="0.25">
      <c r="A193" s="49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</row>
    <row r="194" spans="1:23" hidden="1" x14ac:dyDescent="0.25">
      <c r="A194" s="49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</row>
    <row r="195" spans="1:23" hidden="1" x14ac:dyDescent="0.25">
      <c r="A195" s="49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</row>
    <row r="196" spans="1:23" hidden="1" x14ac:dyDescent="0.25">
      <c r="A196" s="49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</row>
    <row r="197" spans="1:23" hidden="1" x14ac:dyDescent="0.25">
      <c r="A197" s="49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</row>
    <row r="198" spans="1:23" hidden="1" x14ac:dyDescent="0.25">
      <c r="A198" s="49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</row>
    <row r="199" spans="1:23" hidden="1" x14ac:dyDescent="0.25">
      <c r="A199" s="49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</row>
    <row r="200" spans="1:23" hidden="1" x14ac:dyDescent="0.25">
      <c r="A200" s="49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</row>
    <row r="201" spans="1:23" hidden="1" x14ac:dyDescent="0.25">
      <c r="A201" s="49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</row>
    <row r="202" spans="1:23" hidden="1" x14ac:dyDescent="0.25">
      <c r="A202" s="49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</row>
    <row r="203" spans="1:23" hidden="1" x14ac:dyDescent="0.25">
      <c r="A203" s="49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</row>
    <row r="204" spans="1:23" hidden="1" x14ac:dyDescent="0.25">
      <c r="A204" s="49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</row>
    <row r="205" spans="1:23" hidden="1" x14ac:dyDescent="0.25">
      <c r="A205" s="49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</row>
    <row r="206" spans="1:23" hidden="1" x14ac:dyDescent="0.25">
      <c r="A206" s="49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</row>
    <row r="207" spans="1:23" hidden="1" x14ac:dyDescent="0.25">
      <c r="A207" s="49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</row>
    <row r="208" spans="1:23" hidden="1" x14ac:dyDescent="0.25">
      <c r="A208" s="49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</row>
    <row r="209" spans="1:23" hidden="1" x14ac:dyDescent="0.25">
      <c r="A209" s="49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</row>
    <row r="210" spans="1:23" hidden="1" x14ac:dyDescent="0.25">
      <c r="A210" s="49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</row>
    <row r="211" spans="1:23" hidden="1" x14ac:dyDescent="0.25">
      <c r="A211" s="49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</row>
    <row r="212" spans="1:23" hidden="1" x14ac:dyDescent="0.25">
      <c r="A212" s="49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</row>
    <row r="213" spans="1:23" hidden="1" x14ac:dyDescent="0.25">
      <c r="A213" s="49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</row>
    <row r="214" spans="1:23" hidden="1" x14ac:dyDescent="0.25">
      <c r="A214" s="49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</row>
    <row r="215" spans="1:23" hidden="1" x14ac:dyDescent="0.25">
      <c r="A215" s="49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</row>
    <row r="216" spans="1:23" hidden="1" x14ac:dyDescent="0.25">
      <c r="A216" s="49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</row>
    <row r="217" spans="1:23" hidden="1" x14ac:dyDescent="0.25">
      <c r="A217" s="49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</row>
    <row r="218" spans="1:23" hidden="1" x14ac:dyDescent="0.25">
      <c r="A218" s="49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</row>
    <row r="219" spans="1:23" hidden="1" x14ac:dyDescent="0.25">
      <c r="A219" s="49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</row>
    <row r="220" spans="1:23" hidden="1" x14ac:dyDescent="0.25">
      <c r="A220" s="49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</row>
    <row r="221" spans="1:23" hidden="1" x14ac:dyDescent="0.25">
      <c r="A221" s="49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</row>
    <row r="222" spans="1:23" hidden="1" x14ac:dyDescent="0.25">
      <c r="A222" s="49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</row>
    <row r="223" spans="1:23" hidden="1" x14ac:dyDescent="0.25">
      <c r="A223" s="49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</row>
    <row r="224" spans="1:23" hidden="1" x14ac:dyDescent="0.25">
      <c r="A224" s="49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</row>
    <row r="225" spans="1:23" hidden="1" x14ac:dyDescent="0.25">
      <c r="A225" s="49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</row>
    <row r="226" spans="1:23" hidden="1" x14ac:dyDescent="0.25">
      <c r="A226" s="49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</row>
    <row r="227" spans="1:23" hidden="1" x14ac:dyDescent="0.25">
      <c r="A227" s="49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</row>
    <row r="228" spans="1:23" hidden="1" x14ac:dyDescent="0.25">
      <c r="A228" s="49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</row>
    <row r="229" spans="1:23" hidden="1" x14ac:dyDescent="0.25">
      <c r="A229" s="49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</row>
    <row r="230" spans="1:23" hidden="1" x14ac:dyDescent="0.25">
      <c r="A230" s="49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</row>
    <row r="231" spans="1:23" hidden="1" x14ac:dyDescent="0.25">
      <c r="A231" s="49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</row>
    <row r="232" spans="1:23" hidden="1" x14ac:dyDescent="0.25">
      <c r="A232" s="49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</row>
    <row r="233" spans="1:23" hidden="1" x14ac:dyDescent="0.25">
      <c r="A233" s="49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</row>
    <row r="234" spans="1:23" hidden="1" x14ac:dyDescent="0.25">
      <c r="A234" s="49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</row>
    <row r="235" spans="1:23" hidden="1" x14ac:dyDescent="0.25">
      <c r="A235" s="49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</row>
    <row r="236" spans="1:23" hidden="1" x14ac:dyDescent="0.25">
      <c r="A236" s="49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</row>
    <row r="237" spans="1:23" hidden="1" x14ac:dyDescent="0.25">
      <c r="A237" s="49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</row>
    <row r="238" spans="1:23" hidden="1" x14ac:dyDescent="0.25">
      <c r="A238" s="49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</row>
    <row r="239" spans="1:23" hidden="1" x14ac:dyDescent="0.25">
      <c r="A239" s="49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</row>
    <row r="240" spans="1:23" hidden="1" x14ac:dyDescent="0.25">
      <c r="A240" s="49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</row>
    <row r="241" spans="1:23" hidden="1" x14ac:dyDescent="0.25">
      <c r="A241" s="49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</row>
    <row r="242" spans="1:23" hidden="1" x14ac:dyDescent="0.25">
      <c r="A242" s="49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</row>
    <row r="243" spans="1:23" hidden="1" x14ac:dyDescent="0.25">
      <c r="A243" s="49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</row>
    <row r="244" spans="1:23" hidden="1" x14ac:dyDescent="0.25">
      <c r="A244" s="49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</row>
    <row r="245" spans="1:23" hidden="1" x14ac:dyDescent="0.25">
      <c r="A245" s="49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</row>
    <row r="246" spans="1:23" hidden="1" x14ac:dyDescent="0.25">
      <c r="A246" s="49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</row>
    <row r="247" spans="1:23" hidden="1" x14ac:dyDescent="0.25">
      <c r="A247" s="49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</row>
    <row r="248" spans="1:23" hidden="1" x14ac:dyDescent="0.25">
      <c r="A248" s="49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</row>
    <row r="249" spans="1:23" hidden="1" x14ac:dyDescent="0.25">
      <c r="A249" s="49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</row>
    <row r="250" spans="1:23" hidden="1" x14ac:dyDescent="0.25">
      <c r="A250" s="49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</row>
    <row r="251" spans="1:23" hidden="1" x14ac:dyDescent="0.25">
      <c r="A251" s="49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</row>
    <row r="252" spans="1:23" hidden="1" x14ac:dyDescent="0.25">
      <c r="A252" s="49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</row>
    <row r="253" spans="1:23" hidden="1" x14ac:dyDescent="0.25">
      <c r="A253" s="49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</row>
    <row r="254" spans="1:23" hidden="1" x14ac:dyDescent="0.25">
      <c r="A254" s="49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</row>
    <row r="255" spans="1:23" hidden="1" x14ac:dyDescent="0.25">
      <c r="A255" s="49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</row>
    <row r="256" spans="1:23" hidden="1" x14ac:dyDescent="0.25">
      <c r="A256" s="49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</row>
    <row r="257" spans="1:23" hidden="1" x14ac:dyDescent="0.25">
      <c r="A257" s="49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</row>
    <row r="258" spans="1:23" hidden="1" x14ac:dyDescent="0.25">
      <c r="A258" s="49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</row>
    <row r="259" spans="1:23" hidden="1" x14ac:dyDescent="0.25">
      <c r="A259" s="49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</row>
    <row r="260" spans="1:23" hidden="1" x14ac:dyDescent="0.25">
      <c r="A260" s="49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</row>
    <row r="261" spans="1:23" hidden="1" x14ac:dyDescent="0.25">
      <c r="A261" s="49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</row>
    <row r="262" spans="1:23" hidden="1" x14ac:dyDescent="0.25">
      <c r="A262" s="49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</row>
    <row r="263" spans="1:23" hidden="1" x14ac:dyDescent="0.25">
      <c r="A263" s="49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</row>
    <row r="264" spans="1:23" hidden="1" x14ac:dyDescent="0.25">
      <c r="A264" s="49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</row>
    <row r="265" spans="1:23" hidden="1" x14ac:dyDescent="0.25">
      <c r="A265" s="49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</row>
    <row r="266" spans="1:23" hidden="1" x14ac:dyDescent="0.25">
      <c r="A266" s="49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</row>
    <row r="267" spans="1:23" hidden="1" x14ac:dyDescent="0.25">
      <c r="A267" s="49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</row>
    <row r="268" spans="1:23" hidden="1" x14ac:dyDescent="0.25">
      <c r="A268" s="49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</row>
    <row r="269" spans="1:23" hidden="1" x14ac:dyDescent="0.25">
      <c r="A269" s="49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</row>
    <row r="270" spans="1:23" hidden="1" x14ac:dyDescent="0.25">
      <c r="A270" s="49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</row>
    <row r="271" spans="1:23" hidden="1" x14ac:dyDescent="0.25">
      <c r="A271" s="49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</row>
    <row r="272" spans="1:23" hidden="1" x14ac:dyDescent="0.25">
      <c r="A272" s="49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</row>
    <row r="273" spans="1:23" hidden="1" x14ac:dyDescent="0.25">
      <c r="A273" s="49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</row>
    <row r="274" spans="1:23" hidden="1" x14ac:dyDescent="0.25">
      <c r="A274" s="49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</row>
    <row r="275" spans="1:23" hidden="1" x14ac:dyDescent="0.25">
      <c r="A275" s="49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</row>
    <row r="276" spans="1:23" hidden="1" x14ac:dyDescent="0.25">
      <c r="A276" s="49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</row>
    <row r="277" spans="1:23" hidden="1" x14ac:dyDescent="0.25">
      <c r="A277" s="49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</row>
    <row r="278" spans="1:23" hidden="1" x14ac:dyDescent="0.25">
      <c r="A278" s="49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</row>
    <row r="279" spans="1:23" hidden="1" x14ac:dyDescent="0.25">
      <c r="A279" s="49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</row>
    <row r="280" spans="1:23" hidden="1" x14ac:dyDescent="0.25">
      <c r="A280" s="49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</row>
    <row r="281" spans="1:23" hidden="1" x14ac:dyDescent="0.25">
      <c r="A281" s="49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</row>
    <row r="282" spans="1:23" hidden="1" x14ac:dyDescent="0.25">
      <c r="A282" s="49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</row>
    <row r="283" spans="1:23" hidden="1" x14ac:dyDescent="0.25">
      <c r="A283" s="49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</row>
    <row r="284" spans="1:23" hidden="1" x14ac:dyDescent="0.25">
      <c r="A284" s="49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</row>
    <row r="285" spans="1:23" hidden="1" x14ac:dyDescent="0.25">
      <c r="A285" s="49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</row>
    <row r="286" spans="1:23" hidden="1" x14ac:dyDescent="0.25">
      <c r="A286" s="49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</row>
    <row r="287" spans="1:23" hidden="1" x14ac:dyDescent="0.25">
      <c r="A287" s="49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</row>
    <row r="288" spans="1:23" hidden="1" x14ac:dyDescent="0.25">
      <c r="A288" s="49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</row>
    <row r="289" spans="1:23" hidden="1" x14ac:dyDescent="0.25">
      <c r="A289" s="49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</row>
    <row r="290" spans="1:23" hidden="1" x14ac:dyDescent="0.25">
      <c r="A290" s="49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</row>
    <row r="291" spans="1:23" hidden="1" x14ac:dyDescent="0.25">
      <c r="A291" s="49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</row>
    <row r="292" spans="1:23" hidden="1" x14ac:dyDescent="0.25">
      <c r="A292" s="49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</row>
    <row r="293" spans="1:23" hidden="1" x14ac:dyDescent="0.25">
      <c r="A293" s="49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</row>
    <row r="294" spans="1:23" hidden="1" x14ac:dyDescent="0.25">
      <c r="A294" s="49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</row>
    <row r="295" spans="1:23" hidden="1" x14ac:dyDescent="0.25">
      <c r="A295" s="49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</row>
    <row r="296" spans="1:23" hidden="1" x14ac:dyDescent="0.25">
      <c r="A296" s="49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</row>
    <row r="297" spans="1:23" hidden="1" x14ac:dyDescent="0.25">
      <c r="A297" s="49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</row>
    <row r="298" spans="1:23" hidden="1" x14ac:dyDescent="0.25">
      <c r="A298" s="49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</row>
    <row r="299" spans="1:23" hidden="1" x14ac:dyDescent="0.25">
      <c r="A299" s="49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</row>
    <row r="300" spans="1:23" hidden="1" x14ac:dyDescent="0.25">
      <c r="A300" s="49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</row>
    <row r="301" spans="1:23" hidden="1" x14ac:dyDescent="0.25">
      <c r="A301" s="49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</row>
    <row r="302" spans="1:23" hidden="1" x14ac:dyDescent="0.25">
      <c r="A302" s="49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</row>
    <row r="303" spans="1:23" hidden="1" x14ac:dyDescent="0.25">
      <c r="A303" s="49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</row>
    <row r="304" spans="1:23" hidden="1" x14ac:dyDescent="0.25">
      <c r="A304" s="49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</row>
    <row r="305" spans="1:23" hidden="1" x14ac:dyDescent="0.25">
      <c r="A305" s="49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</row>
    <row r="306" spans="1:23" hidden="1" x14ac:dyDescent="0.25">
      <c r="A306" s="49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</row>
    <row r="307" spans="1:23" hidden="1" x14ac:dyDescent="0.25">
      <c r="A307" s="49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</row>
    <row r="308" spans="1:23" hidden="1" x14ac:dyDescent="0.25">
      <c r="A308" s="49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</row>
    <row r="309" spans="1:23" hidden="1" x14ac:dyDescent="0.25">
      <c r="A309" s="49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</row>
    <row r="310" spans="1:23" hidden="1" x14ac:dyDescent="0.25">
      <c r="A310" s="49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</row>
    <row r="311" spans="1:23" hidden="1" x14ac:dyDescent="0.25">
      <c r="A311" s="49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</row>
    <row r="312" spans="1:23" hidden="1" x14ac:dyDescent="0.25">
      <c r="A312" s="49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</row>
    <row r="313" spans="1:23" hidden="1" x14ac:dyDescent="0.25">
      <c r="A313" s="49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</row>
    <row r="314" spans="1:23" hidden="1" x14ac:dyDescent="0.25">
      <c r="A314" s="49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</row>
    <row r="315" spans="1:23" hidden="1" x14ac:dyDescent="0.25">
      <c r="A315" s="49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</row>
    <row r="316" spans="1:23" hidden="1" x14ac:dyDescent="0.25">
      <c r="A316" s="49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</row>
    <row r="317" spans="1:23" hidden="1" x14ac:dyDescent="0.25">
      <c r="A317" s="49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</row>
    <row r="318" spans="1:23" hidden="1" x14ac:dyDescent="0.25">
      <c r="A318" s="49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</row>
    <row r="319" spans="1:23" hidden="1" x14ac:dyDescent="0.25">
      <c r="A319" s="49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</row>
    <row r="320" spans="1:23" hidden="1" x14ac:dyDescent="0.25">
      <c r="A320" s="49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</row>
    <row r="321" spans="1:23" hidden="1" x14ac:dyDescent="0.25">
      <c r="A321" s="49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</row>
    <row r="322" spans="1:23" hidden="1" x14ac:dyDescent="0.25">
      <c r="A322" s="49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</row>
    <row r="323" spans="1:23" hidden="1" x14ac:dyDescent="0.25">
      <c r="A323" s="49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</row>
    <row r="324" spans="1:23" hidden="1" x14ac:dyDescent="0.25">
      <c r="A324" s="49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</row>
    <row r="325" spans="1:23" hidden="1" x14ac:dyDescent="0.25">
      <c r="A325" s="49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</row>
    <row r="326" spans="1:23" hidden="1" x14ac:dyDescent="0.25">
      <c r="A326" s="49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</row>
    <row r="327" spans="1:23" hidden="1" x14ac:dyDescent="0.25">
      <c r="A327" s="49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</row>
    <row r="328" spans="1:23" hidden="1" x14ac:dyDescent="0.25">
      <c r="A328" s="49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</row>
    <row r="329" spans="1:23" hidden="1" x14ac:dyDescent="0.25">
      <c r="A329" s="49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</row>
    <row r="330" spans="1:23" hidden="1" x14ac:dyDescent="0.25">
      <c r="A330" s="49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</row>
    <row r="331" spans="1:23" hidden="1" x14ac:dyDescent="0.25">
      <c r="A331" s="49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</row>
    <row r="332" spans="1:23" hidden="1" x14ac:dyDescent="0.25">
      <c r="A332" s="49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</row>
    <row r="333" spans="1:23" hidden="1" x14ac:dyDescent="0.25">
      <c r="A333" s="49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</row>
    <row r="334" spans="1:23" hidden="1" x14ac:dyDescent="0.25">
      <c r="A334" s="49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</row>
    <row r="335" spans="1:23" hidden="1" x14ac:dyDescent="0.25">
      <c r="A335" s="49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</row>
    <row r="336" spans="1:23" hidden="1" x14ac:dyDescent="0.25">
      <c r="A336" s="49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</row>
    <row r="337" spans="1:23" hidden="1" x14ac:dyDescent="0.25">
      <c r="A337" s="49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</row>
    <row r="338" spans="1:23" hidden="1" x14ac:dyDescent="0.25">
      <c r="A338" s="49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</row>
    <row r="339" spans="1:23" hidden="1" x14ac:dyDescent="0.25">
      <c r="A339" s="49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</row>
    <row r="340" spans="1:23" hidden="1" x14ac:dyDescent="0.25">
      <c r="A340" s="49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</row>
    <row r="341" spans="1:23" hidden="1" x14ac:dyDescent="0.25">
      <c r="A341" s="49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</row>
    <row r="342" spans="1:23" hidden="1" x14ac:dyDescent="0.25">
      <c r="A342" s="49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</row>
    <row r="343" spans="1:23" hidden="1" x14ac:dyDescent="0.25">
      <c r="A343" s="49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</row>
    <row r="344" spans="1:23" hidden="1" x14ac:dyDescent="0.25">
      <c r="A344" s="49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</row>
    <row r="345" spans="1:23" hidden="1" x14ac:dyDescent="0.25">
      <c r="A345" s="49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</row>
    <row r="346" spans="1:23" hidden="1" x14ac:dyDescent="0.25">
      <c r="A346" s="49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</row>
    <row r="347" spans="1:23" hidden="1" x14ac:dyDescent="0.25">
      <c r="A347" s="49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</row>
    <row r="348" spans="1:23" hidden="1" x14ac:dyDescent="0.25">
      <c r="A348" s="49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</row>
    <row r="349" spans="1:23" hidden="1" x14ac:dyDescent="0.25">
      <c r="A349" s="49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</row>
    <row r="350" spans="1:23" hidden="1" x14ac:dyDescent="0.25">
      <c r="A350" s="49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</row>
    <row r="351" spans="1:23" hidden="1" x14ac:dyDescent="0.25">
      <c r="A351" s="49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</row>
    <row r="352" spans="1:23" hidden="1" x14ac:dyDescent="0.25">
      <c r="A352" s="49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</row>
    <row r="353" spans="1:23" hidden="1" x14ac:dyDescent="0.25">
      <c r="A353" s="49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</row>
    <row r="354" spans="1:23" hidden="1" x14ac:dyDescent="0.25">
      <c r="A354" s="49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</row>
    <row r="355" spans="1:23" hidden="1" x14ac:dyDescent="0.25">
      <c r="A355" s="49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</row>
    <row r="356" spans="1:23" hidden="1" x14ac:dyDescent="0.25">
      <c r="A356" s="49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</row>
    <row r="357" spans="1:23" hidden="1" x14ac:dyDescent="0.25">
      <c r="A357" s="49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</row>
    <row r="358" spans="1:23" hidden="1" x14ac:dyDescent="0.25">
      <c r="A358" s="49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</row>
    <row r="359" spans="1:23" hidden="1" x14ac:dyDescent="0.25">
      <c r="A359" s="49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</row>
    <row r="360" spans="1:23" hidden="1" x14ac:dyDescent="0.25">
      <c r="A360" s="49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</row>
    <row r="361" spans="1:23" hidden="1" x14ac:dyDescent="0.25">
      <c r="A361" s="49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</row>
    <row r="362" spans="1:23" hidden="1" x14ac:dyDescent="0.25">
      <c r="A362" s="49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</row>
    <row r="363" spans="1:23" hidden="1" x14ac:dyDescent="0.25">
      <c r="A363" s="49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</row>
    <row r="364" spans="1:23" hidden="1" x14ac:dyDescent="0.25">
      <c r="A364" s="49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</row>
    <row r="365" spans="1:23" hidden="1" x14ac:dyDescent="0.25">
      <c r="A365" s="49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</row>
    <row r="366" spans="1:23" hidden="1" x14ac:dyDescent="0.25">
      <c r="A366" s="49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</row>
    <row r="367" spans="1:23" hidden="1" x14ac:dyDescent="0.25">
      <c r="A367" s="49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</row>
    <row r="368" spans="1:23" hidden="1" x14ac:dyDescent="0.25">
      <c r="A368" s="49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</row>
    <row r="369" spans="1:23" hidden="1" x14ac:dyDescent="0.25">
      <c r="A369" s="49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</row>
    <row r="370" spans="1:23" hidden="1" x14ac:dyDescent="0.25">
      <c r="A370" s="49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</row>
    <row r="371" spans="1:23" hidden="1" x14ac:dyDescent="0.25">
      <c r="A371" s="49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</row>
    <row r="372" spans="1:23" hidden="1" x14ac:dyDescent="0.25">
      <c r="A372" s="49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</row>
    <row r="373" spans="1:23" hidden="1" x14ac:dyDescent="0.25">
      <c r="A373" s="49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</row>
    <row r="374" spans="1:23" hidden="1" x14ac:dyDescent="0.25">
      <c r="A374" s="49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</row>
    <row r="375" spans="1:23" hidden="1" x14ac:dyDescent="0.25">
      <c r="A375" s="49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</row>
    <row r="376" spans="1:23" hidden="1" x14ac:dyDescent="0.25">
      <c r="A376" s="49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</row>
    <row r="377" spans="1:23" hidden="1" x14ac:dyDescent="0.25">
      <c r="A377" s="49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</row>
    <row r="378" spans="1:23" hidden="1" x14ac:dyDescent="0.25">
      <c r="A378" s="49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</row>
    <row r="379" spans="1:23" hidden="1" x14ac:dyDescent="0.25">
      <c r="A379" s="49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</row>
    <row r="380" spans="1:23" hidden="1" x14ac:dyDescent="0.25">
      <c r="A380" s="49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</row>
    <row r="381" spans="1:23" hidden="1" x14ac:dyDescent="0.25">
      <c r="A381" s="49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</row>
    <row r="382" spans="1:23" hidden="1" x14ac:dyDescent="0.25">
      <c r="A382" s="49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</row>
    <row r="383" spans="1:23" hidden="1" x14ac:dyDescent="0.25">
      <c r="A383" s="49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</row>
    <row r="384" spans="1:23" hidden="1" x14ac:dyDescent="0.25">
      <c r="A384" s="49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</row>
    <row r="385" spans="1:23" hidden="1" x14ac:dyDescent="0.25">
      <c r="A385" s="49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</row>
    <row r="386" spans="1:23" hidden="1" x14ac:dyDescent="0.25">
      <c r="A386" s="49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</row>
    <row r="387" spans="1:23" hidden="1" x14ac:dyDescent="0.25">
      <c r="A387" s="49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</row>
    <row r="388" spans="1:23" hidden="1" x14ac:dyDescent="0.25">
      <c r="A388" s="49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</row>
    <row r="389" spans="1:23" hidden="1" x14ac:dyDescent="0.25">
      <c r="A389" s="49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</row>
    <row r="390" spans="1:23" hidden="1" x14ac:dyDescent="0.25">
      <c r="A390" s="49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</row>
    <row r="391" spans="1:23" hidden="1" x14ac:dyDescent="0.25">
      <c r="A391" s="49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</row>
    <row r="392" spans="1:23" hidden="1" x14ac:dyDescent="0.25">
      <c r="A392" s="49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</row>
    <row r="393" spans="1:23" hidden="1" x14ac:dyDescent="0.25">
      <c r="A393" s="49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</row>
    <row r="394" spans="1:23" hidden="1" x14ac:dyDescent="0.25">
      <c r="A394" s="49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</row>
    <row r="395" spans="1:23" hidden="1" x14ac:dyDescent="0.25">
      <c r="A395" s="49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</row>
    <row r="396" spans="1:23" hidden="1" x14ac:dyDescent="0.25">
      <c r="A396" s="49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</row>
    <row r="397" spans="1:23" hidden="1" x14ac:dyDescent="0.25">
      <c r="A397" s="49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</row>
    <row r="398" spans="1:23" hidden="1" x14ac:dyDescent="0.25">
      <c r="A398" s="49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</row>
    <row r="399" spans="1:23" hidden="1" x14ac:dyDescent="0.25">
      <c r="A399" s="49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</row>
    <row r="400" spans="1:23" hidden="1" x14ac:dyDescent="0.25">
      <c r="A400" s="49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</row>
    <row r="401" spans="1:23" hidden="1" x14ac:dyDescent="0.25">
      <c r="A401" s="49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</row>
    <row r="402" spans="1:23" hidden="1" x14ac:dyDescent="0.25">
      <c r="A402" s="49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</row>
    <row r="403" spans="1:23" hidden="1" x14ac:dyDescent="0.25">
      <c r="A403" s="49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</row>
    <row r="404" spans="1:23" hidden="1" x14ac:dyDescent="0.25">
      <c r="A404" s="49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</row>
    <row r="405" spans="1:23" hidden="1" x14ac:dyDescent="0.25">
      <c r="A405" s="49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</row>
    <row r="406" spans="1:23" hidden="1" x14ac:dyDescent="0.25">
      <c r="A406" s="49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</row>
    <row r="407" spans="1:23" hidden="1" x14ac:dyDescent="0.25">
      <c r="A407" s="49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</row>
    <row r="408" spans="1:23" hidden="1" x14ac:dyDescent="0.25">
      <c r="A408" s="49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</row>
    <row r="409" spans="1:23" hidden="1" x14ac:dyDescent="0.25">
      <c r="A409" s="49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</row>
    <row r="410" spans="1:23" hidden="1" x14ac:dyDescent="0.25">
      <c r="A410" s="49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</row>
    <row r="411" spans="1:23" hidden="1" x14ac:dyDescent="0.25">
      <c r="A411" s="49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</row>
    <row r="412" spans="1:23" hidden="1" x14ac:dyDescent="0.25">
      <c r="A412" s="49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</row>
    <row r="413" spans="1:23" hidden="1" x14ac:dyDescent="0.25">
      <c r="A413" s="49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</row>
    <row r="414" spans="1:23" hidden="1" x14ac:dyDescent="0.25">
      <c r="A414" s="49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</row>
    <row r="415" spans="1:23" hidden="1" x14ac:dyDescent="0.25">
      <c r="A415" s="49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</row>
    <row r="416" spans="1:23" hidden="1" x14ac:dyDescent="0.25">
      <c r="A416" s="49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</row>
    <row r="417" spans="1:23" hidden="1" x14ac:dyDescent="0.25">
      <c r="A417" s="49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</row>
    <row r="418" spans="1:23" hidden="1" x14ac:dyDescent="0.25">
      <c r="A418" s="49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</row>
    <row r="419" spans="1:23" hidden="1" x14ac:dyDescent="0.25">
      <c r="A419" s="49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</row>
    <row r="420" spans="1:23" hidden="1" x14ac:dyDescent="0.25">
      <c r="A420" s="49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</row>
    <row r="421" spans="1:23" hidden="1" x14ac:dyDescent="0.25">
      <c r="A421" s="49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</row>
    <row r="422" spans="1:23" hidden="1" x14ac:dyDescent="0.25">
      <c r="A422" s="49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</row>
    <row r="423" spans="1:23" hidden="1" x14ac:dyDescent="0.25">
      <c r="A423" s="49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</row>
    <row r="424" spans="1:23" hidden="1" x14ac:dyDescent="0.25">
      <c r="A424" s="49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</row>
    <row r="425" spans="1:23" hidden="1" x14ac:dyDescent="0.25">
      <c r="A425" s="49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</row>
    <row r="426" spans="1:23" hidden="1" x14ac:dyDescent="0.25">
      <c r="A426" s="49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</row>
    <row r="427" spans="1:23" hidden="1" x14ac:dyDescent="0.25">
      <c r="A427" s="49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</row>
    <row r="428" spans="1:23" hidden="1" x14ac:dyDescent="0.25">
      <c r="A428" s="49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</row>
    <row r="429" spans="1:23" hidden="1" x14ac:dyDescent="0.25">
      <c r="A429" s="49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</row>
    <row r="430" spans="1:23" hidden="1" x14ac:dyDescent="0.25">
      <c r="A430" s="49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</row>
    <row r="431" spans="1:23" hidden="1" x14ac:dyDescent="0.25">
      <c r="A431" s="49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</row>
    <row r="432" spans="1:23" hidden="1" x14ac:dyDescent="0.25">
      <c r="A432" s="49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</row>
    <row r="433" spans="1:23" hidden="1" x14ac:dyDescent="0.25">
      <c r="A433" s="49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</row>
    <row r="434" spans="1:23" hidden="1" x14ac:dyDescent="0.25">
      <c r="A434" s="49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</row>
    <row r="435" spans="1:23" hidden="1" x14ac:dyDescent="0.25">
      <c r="A435" s="49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</row>
    <row r="436" spans="1:23" hidden="1" x14ac:dyDescent="0.25">
      <c r="A436" s="49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</row>
    <row r="437" spans="1:23" hidden="1" x14ac:dyDescent="0.25">
      <c r="A437" s="49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</row>
    <row r="438" spans="1:23" hidden="1" x14ac:dyDescent="0.25">
      <c r="A438" s="49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</row>
    <row r="439" spans="1:23" hidden="1" x14ac:dyDescent="0.25">
      <c r="A439" s="49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</row>
    <row r="440" spans="1:23" hidden="1" x14ac:dyDescent="0.25">
      <c r="A440" s="49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</row>
    <row r="441" spans="1:23" hidden="1" x14ac:dyDescent="0.25">
      <c r="A441" s="49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</row>
    <row r="442" spans="1:23" hidden="1" x14ac:dyDescent="0.25">
      <c r="A442" s="49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</row>
    <row r="443" spans="1:23" hidden="1" x14ac:dyDescent="0.25">
      <c r="A443" s="49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</row>
    <row r="444" spans="1:23" hidden="1" x14ac:dyDescent="0.25"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</row>
    <row r="445" spans="1:23" hidden="1" x14ac:dyDescent="0.25"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</row>
    <row r="446" spans="1:23" hidden="1" x14ac:dyDescent="0.25"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</row>
    <row r="447" spans="1:23" hidden="1" x14ac:dyDescent="0.25"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</row>
    <row r="448" spans="1:23" hidden="1" x14ac:dyDescent="0.25"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</row>
    <row r="449" spans="5:23" hidden="1" x14ac:dyDescent="0.25"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</row>
    <row r="450" spans="5:23" hidden="1" x14ac:dyDescent="0.25"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</row>
    <row r="451" spans="5:23" hidden="1" x14ac:dyDescent="0.25"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</row>
    <row r="452" spans="5:23" hidden="1" x14ac:dyDescent="0.25"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</row>
    <row r="453" spans="5:23" hidden="1" x14ac:dyDescent="0.25"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</row>
    <row r="454" spans="5:23" hidden="1" x14ac:dyDescent="0.25"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</row>
    <row r="455" spans="5:23" hidden="1" x14ac:dyDescent="0.25"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</row>
    <row r="456" spans="5:23" hidden="1" x14ac:dyDescent="0.25"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</row>
    <row r="457" spans="5:23" hidden="1" x14ac:dyDescent="0.25"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</row>
    <row r="458" spans="5:23" hidden="1" x14ac:dyDescent="0.25"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</row>
    <row r="459" spans="5:23" hidden="1" x14ac:dyDescent="0.25"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</row>
    <row r="460" spans="5:23" hidden="1" x14ac:dyDescent="0.25"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</row>
    <row r="461" spans="5:23" hidden="1" x14ac:dyDescent="0.25"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</row>
    <row r="462" spans="5:23" hidden="1" x14ac:dyDescent="0.25"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</row>
    <row r="463" spans="5:23" hidden="1" x14ac:dyDescent="0.25"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</row>
    <row r="464" spans="5:23" hidden="1" x14ac:dyDescent="0.25"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</row>
    <row r="465" spans="5:23" hidden="1" x14ac:dyDescent="0.25"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</row>
    <row r="466" spans="5:23" hidden="1" x14ac:dyDescent="0.25"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</row>
    <row r="467" spans="5:23" hidden="1" x14ac:dyDescent="0.25"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</row>
    <row r="468" spans="5:23" hidden="1" x14ac:dyDescent="0.25"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</row>
    <row r="469" spans="5:23" hidden="1" x14ac:dyDescent="0.25"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</row>
    <row r="470" spans="5:23" hidden="1" x14ac:dyDescent="0.25"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</row>
  </sheetData>
  <sheetProtection algorithmName="SHA-512" hashValue="OPYu4TqblQXUXq4XltrOMpoR3o3y+K/A90PRHIkQKwSFuzzXOOjL5WmpIOkdYogkUa/T4DelDsGjsqQdRMehkQ==" saltValue="s61IcRbvknMJVqdpa+92bw==" spinCount="100000" sheet="1" objects="1" scenarios="1" sort="0" autoFilter="0"/>
  <autoFilter ref="A15:P59" xr:uid="{DDBBBA03-A2CC-49E6-A5B9-502540F4212F}"/>
  <mergeCells count="11">
    <mergeCell ref="K5:L5"/>
    <mergeCell ref="E1:F1"/>
    <mergeCell ref="H1:K1"/>
    <mergeCell ref="K2:L2"/>
    <mergeCell ref="K3:L3"/>
    <mergeCell ref="K4:L4"/>
    <mergeCell ref="K6:L6"/>
    <mergeCell ref="K7:L7"/>
    <mergeCell ref="K8:L8"/>
    <mergeCell ref="K9:L9"/>
    <mergeCell ref="B10:E10"/>
  </mergeCells>
  <conditionalFormatting sqref="B16:B59">
    <cfRule type="cellIs" dxfId="13" priority="6" stopIfTrue="1" operator="equal">
      <formula>"ND"</formula>
    </cfRule>
  </conditionalFormatting>
  <conditionalFormatting sqref="B16:B5000">
    <cfRule type="containsBlanks" dxfId="12" priority="4">
      <formula>LEN(TRIM(B16))=0</formula>
    </cfRule>
    <cfRule type="cellIs" dxfId="11" priority="5" operator="equal">
      <formula>"ALL PASS"</formula>
    </cfRule>
    <cfRule type="cellIs" dxfId="10" priority="7" operator="notEqual">
      <formula>"ALL PASS"</formula>
    </cfRule>
  </conditionalFormatting>
  <conditionalFormatting sqref="D16:D5000">
    <cfRule type="cellIs" dxfId="9" priority="1" stopIfTrue="1" operator="equal">
      <formula>99</formula>
    </cfRule>
    <cfRule type="cellIs" dxfId="8" priority="2" operator="between">
      <formula>2</formula>
      <formula>98</formula>
    </cfRule>
    <cfRule type="cellIs" dxfId="7" priority="3" operator="equal">
      <formula>1</formula>
    </cfRule>
  </conditionalFormatting>
  <hyperlinks>
    <hyperlink ref="A1" location="INDEX!A1" display="RETURN TO INDEX" xr:uid="{DF16CA54-6B16-4BC9-9E36-C71C69EB97F9}"/>
    <hyperlink ref="E1:F1" location="SUMMARY!A1" display="SUMMARY" xr:uid="{CC903666-CFFD-4155-99AC-52A9DAFF533B}"/>
    <hyperlink ref="H1" location="'QCI Sample Selection'!A1" display="'QCI Sample Selection" xr:uid="{9339AF1B-F42E-4F38-A293-C2F68B3635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600E-EBDE-4CC6-9EB3-76DCCE5404F8}">
  <sheetPr>
    <tabColor rgb="FF00B050"/>
  </sheetPr>
  <dimension ref="A1:V405"/>
  <sheetViews>
    <sheetView zoomScaleNormal="100" workbookViewId="0"/>
  </sheetViews>
  <sheetFormatPr defaultColWidth="0" defaultRowHeight="15" customHeight="1" zeroHeight="1" x14ac:dyDescent="0.25"/>
  <cols>
    <col min="1" max="1" width="22.28515625" style="49" bestFit="1" customWidth="1"/>
    <col min="2" max="2" width="12" customWidth="1"/>
    <col min="3" max="3" width="8.85546875" bestFit="1" customWidth="1"/>
    <col min="4" max="4" width="3.85546875" bestFit="1" customWidth="1"/>
    <col min="5" max="14" width="18.85546875" customWidth="1"/>
    <col min="15" max="15" width="22.42578125" bestFit="1" customWidth="1"/>
    <col min="16" max="16" width="19.7109375" hidden="1"/>
  </cols>
  <sheetData>
    <row r="1" spans="1:22" ht="18.75" x14ac:dyDescent="0.3">
      <c r="A1" s="53" t="s">
        <v>0</v>
      </c>
      <c r="B1" s="54"/>
      <c r="C1" s="2"/>
      <c r="D1" s="2"/>
      <c r="E1" s="58" t="s">
        <v>1</v>
      </c>
      <c r="F1" s="58"/>
      <c r="G1" s="2"/>
      <c r="H1" s="59" t="s">
        <v>2</v>
      </c>
      <c r="I1" s="59"/>
      <c r="J1" s="59"/>
      <c r="K1" s="59"/>
      <c r="L1" s="2"/>
      <c r="M1" s="2"/>
      <c r="N1" s="2"/>
      <c r="O1" s="2"/>
      <c r="P1" s="2" t="s">
        <v>69</v>
      </c>
    </row>
    <row r="2" spans="1:22" ht="15.75" x14ac:dyDescent="0.25">
      <c r="A2" s="55" t="s">
        <v>3</v>
      </c>
      <c r="B2" s="6" t="s">
        <v>4</v>
      </c>
      <c r="C2" s="56"/>
      <c r="D2" s="56"/>
      <c r="E2" s="8"/>
      <c r="G2" s="71" t="s">
        <v>74</v>
      </c>
      <c r="H2" s="71"/>
    </row>
    <row r="3" spans="1:22" ht="15.75" x14ac:dyDescent="0.25">
      <c r="A3" s="40" t="s">
        <v>6</v>
      </c>
      <c r="B3" s="6" t="s">
        <v>8</v>
      </c>
      <c r="C3" s="56"/>
      <c r="D3" s="56"/>
      <c r="E3" s="8"/>
      <c r="G3" s="71" t="s">
        <v>75</v>
      </c>
      <c r="H3" s="71"/>
    </row>
    <row r="4" spans="1:22" ht="15.75" x14ac:dyDescent="0.25">
      <c r="A4" s="40" t="s">
        <v>9</v>
      </c>
      <c r="B4" s="6" t="s">
        <v>10</v>
      </c>
      <c r="C4" s="56"/>
      <c r="D4" s="56"/>
      <c r="E4" s="8"/>
      <c r="G4" s="72" t="s">
        <v>76</v>
      </c>
      <c r="H4" s="72"/>
    </row>
    <row r="5" spans="1:22" ht="15.75" x14ac:dyDescent="0.25">
      <c r="A5" s="40" t="s">
        <v>11</v>
      </c>
      <c r="B5" s="6" t="s">
        <v>70</v>
      </c>
      <c r="C5" s="56"/>
      <c r="D5" s="56"/>
      <c r="E5" s="8"/>
      <c r="G5" s="72" t="s">
        <v>75</v>
      </c>
      <c r="H5" s="72"/>
    </row>
    <row r="6" spans="1:22" ht="15.75" x14ac:dyDescent="0.25">
      <c r="A6" s="40" t="s">
        <v>15</v>
      </c>
      <c r="B6" s="18">
        <v>44411</v>
      </c>
      <c r="C6" s="56"/>
      <c r="D6" s="56"/>
      <c r="E6" s="8"/>
      <c r="G6" s="69" t="s">
        <v>77</v>
      </c>
      <c r="H6" s="69"/>
    </row>
    <row r="7" spans="1:22" ht="15.75" x14ac:dyDescent="0.25">
      <c r="A7" s="40" t="s">
        <v>16</v>
      </c>
      <c r="B7" s="18"/>
      <c r="C7" s="56"/>
      <c r="D7" s="56"/>
      <c r="E7" s="8"/>
      <c r="G7" s="69" t="s">
        <v>78</v>
      </c>
      <c r="H7" s="69"/>
    </row>
    <row r="8" spans="1:22" ht="15.75" x14ac:dyDescent="0.25">
      <c r="A8" s="40" t="s">
        <v>17</v>
      </c>
      <c r="B8" s="6" t="str">
        <f>G3</f>
        <v>FBS20N18BSH</v>
      </c>
      <c r="C8" s="56"/>
      <c r="D8" s="56"/>
      <c r="E8" s="8"/>
      <c r="G8" s="70" t="s">
        <v>79</v>
      </c>
      <c r="H8" s="70"/>
    </row>
    <row r="9" spans="1:22" ht="15.75" x14ac:dyDescent="0.25">
      <c r="A9" s="40" t="s">
        <v>18</v>
      </c>
      <c r="B9" s="28" t="s">
        <v>71</v>
      </c>
      <c r="C9" s="56"/>
      <c r="D9" s="56"/>
      <c r="E9" s="8"/>
      <c r="G9" s="70">
        <v>2113</v>
      </c>
      <c r="H9" s="70"/>
    </row>
    <row r="10" spans="1:22" ht="24" x14ac:dyDescent="0.4">
      <c r="A10" s="31" t="str">
        <f>"N= " &amp; COUNT(F12:F200)</f>
        <v>N= 22</v>
      </c>
      <c r="B10" s="64" t="str">
        <f>IF(COUNT(A16:A200)=COUNTIF(B16:B200,"All Pass"),"PASS","FAIL")</f>
        <v>PASS</v>
      </c>
      <c r="C10" s="64"/>
      <c r="D10" s="64"/>
      <c r="E10" s="64"/>
      <c r="F10" s="32"/>
      <c r="G10" s="57" t="s">
        <v>72</v>
      </c>
    </row>
    <row r="11" spans="1:22" x14ac:dyDescent="0.25">
      <c r="A11" s="34" t="s">
        <v>22</v>
      </c>
      <c r="B11" s="33" t="s">
        <v>23</v>
      </c>
      <c r="C11" s="33" t="s">
        <v>24</v>
      </c>
      <c r="D11" s="33" t="s">
        <v>25</v>
      </c>
      <c r="E11" s="34" t="s">
        <v>26</v>
      </c>
      <c r="F11" s="35" t="s">
        <v>27</v>
      </c>
      <c r="G11" s="33" t="s">
        <v>28</v>
      </c>
      <c r="H11" s="33" t="s">
        <v>29</v>
      </c>
      <c r="I11" s="33" t="s">
        <v>30</v>
      </c>
      <c r="J11" s="33" t="s">
        <v>31</v>
      </c>
      <c r="K11" s="33" t="s">
        <v>32</v>
      </c>
      <c r="L11" s="33" t="s">
        <v>33</v>
      </c>
      <c r="M11" s="33" t="s">
        <v>34</v>
      </c>
      <c r="N11" s="33" t="s">
        <v>35</v>
      </c>
      <c r="O11" s="33" t="s">
        <v>36</v>
      </c>
      <c r="P11" s="33"/>
    </row>
    <row r="12" spans="1:22" x14ac:dyDescent="0.25">
      <c r="A12" s="34"/>
      <c r="B12" s="33"/>
      <c r="C12" s="33"/>
      <c r="D12" s="33"/>
      <c r="E12" s="34" t="s">
        <v>37</v>
      </c>
      <c r="F12" s="35" t="s">
        <v>38</v>
      </c>
      <c r="G12" s="33" t="s">
        <v>39</v>
      </c>
      <c r="H12" s="33" t="s">
        <v>38</v>
      </c>
      <c r="I12" s="33" t="s">
        <v>40</v>
      </c>
      <c r="J12" s="33" t="s">
        <v>41</v>
      </c>
      <c r="K12" s="33" t="s">
        <v>42</v>
      </c>
      <c r="L12" s="33" t="s">
        <v>43</v>
      </c>
      <c r="M12" s="33" t="s">
        <v>44</v>
      </c>
      <c r="N12" s="33" t="s">
        <v>45</v>
      </c>
      <c r="O12" s="33" t="s">
        <v>38</v>
      </c>
      <c r="P12" s="33"/>
    </row>
    <row r="13" spans="1:22" x14ac:dyDescent="0.25">
      <c r="A13" s="34"/>
      <c r="B13" s="33"/>
      <c r="C13" s="33"/>
      <c r="D13" s="33"/>
      <c r="E13" s="34" t="s">
        <v>46</v>
      </c>
      <c r="F13" s="35" t="s">
        <v>47</v>
      </c>
      <c r="G13" s="33" t="s">
        <v>48</v>
      </c>
      <c r="H13" s="33" t="s">
        <v>49</v>
      </c>
      <c r="I13" s="33" t="s">
        <v>50</v>
      </c>
      <c r="J13" s="33" t="s">
        <v>51</v>
      </c>
      <c r="K13" s="33" t="s">
        <v>52</v>
      </c>
      <c r="L13" s="33" t="s">
        <v>53</v>
      </c>
      <c r="M13" s="33" t="s">
        <v>54</v>
      </c>
      <c r="N13" s="33" t="s">
        <v>55</v>
      </c>
      <c r="O13" s="33" t="s">
        <v>56</v>
      </c>
      <c r="P13" s="33"/>
    </row>
    <row r="14" spans="1:22" x14ac:dyDescent="0.25">
      <c r="A14" s="34"/>
      <c r="B14" s="33"/>
      <c r="C14" s="33"/>
      <c r="D14" s="33"/>
      <c r="E14" s="34" t="s">
        <v>57</v>
      </c>
      <c r="F14" s="36"/>
      <c r="G14" s="33"/>
      <c r="H14" s="33"/>
      <c r="I14" s="33"/>
      <c r="J14" s="33"/>
      <c r="K14" s="33"/>
      <c r="L14" s="33" t="s">
        <v>58</v>
      </c>
      <c r="M14" s="33"/>
      <c r="N14" s="33"/>
      <c r="O14" s="33"/>
      <c r="P14" s="33"/>
    </row>
    <row r="15" spans="1:22" x14ac:dyDescent="0.25">
      <c r="A15" s="5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</row>
    <row r="16" spans="1:22" x14ac:dyDescent="0.25">
      <c r="A16" s="39">
        <v>552</v>
      </c>
      <c r="B16" s="39" t="s">
        <v>59</v>
      </c>
      <c r="C16" s="40" t="s">
        <v>73</v>
      </c>
      <c r="D16" s="39">
        <v>1</v>
      </c>
      <c r="E16" s="45">
        <v>8.9880000000000002E-2</v>
      </c>
      <c r="F16" s="45">
        <v>6.2210000000000005E-7</v>
      </c>
      <c r="G16" s="45">
        <v>2.4840000000000003E-7</v>
      </c>
      <c r="H16" s="45">
        <v>1.026E-5</v>
      </c>
      <c r="I16" s="45">
        <v>6.581000000000001E-7</v>
      </c>
      <c r="J16" s="45">
        <v>1.3640000000000001</v>
      </c>
      <c r="K16" s="45">
        <v>1.3640000000000001</v>
      </c>
      <c r="L16" s="45">
        <v>1.7260000000000001E-2</v>
      </c>
      <c r="M16" s="45">
        <v>1.738</v>
      </c>
      <c r="N16" s="45">
        <v>3.7839999999999997E-6</v>
      </c>
      <c r="O16" s="45">
        <v>1.6459999999999998E-6</v>
      </c>
      <c r="P16" s="52"/>
      <c r="Q16" s="48"/>
      <c r="R16" s="48"/>
      <c r="S16" s="48"/>
      <c r="T16" s="48"/>
      <c r="U16" s="48"/>
      <c r="V16" s="48"/>
    </row>
    <row r="17" spans="1:22" x14ac:dyDescent="0.25">
      <c r="A17" s="39">
        <v>553</v>
      </c>
      <c r="B17" s="39" t="s">
        <v>59</v>
      </c>
      <c r="C17" s="40" t="s">
        <v>73</v>
      </c>
      <c r="D17" s="39">
        <v>1</v>
      </c>
      <c r="E17" s="45">
        <v>9.104000000000001E-2</v>
      </c>
      <c r="F17" s="45">
        <v>4.8260000000000005E-7</v>
      </c>
      <c r="G17" s="45">
        <v>1.0220000000000002E-7</v>
      </c>
      <c r="H17" s="45">
        <v>1.1069999999999999E-5</v>
      </c>
      <c r="I17" s="45">
        <v>2.515E-7</v>
      </c>
      <c r="J17" s="45">
        <v>1.5309999999999999</v>
      </c>
      <c r="K17" s="45">
        <v>1.5309999999999999</v>
      </c>
      <c r="L17" s="45">
        <v>1.6649999999999998E-2</v>
      </c>
      <c r="M17" s="45">
        <v>1.9319999999999999</v>
      </c>
      <c r="N17" s="45">
        <v>3.0739999999999997E-6</v>
      </c>
      <c r="O17" s="45">
        <v>1.4119999999999998E-6</v>
      </c>
      <c r="P17" s="52"/>
      <c r="Q17" s="48"/>
      <c r="R17" s="48"/>
      <c r="S17" s="48"/>
      <c r="T17" s="48"/>
      <c r="U17" s="48"/>
      <c r="V17" s="48"/>
    </row>
    <row r="18" spans="1:22" x14ac:dyDescent="0.25">
      <c r="A18" s="39">
        <v>554</v>
      </c>
      <c r="B18" s="39" t="s">
        <v>59</v>
      </c>
      <c r="C18" s="40" t="s">
        <v>73</v>
      </c>
      <c r="D18" s="39">
        <v>1</v>
      </c>
      <c r="E18" s="45">
        <v>9.4530000000000003E-2</v>
      </c>
      <c r="F18" s="45">
        <v>1.071E-6</v>
      </c>
      <c r="G18" s="45">
        <v>7.1299999999999997E-8</v>
      </c>
      <c r="H18" s="45">
        <v>1.5589999999999998E-5</v>
      </c>
      <c r="I18" s="45">
        <v>2.0200000000000001E-7</v>
      </c>
      <c r="J18" s="45">
        <v>1.486</v>
      </c>
      <c r="K18" s="45">
        <v>1.486</v>
      </c>
      <c r="L18" s="45">
        <v>1.719E-2</v>
      </c>
      <c r="M18" s="45">
        <v>1.986</v>
      </c>
      <c r="N18" s="45">
        <v>2.0839999999999999E-6</v>
      </c>
      <c r="O18" s="45">
        <v>3.1139999999999997E-6</v>
      </c>
      <c r="P18" s="52"/>
      <c r="Q18" s="48"/>
      <c r="R18" s="48"/>
      <c r="S18" s="48"/>
      <c r="T18" s="48"/>
      <c r="U18" s="48"/>
      <c r="V18" s="48"/>
    </row>
    <row r="19" spans="1:22" x14ac:dyDescent="0.25">
      <c r="A19" s="39">
        <v>555</v>
      </c>
      <c r="B19" s="39" t="s">
        <v>59</v>
      </c>
      <c r="C19" s="40" t="s">
        <v>73</v>
      </c>
      <c r="D19" s="39">
        <v>1</v>
      </c>
      <c r="E19" s="45">
        <v>9.5790000000000014E-2</v>
      </c>
      <c r="F19" s="45">
        <v>3.3620000000000001E-7</v>
      </c>
      <c r="G19" s="45">
        <v>6.3300000000000004E-8</v>
      </c>
      <c r="H19" s="45">
        <v>6.3029999999999996E-6</v>
      </c>
      <c r="I19" s="45">
        <v>1.8300000000000001E-7</v>
      </c>
      <c r="J19" s="45">
        <v>1.266</v>
      </c>
      <c r="K19" s="45">
        <v>1.266</v>
      </c>
      <c r="L19" s="45">
        <v>1.6120000000000002E-2</v>
      </c>
      <c r="M19" s="45">
        <v>1.754</v>
      </c>
      <c r="N19" s="45">
        <v>2.1869999999999996E-6</v>
      </c>
      <c r="O19" s="45">
        <v>1.1619999999999998E-6</v>
      </c>
      <c r="P19" s="52"/>
      <c r="Q19" s="48"/>
      <c r="R19" s="48"/>
      <c r="S19" s="48"/>
      <c r="T19" s="48"/>
      <c r="U19" s="48"/>
      <c r="V19" s="48"/>
    </row>
    <row r="20" spans="1:22" x14ac:dyDescent="0.25">
      <c r="A20" s="39">
        <v>557</v>
      </c>
      <c r="B20" s="39" t="s">
        <v>59</v>
      </c>
      <c r="C20" s="40" t="s">
        <v>73</v>
      </c>
      <c r="D20" s="39">
        <v>1</v>
      </c>
      <c r="E20" s="45">
        <v>9.6000000000000002E-2</v>
      </c>
      <c r="F20" s="45">
        <v>5.3799999999999999E-8</v>
      </c>
      <c r="G20" s="45">
        <v>6.1400000000000007E-8</v>
      </c>
      <c r="H20" s="45">
        <v>3.0599999999999999E-6</v>
      </c>
      <c r="I20" s="45">
        <v>2.5569999999999999E-7</v>
      </c>
      <c r="J20" s="45">
        <v>1.359</v>
      </c>
      <c r="K20" s="45">
        <v>1.359</v>
      </c>
      <c r="L20" s="45">
        <v>1.7079999999999998E-2</v>
      </c>
      <c r="M20" s="45">
        <v>1.7929999999999999</v>
      </c>
      <c r="N20" s="45">
        <v>1.7659999999999999E-6</v>
      </c>
      <c r="O20" s="45">
        <v>1.962E-7</v>
      </c>
      <c r="P20" s="52"/>
      <c r="Q20" s="48"/>
      <c r="R20" s="48"/>
      <c r="S20" s="48"/>
      <c r="T20" s="48"/>
      <c r="U20" s="48"/>
      <c r="V20" s="48"/>
    </row>
    <row r="21" spans="1:22" x14ac:dyDescent="0.25">
      <c r="A21" s="39">
        <v>558</v>
      </c>
      <c r="B21" s="39" t="s">
        <v>59</v>
      </c>
      <c r="C21" s="40" t="s">
        <v>73</v>
      </c>
      <c r="D21" s="39">
        <v>1</v>
      </c>
      <c r="E21" s="45">
        <v>9.4450000000000006E-2</v>
      </c>
      <c r="F21" s="45">
        <v>7.3180000000000003E-7</v>
      </c>
      <c r="G21" s="45">
        <v>1.2480000000000001E-7</v>
      </c>
      <c r="H21" s="45">
        <v>2.6839999999999997E-5</v>
      </c>
      <c r="I21" s="45">
        <v>3.8100000000000004E-7</v>
      </c>
      <c r="J21" s="45">
        <v>1.5629999999999999</v>
      </c>
      <c r="K21" s="45">
        <v>1.5629999999999999</v>
      </c>
      <c r="L21" s="45">
        <v>1.728E-2</v>
      </c>
      <c r="M21" s="45">
        <v>1.9750000000000001</v>
      </c>
      <c r="N21" s="45">
        <v>2.565E-6</v>
      </c>
      <c r="O21" s="45">
        <v>3.0009999999999997E-6</v>
      </c>
      <c r="P21" s="52"/>
      <c r="Q21" s="48"/>
      <c r="R21" s="48"/>
      <c r="S21" s="48"/>
      <c r="T21" s="48"/>
      <c r="U21" s="48"/>
      <c r="V21" s="48"/>
    </row>
    <row r="22" spans="1:22" x14ac:dyDescent="0.25">
      <c r="A22" s="39">
        <v>559</v>
      </c>
      <c r="B22" s="39" t="s">
        <v>59</v>
      </c>
      <c r="C22" s="40" t="s">
        <v>73</v>
      </c>
      <c r="D22" s="39">
        <v>1</v>
      </c>
      <c r="E22" s="45">
        <v>9.7360000000000002E-2</v>
      </c>
      <c r="F22" s="45">
        <v>5.3850000000000001E-7</v>
      </c>
      <c r="G22" s="45">
        <v>1.1540000000000001E-7</v>
      </c>
      <c r="H22" s="45">
        <v>1.4949999999999999E-5</v>
      </c>
      <c r="I22" s="45">
        <v>4.4640000000000003E-7</v>
      </c>
      <c r="J22" s="45">
        <v>1.3480000000000001</v>
      </c>
      <c r="K22" s="45">
        <v>1.3480000000000001</v>
      </c>
      <c r="L22" s="45">
        <v>1.8030000000000001E-2</v>
      </c>
      <c r="M22" s="45">
        <v>1.851</v>
      </c>
      <c r="N22" s="45">
        <v>2.5910000000000003E-6</v>
      </c>
      <c r="O22" s="45">
        <v>1.7589999999999998E-6</v>
      </c>
      <c r="P22" s="52"/>
      <c r="Q22" s="48"/>
      <c r="R22" s="48"/>
      <c r="S22" s="48"/>
      <c r="T22" s="48"/>
      <c r="U22" s="48"/>
      <c r="V22" s="48"/>
    </row>
    <row r="23" spans="1:22" x14ac:dyDescent="0.25">
      <c r="A23" s="39">
        <v>560</v>
      </c>
      <c r="B23" s="39" t="s">
        <v>59</v>
      </c>
      <c r="C23" s="40" t="s">
        <v>73</v>
      </c>
      <c r="D23" s="39">
        <v>1</v>
      </c>
      <c r="E23" s="45">
        <v>9.2430000000000012E-2</v>
      </c>
      <c r="F23" s="45">
        <v>3.4900000000000001E-8</v>
      </c>
      <c r="G23" s="45">
        <v>6.0399999999999998E-8</v>
      </c>
      <c r="H23" s="45">
        <v>2.9480000000000002E-7</v>
      </c>
      <c r="I23" s="45">
        <v>1.7400000000000002E-7</v>
      </c>
      <c r="J23" s="45">
        <v>1.411</v>
      </c>
      <c r="K23" s="45">
        <v>1.411</v>
      </c>
      <c r="L23" s="45">
        <v>1.6730000000000002E-2</v>
      </c>
      <c r="M23" s="45">
        <v>1.7969999999999999</v>
      </c>
      <c r="N23" s="45">
        <v>1.8509999999999999E-6</v>
      </c>
      <c r="O23" s="45">
        <v>5.2200000000000004E-8</v>
      </c>
      <c r="P23" s="52"/>
      <c r="Q23" s="48"/>
      <c r="R23" s="48"/>
      <c r="S23" s="48"/>
      <c r="T23" s="48"/>
      <c r="U23" s="48"/>
      <c r="V23" s="48"/>
    </row>
    <row r="24" spans="1:22" x14ac:dyDescent="0.25">
      <c r="A24" s="39">
        <v>561</v>
      </c>
      <c r="B24" s="39" t="s">
        <v>59</v>
      </c>
      <c r="C24" s="40" t="s">
        <v>73</v>
      </c>
      <c r="D24" s="39">
        <v>1</v>
      </c>
      <c r="E24" s="45">
        <v>9.1600000000000001E-2</v>
      </c>
      <c r="F24" s="45">
        <v>1.205E-7</v>
      </c>
      <c r="G24" s="45">
        <v>8.6099999999999997E-8</v>
      </c>
      <c r="H24" s="45">
        <v>1.096E-6</v>
      </c>
      <c r="I24" s="45">
        <v>2.1180000000000003E-7</v>
      </c>
      <c r="J24" s="45">
        <v>1.4370000000000001</v>
      </c>
      <c r="K24" s="45">
        <v>1.4370000000000001</v>
      </c>
      <c r="L24" s="45">
        <v>1.6899999999999998E-2</v>
      </c>
      <c r="M24" s="45">
        <v>1.81</v>
      </c>
      <c r="N24" s="45">
        <v>2.6089999999999999E-6</v>
      </c>
      <c r="O24" s="45">
        <v>2.4230000000000005E-7</v>
      </c>
      <c r="P24" s="52"/>
      <c r="Q24" s="48"/>
      <c r="R24" s="48"/>
      <c r="S24" s="48"/>
      <c r="T24" s="48"/>
      <c r="U24" s="48"/>
      <c r="V24" s="48"/>
    </row>
    <row r="25" spans="1:22" x14ac:dyDescent="0.25">
      <c r="A25" s="39">
        <v>562</v>
      </c>
      <c r="B25" s="39" t="s">
        <v>59</v>
      </c>
      <c r="C25" s="40" t="s">
        <v>73</v>
      </c>
      <c r="D25" s="39">
        <v>1</v>
      </c>
      <c r="E25" s="45">
        <v>0.67730000000000001</v>
      </c>
      <c r="F25" s="45">
        <v>3.9400000000000002E-8</v>
      </c>
      <c r="G25" s="45">
        <v>6.73E-8</v>
      </c>
      <c r="H25" s="45">
        <v>2.2129999999999998E-6</v>
      </c>
      <c r="I25" s="45">
        <v>2.9019999999999999E-7</v>
      </c>
      <c r="J25" s="45">
        <v>1.4059999999999999</v>
      </c>
      <c r="K25" s="45">
        <v>1.4059999999999999</v>
      </c>
      <c r="L25" s="45">
        <v>1.7520000000000001E-2</v>
      </c>
      <c r="M25" s="45">
        <v>1.8240000000000001</v>
      </c>
      <c r="N25" s="45">
        <v>1.897E-6</v>
      </c>
      <c r="O25" s="45">
        <v>1.2410000000000001E-7</v>
      </c>
      <c r="P25" s="52"/>
      <c r="Q25" s="48"/>
      <c r="R25" s="48"/>
      <c r="S25" s="48"/>
      <c r="T25" s="48"/>
      <c r="U25" s="48"/>
      <c r="V25" s="48"/>
    </row>
    <row r="26" spans="1:22" x14ac:dyDescent="0.25">
      <c r="A26" s="39">
        <v>563</v>
      </c>
      <c r="B26" s="39" t="s">
        <v>59</v>
      </c>
      <c r="C26" s="40" t="s">
        <v>73</v>
      </c>
      <c r="D26" s="39">
        <v>1</v>
      </c>
      <c r="E26" s="45">
        <v>9.2680000000000012E-2</v>
      </c>
      <c r="F26" s="45">
        <v>1.054E-6</v>
      </c>
      <c r="G26" s="45">
        <v>1.4640000000000001E-7</v>
      </c>
      <c r="H26" s="45">
        <v>1.2509999999999999E-5</v>
      </c>
      <c r="I26" s="45">
        <v>3.9360000000000003E-7</v>
      </c>
      <c r="J26" s="45">
        <v>1.3320000000000001</v>
      </c>
      <c r="K26" s="45">
        <v>1.3320000000000001</v>
      </c>
      <c r="L26" s="45">
        <v>1.806E-2</v>
      </c>
      <c r="M26" s="45">
        <v>1.675</v>
      </c>
      <c r="N26" s="45">
        <v>3.1360000000000001E-6</v>
      </c>
      <c r="O26" s="45">
        <v>2.3460000000000001E-6</v>
      </c>
      <c r="P26" s="52"/>
      <c r="Q26" s="48"/>
      <c r="R26" s="48"/>
      <c r="S26" s="48"/>
      <c r="T26" s="48"/>
      <c r="U26" s="48"/>
      <c r="V26" s="48"/>
    </row>
    <row r="27" spans="1:22" x14ac:dyDescent="0.25">
      <c r="A27" s="39">
        <v>565</v>
      </c>
      <c r="B27" s="39" t="s">
        <v>59</v>
      </c>
      <c r="C27" s="40" t="s">
        <v>73</v>
      </c>
      <c r="D27" s="39">
        <v>1</v>
      </c>
      <c r="E27" s="45">
        <v>9.0359999999999996E-2</v>
      </c>
      <c r="F27" s="45">
        <v>1.2220000000000002E-7</v>
      </c>
      <c r="G27" s="45">
        <v>7.7599999999999993E-8</v>
      </c>
      <c r="H27" s="45">
        <v>2.0509999999999999E-6</v>
      </c>
      <c r="I27" s="45">
        <v>2.1140000000000003E-7</v>
      </c>
      <c r="J27" s="45">
        <v>1.472</v>
      </c>
      <c r="K27" s="45">
        <v>1.472</v>
      </c>
      <c r="L27" s="45">
        <v>1.703E-2</v>
      </c>
      <c r="M27" s="45">
        <v>1.8380000000000001</v>
      </c>
      <c r="N27" s="45">
        <v>2.6199999999999999E-6</v>
      </c>
      <c r="O27" s="45">
        <v>2.6330000000000003E-7</v>
      </c>
      <c r="P27" s="52"/>
      <c r="Q27" s="48"/>
      <c r="R27" s="48"/>
      <c r="S27" s="48"/>
      <c r="T27" s="48"/>
      <c r="U27" s="48"/>
      <c r="V27" s="48"/>
    </row>
    <row r="28" spans="1:22" x14ac:dyDescent="0.25">
      <c r="A28" s="39">
        <v>566</v>
      </c>
      <c r="B28" s="39" t="s">
        <v>59</v>
      </c>
      <c r="C28" s="40" t="s">
        <v>73</v>
      </c>
      <c r="D28" s="39">
        <v>1</v>
      </c>
      <c r="E28" s="45">
        <v>9.7239999999999993E-2</v>
      </c>
      <c r="F28" s="45">
        <v>7.0429999999999997E-7</v>
      </c>
      <c r="G28" s="45">
        <v>5.54E-8</v>
      </c>
      <c r="H28" s="45">
        <v>8.9079999999999984E-6</v>
      </c>
      <c r="I28" s="45">
        <v>1.9710000000000001E-7</v>
      </c>
      <c r="J28" s="45">
        <v>1.542</v>
      </c>
      <c r="K28" s="45">
        <v>1.542</v>
      </c>
      <c r="L28" s="45">
        <v>1.6760000000000001E-2</v>
      </c>
      <c r="M28" s="45">
        <v>1.978</v>
      </c>
      <c r="N28" s="45">
        <v>2.0449999999999999E-6</v>
      </c>
      <c r="O28" s="45">
        <v>2.3939999999999999E-6</v>
      </c>
      <c r="P28" s="48"/>
      <c r="Q28" s="48"/>
      <c r="R28" s="48"/>
      <c r="S28" s="48"/>
      <c r="T28" s="48"/>
      <c r="U28" s="48"/>
      <c r="V28" s="48"/>
    </row>
    <row r="29" spans="1:22" x14ac:dyDescent="0.25">
      <c r="A29" s="39">
        <v>567</v>
      </c>
      <c r="B29" s="39" t="s">
        <v>59</v>
      </c>
      <c r="C29" s="40" t="s">
        <v>73</v>
      </c>
      <c r="D29" s="39">
        <v>1</v>
      </c>
      <c r="E29" s="45">
        <v>9.035E-2</v>
      </c>
      <c r="F29" s="45">
        <v>1.3880000000000003E-7</v>
      </c>
      <c r="G29" s="45">
        <v>7.91E-8</v>
      </c>
      <c r="H29" s="45">
        <v>1.832E-6</v>
      </c>
      <c r="I29" s="45">
        <v>2.2640000000000002E-7</v>
      </c>
      <c r="J29" s="45">
        <v>1.5049999999999999</v>
      </c>
      <c r="K29" s="45">
        <v>1.5049999999999999</v>
      </c>
      <c r="L29" s="45">
        <v>1.6750000000000001E-2</v>
      </c>
      <c r="M29" s="45">
        <v>1.8720000000000001</v>
      </c>
      <c r="N29" s="45">
        <v>2.8549999999999998E-6</v>
      </c>
      <c r="O29" s="45">
        <v>2.7680000000000004E-7</v>
      </c>
      <c r="P29" s="48"/>
      <c r="Q29" s="48"/>
      <c r="R29" s="48"/>
      <c r="S29" s="48"/>
      <c r="T29" s="48"/>
      <c r="U29" s="48"/>
      <c r="V29" s="48"/>
    </row>
    <row r="30" spans="1:22" x14ac:dyDescent="0.25">
      <c r="A30" s="39">
        <v>569</v>
      </c>
      <c r="B30" s="39" t="s">
        <v>59</v>
      </c>
      <c r="C30" s="40" t="s">
        <v>73</v>
      </c>
      <c r="D30" s="39">
        <v>1</v>
      </c>
      <c r="E30" s="45">
        <v>9.5819999999999989E-2</v>
      </c>
      <c r="F30" s="45">
        <v>4.3500000000000006E-8</v>
      </c>
      <c r="G30" s="45">
        <v>5.6300000000000001E-8</v>
      </c>
      <c r="H30" s="45">
        <v>1.8280000000000002E-7</v>
      </c>
      <c r="I30" s="45">
        <v>1.3450000000000002E-7</v>
      </c>
      <c r="J30" s="45">
        <v>1.363</v>
      </c>
      <c r="K30" s="45">
        <v>1.363</v>
      </c>
      <c r="L30" s="45">
        <v>1.6590000000000001E-2</v>
      </c>
      <c r="M30" s="45">
        <v>1.764</v>
      </c>
      <c r="N30" s="45">
        <v>1.6259999999999998E-6</v>
      </c>
      <c r="O30" s="45">
        <v>5.9300000000000002E-8</v>
      </c>
      <c r="P30" s="48"/>
      <c r="Q30" s="48"/>
      <c r="R30" s="48"/>
      <c r="S30" s="48"/>
      <c r="T30" s="48"/>
      <c r="U30" s="48"/>
      <c r="V30" s="48"/>
    </row>
    <row r="31" spans="1:22" x14ac:dyDescent="0.25">
      <c r="A31" s="39">
        <v>570</v>
      </c>
      <c r="B31" s="39" t="s">
        <v>59</v>
      </c>
      <c r="C31" s="40" t="s">
        <v>73</v>
      </c>
      <c r="D31" s="39">
        <v>1</v>
      </c>
      <c r="E31" s="45">
        <v>9.2670000000000002E-2</v>
      </c>
      <c r="F31" s="45">
        <v>1.3959999999999998E-6</v>
      </c>
      <c r="G31" s="45">
        <v>1.2890000000000002E-7</v>
      </c>
      <c r="H31" s="45">
        <v>2.1809999999999996E-5</v>
      </c>
      <c r="I31" s="45">
        <v>3.4610000000000006E-7</v>
      </c>
      <c r="J31" s="45">
        <v>1.5329999999999999</v>
      </c>
      <c r="K31" s="45">
        <v>1.5329999999999999</v>
      </c>
      <c r="L31" s="45">
        <v>1.7480000000000002E-2</v>
      </c>
      <c r="M31" s="45">
        <v>1.909</v>
      </c>
      <c r="N31" s="45">
        <v>2.2879999999999995E-6</v>
      </c>
      <c r="O31" s="45">
        <v>3.5699999999999997E-6</v>
      </c>
      <c r="P31" s="48"/>
      <c r="Q31" s="48"/>
      <c r="R31" s="48"/>
      <c r="S31" s="48"/>
      <c r="T31" s="48"/>
      <c r="U31" s="48"/>
      <c r="V31" s="48"/>
    </row>
    <row r="32" spans="1:22" x14ac:dyDescent="0.25">
      <c r="A32" s="39">
        <v>582</v>
      </c>
      <c r="B32" s="39" t="s">
        <v>59</v>
      </c>
      <c r="C32" s="40" t="s">
        <v>73</v>
      </c>
      <c r="D32" s="39">
        <v>1</v>
      </c>
      <c r="E32" s="45">
        <v>9.3600000000000003E-2</v>
      </c>
      <c r="F32" s="45">
        <v>3.25E-8</v>
      </c>
      <c r="G32" s="45">
        <v>9.1900000000000009E-8</v>
      </c>
      <c r="H32" s="45">
        <v>2.3869999999999998E-6</v>
      </c>
      <c r="I32" s="45">
        <v>2.7760000000000005E-7</v>
      </c>
      <c r="J32" s="45">
        <v>1.1180000000000001</v>
      </c>
      <c r="K32" s="45">
        <v>1.1180000000000001</v>
      </c>
      <c r="L32" s="45">
        <v>1.6879999999999999E-2</v>
      </c>
      <c r="M32" s="45">
        <v>1.5489999999999999</v>
      </c>
      <c r="N32" s="45">
        <v>1.9400000000000001E-6</v>
      </c>
      <c r="O32" s="45">
        <v>1.2410000000000001E-7</v>
      </c>
      <c r="P32" s="48"/>
      <c r="Q32" s="48"/>
      <c r="R32" s="48"/>
      <c r="S32" s="48"/>
      <c r="T32" s="48"/>
      <c r="U32" s="48"/>
      <c r="V32" s="48"/>
    </row>
    <row r="33" spans="1:22" x14ac:dyDescent="0.25">
      <c r="A33" s="39">
        <v>583</v>
      </c>
      <c r="B33" s="39" t="s">
        <v>59</v>
      </c>
      <c r="C33" s="40" t="s">
        <v>73</v>
      </c>
      <c r="D33" s="39">
        <v>1</v>
      </c>
      <c r="E33" s="45">
        <v>9.0459999999999999E-2</v>
      </c>
      <c r="F33" s="45">
        <v>2.3390000000000002E-7</v>
      </c>
      <c r="G33" s="45">
        <v>9.8599999999999996E-8</v>
      </c>
      <c r="H33" s="45">
        <v>6.9839999999999995E-6</v>
      </c>
      <c r="I33" s="45">
        <v>3.2990000000000001E-7</v>
      </c>
      <c r="J33" s="45">
        <v>1.3540000000000001</v>
      </c>
      <c r="K33" s="45">
        <v>1.3540000000000001</v>
      </c>
      <c r="L33" s="45">
        <v>1.721E-2</v>
      </c>
      <c r="M33" s="45">
        <v>1.8560000000000001</v>
      </c>
      <c r="N33" s="45">
        <v>2.5910000000000003E-6</v>
      </c>
      <c r="O33" s="45">
        <v>6.6489999999999998E-7</v>
      </c>
      <c r="P33" s="48"/>
      <c r="Q33" s="48"/>
      <c r="R33" s="48"/>
      <c r="S33" s="48"/>
      <c r="T33" s="48"/>
      <c r="U33" s="48"/>
      <c r="V33" s="48"/>
    </row>
    <row r="34" spans="1:22" x14ac:dyDescent="0.25">
      <c r="A34" s="39">
        <v>584</v>
      </c>
      <c r="B34" s="39" t="s">
        <v>59</v>
      </c>
      <c r="C34" s="40" t="s">
        <v>73</v>
      </c>
      <c r="D34" s="39">
        <v>1</v>
      </c>
      <c r="E34" s="45">
        <v>9.0050000000000005E-2</v>
      </c>
      <c r="F34" s="45">
        <v>8.8170000000000007E-7</v>
      </c>
      <c r="G34" s="45">
        <v>2.4019999999999999E-7</v>
      </c>
      <c r="H34" s="45">
        <v>1.152E-5</v>
      </c>
      <c r="I34" s="45">
        <v>7.3710000000000011E-7</v>
      </c>
      <c r="J34" s="45">
        <v>1.48</v>
      </c>
      <c r="K34" s="45">
        <v>1.48</v>
      </c>
      <c r="L34" s="45">
        <v>1.7489999999999999E-2</v>
      </c>
      <c r="M34" s="45">
        <v>1.831</v>
      </c>
      <c r="N34" s="45">
        <v>3.7309999999999995E-6</v>
      </c>
      <c r="O34" s="45">
        <v>2.1939999999999997E-6</v>
      </c>
      <c r="P34" s="48"/>
      <c r="Q34" s="48"/>
      <c r="R34" s="48"/>
      <c r="S34" s="48"/>
      <c r="T34" s="48"/>
      <c r="U34" s="48"/>
      <c r="V34" s="48"/>
    </row>
    <row r="35" spans="1:22" x14ac:dyDescent="0.25">
      <c r="A35" s="39">
        <v>585</v>
      </c>
      <c r="B35" s="39" t="s">
        <v>59</v>
      </c>
      <c r="C35" s="40" t="s">
        <v>73</v>
      </c>
      <c r="D35" s="39">
        <v>1</v>
      </c>
      <c r="E35" s="45">
        <v>9.7209999999999991E-2</v>
      </c>
      <c r="F35" s="45">
        <v>1.7239999999999999E-6</v>
      </c>
      <c r="G35" s="45">
        <v>3.58E-6</v>
      </c>
      <c r="H35" s="45">
        <v>2.914E-6</v>
      </c>
      <c r="I35" s="45">
        <v>1.9810000000000001E-7</v>
      </c>
      <c r="J35" s="45">
        <v>1.2869999999999999</v>
      </c>
      <c r="K35" s="45">
        <v>1.2869999999999999</v>
      </c>
      <c r="L35" s="45">
        <v>1.703E-2</v>
      </c>
      <c r="M35" s="45">
        <v>1.651</v>
      </c>
      <c r="N35" s="45">
        <v>8.1809999999999984E-6</v>
      </c>
      <c r="O35" s="45">
        <v>5.326000000000001E-7</v>
      </c>
      <c r="P35" s="48"/>
      <c r="Q35" s="48"/>
      <c r="R35" s="48"/>
      <c r="S35" s="48"/>
      <c r="T35" s="48"/>
      <c r="U35" s="48"/>
      <c r="V35" s="48"/>
    </row>
    <row r="36" spans="1:22" x14ac:dyDescent="0.25">
      <c r="A36" s="39">
        <v>586</v>
      </c>
      <c r="B36" s="39" t="s">
        <v>59</v>
      </c>
      <c r="C36" s="40" t="s">
        <v>73</v>
      </c>
      <c r="D36" s="39">
        <v>1</v>
      </c>
      <c r="E36" s="45">
        <v>9.129000000000001E-2</v>
      </c>
      <c r="F36" s="45">
        <v>2.4600000000000001E-7</v>
      </c>
      <c r="G36" s="45">
        <v>6.5E-8</v>
      </c>
      <c r="H36" s="45">
        <v>2.774E-6</v>
      </c>
      <c r="I36" s="45">
        <v>1.8869999999999999E-7</v>
      </c>
      <c r="J36" s="45">
        <v>1.321</v>
      </c>
      <c r="K36" s="45">
        <v>1.321</v>
      </c>
      <c r="L36" s="45">
        <v>1.6739999999999998E-2</v>
      </c>
      <c r="M36" s="45">
        <v>1.8280000000000001</v>
      </c>
      <c r="N36" s="45">
        <v>2.266E-6</v>
      </c>
      <c r="O36" s="45">
        <v>6.243E-7</v>
      </c>
      <c r="P36" s="48"/>
      <c r="Q36" s="48"/>
      <c r="R36" s="48"/>
      <c r="S36" s="48"/>
      <c r="T36" s="48"/>
      <c r="U36" s="48"/>
      <c r="V36" s="48"/>
    </row>
    <row r="37" spans="1:22" x14ac:dyDescent="0.25">
      <c r="A37" s="39">
        <v>587</v>
      </c>
      <c r="B37" s="39" t="s">
        <v>59</v>
      </c>
      <c r="C37" s="40" t="s">
        <v>73</v>
      </c>
      <c r="D37" s="39">
        <v>1</v>
      </c>
      <c r="E37" s="45">
        <v>9.4140000000000001E-2</v>
      </c>
      <c r="F37" s="45">
        <v>9.9700000000000013E-8</v>
      </c>
      <c r="G37" s="45">
        <v>5.0500000000000002E-8</v>
      </c>
      <c r="H37" s="45">
        <v>5.9530000000000004E-6</v>
      </c>
      <c r="I37" s="45">
        <v>1.9250000000000001E-7</v>
      </c>
      <c r="J37" s="45">
        <v>1.1299999999999999</v>
      </c>
      <c r="K37" s="45">
        <v>1.1299999999999999</v>
      </c>
      <c r="L37" s="45">
        <v>1.6760000000000001E-2</v>
      </c>
      <c r="M37" s="45">
        <v>1.885</v>
      </c>
      <c r="N37" s="45">
        <v>1.9690000000000001E-6</v>
      </c>
      <c r="O37" s="45">
        <v>3.9560000000000002E-7</v>
      </c>
      <c r="P37" s="48"/>
      <c r="Q37" s="48"/>
      <c r="R37" s="48"/>
      <c r="S37" s="48"/>
      <c r="T37" s="48"/>
      <c r="U37" s="48"/>
      <c r="V37" s="48"/>
    </row>
    <row r="38" spans="1:22" x14ac:dyDescent="0.25">
      <c r="B38" s="49"/>
      <c r="C38" s="49"/>
      <c r="D38" s="49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</row>
    <row r="39" spans="1:22" x14ac:dyDescent="0.25">
      <c r="B39" s="49"/>
      <c r="C39" s="49"/>
      <c r="D39" s="49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</row>
    <row r="40" spans="1:22" x14ac:dyDescent="0.25">
      <c r="B40" s="49"/>
      <c r="C40" s="49"/>
      <c r="D40" s="49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</row>
    <row r="41" spans="1:22" x14ac:dyDescent="0.25">
      <c r="B41" s="49"/>
      <c r="C41" s="49"/>
      <c r="D41" s="49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</row>
    <row r="42" spans="1:22" x14ac:dyDescent="0.25">
      <c r="B42" s="49"/>
      <c r="C42" s="49"/>
      <c r="D42" s="49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</row>
    <row r="43" spans="1:22" x14ac:dyDescent="0.25">
      <c r="B43" s="49"/>
      <c r="C43" s="49"/>
      <c r="D43" s="49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</row>
    <row r="44" spans="1:22" x14ac:dyDescent="0.25">
      <c r="B44" s="49"/>
      <c r="C44" s="49"/>
      <c r="D44" s="49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</row>
    <row r="45" spans="1:22" x14ac:dyDescent="0.25">
      <c r="B45" s="49"/>
      <c r="C45" s="49"/>
      <c r="D45" s="49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</row>
    <row r="46" spans="1:22" x14ac:dyDescent="0.25">
      <c r="B46" s="49"/>
      <c r="C46" s="49"/>
      <c r="D46" s="49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</row>
    <row r="47" spans="1:22" x14ac:dyDescent="0.25">
      <c r="B47" s="49"/>
      <c r="C47" s="49"/>
      <c r="D47" s="49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</row>
    <row r="48" spans="1:22" x14ac:dyDescent="0.25">
      <c r="B48" s="49"/>
      <c r="C48" s="49"/>
      <c r="D48" s="49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</row>
    <row r="49" spans="2:22" x14ac:dyDescent="0.25">
      <c r="B49" s="49"/>
      <c r="C49" s="49"/>
      <c r="D49" s="49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</row>
    <row r="50" spans="2:22" x14ac:dyDescent="0.25">
      <c r="B50" s="49"/>
      <c r="C50" s="49"/>
      <c r="D50" s="49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2:22" x14ac:dyDescent="0.25">
      <c r="B51" s="49"/>
      <c r="C51" s="49"/>
      <c r="D51" s="49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</row>
    <row r="52" spans="2:22" x14ac:dyDescent="0.25">
      <c r="B52" s="49"/>
      <c r="C52" s="49"/>
      <c r="D52" s="49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</row>
    <row r="53" spans="2:22" x14ac:dyDescent="0.25">
      <c r="B53" s="49"/>
      <c r="C53" s="49"/>
      <c r="D53" s="49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</row>
    <row r="54" spans="2:22" x14ac:dyDescent="0.25">
      <c r="B54" s="49"/>
      <c r="C54" s="49"/>
      <c r="D54" s="49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</row>
    <row r="55" spans="2:22" x14ac:dyDescent="0.25">
      <c r="B55" s="49"/>
      <c r="C55" s="49"/>
      <c r="D55" s="49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</row>
    <row r="56" spans="2:22" x14ac:dyDescent="0.25">
      <c r="B56" s="49"/>
      <c r="C56" s="49"/>
      <c r="D56" s="49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</row>
    <row r="57" spans="2:22" x14ac:dyDescent="0.25">
      <c r="B57" s="49"/>
      <c r="C57" s="49"/>
      <c r="D57" s="49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</row>
    <row r="58" spans="2:22" x14ac:dyDescent="0.25">
      <c r="B58" s="49"/>
      <c r="C58" s="49"/>
      <c r="D58" s="49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</row>
    <row r="59" spans="2:22" x14ac:dyDescent="0.25">
      <c r="B59" s="49"/>
      <c r="C59" s="49"/>
      <c r="D59" s="49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</row>
    <row r="60" spans="2:22" x14ac:dyDescent="0.25">
      <c r="B60" s="49"/>
      <c r="C60" s="49"/>
      <c r="D60" s="49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</row>
    <row r="61" spans="2:22" x14ac:dyDescent="0.25">
      <c r="B61" s="49"/>
      <c r="C61" s="49"/>
      <c r="D61" s="49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</row>
    <row r="62" spans="2:22" x14ac:dyDescent="0.25">
      <c r="B62" s="49"/>
      <c r="C62" s="49"/>
      <c r="D62" s="49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</row>
    <row r="63" spans="2:22" x14ac:dyDescent="0.25">
      <c r="B63" s="49"/>
      <c r="C63" s="49"/>
      <c r="D63" s="49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  <row r="64" spans="2:22" x14ac:dyDescent="0.25">
      <c r="B64" s="49"/>
      <c r="C64" s="49"/>
      <c r="D64" s="49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</row>
    <row r="65" spans="2:22" x14ac:dyDescent="0.25">
      <c r="B65" s="49"/>
      <c r="C65" s="49"/>
      <c r="D65" s="49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</row>
    <row r="66" spans="2:22" x14ac:dyDescent="0.25">
      <c r="B66" s="49"/>
      <c r="C66" s="49"/>
      <c r="D66" s="49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2:22" x14ac:dyDescent="0.25">
      <c r="B67" s="49"/>
      <c r="C67" s="49"/>
      <c r="D67" s="49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2:22" x14ac:dyDescent="0.25">
      <c r="B68" s="49"/>
      <c r="C68" s="49"/>
      <c r="D68" s="49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</row>
    <row r="69" spans="2:22" x14ac:dyDescent="0.25">
      <c r="B69" s="49"/>
      <c r="C69" s="49"/>
      <c r="D69" s="49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spans="2:22" x14ac:dyDescent="0.25">
      <c r="B70" s="49"/>
      <c r="C70" s="49"/>
      <c r="D70" s="49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spans="2:22" x14ac:dyDescent="0.25">
      <c r="B71" s="49"/>
      <c r="C71" s="49"/>
      <c r="D71" s="49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spans="2:22" x14ac:dyDescent="0.25">
      <c r="B72" s="49"/>
      <c r="C72" s="49"/>
      <c r="D72" s="49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spans="2:22" x14ac:dyDescent="0.25">
      <c r="B73" s="49"/>
      <c r="C73" s="49"/>
      <c r="D73" s="49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spans="2:22" x14ac:dyDescent="0.25">
      <c r="B74" s="49"/>
      <c r="C74" s="49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spans="2:22" x14ac:dyDescent="0.25">
      <c r="B75" s="49"/>
      <c r="C75" s="49"/>
      <c r="D75" s="49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2:22" x14ac:dyDescent="0.25">
      <c r="B76" s="49"/>
      <c r="C76" s="49"/>
      <c r="D76" s="49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2:22" x14ac:dyDescent="0.25">
      <c r="B77" s="49"/>
      <c r="C77" s="49"/>
      <c r="D77" s="49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spans="2:22" x14ac:dyDescent="0.25">
      <c r="B78" s="49"/>
      <c r="C78" s="49"/>
      <c r="D78" s="49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spans="2:22" hidden="1" x14ac:dyDescent="0.25">
      <c r="B79" s="49"/>
      <c r="C79" s="49"/>
      <c r="D79" s="49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spans="2:22" hidden="1" x14ac:dyDescent="0.25">
      <c r="B80" s="49"/>
      <c r="C80" s="49"/>
      <c r="D80" s="49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spans="2:22" hidden="1" x14ac:dyDescent="0.25">
      <c r="B81" s="49"/>
      <c r="C81" s="49"/>
      <c r="D81" s="49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spans="2:22" hidden="1" x14ac:dyDescent="0.25">
      <c r="B82" s="49"/>
      <c r="C82" s="49"/>
      <c r="D82" s="49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spans="2:22" hidden="1" x14ac:dyDescent="0.25">
      <c r="B83" s="49"/>
      <c r="C83" s="49"/>
      <c r="D83" s="49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spans="2:22" hidden="1" x14ac:dyDescent="0.25">
      <c r="B84" s="49"/>
      <c r="C84" s="49"/>
      <c r="D84" s="49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spans="2:22" hidden="1" x14ac:dyDescent="0.25">
      <c r="B85" s="49"/>
      <c r="C85" s="49"/>
      <c r="D85" s="49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spans="2:22" hidden="1" x14ac:dyDescent="0.25">
      <c r="B86" s="49"/>
      <c r="C86" s="49"/>
      <c r="D86" s="49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spans="2:22" hidden="1" x14ac:dyDescent="0.25">
      <c r="B87" s="49"/>
      <c r="C87" s="49"/>
      <c r="D87" s="49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spans="2:22" hidden="1" x14ac:dyDescent="0.25">
      <c r="B88" s="49"/>
      <c r="C88" s="49"/>
      <c r="D88" s="49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spans="2:22" hidden="1" x14ac:dyDescent="0.25">
      <c r="B89" s="49"/>
      <c r="C89" s="49"/>
      <c r="D89" s="49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spans="2:22" hidden="1" x14ac:dyDescent="0.25">
      <c r="B90" s="49"/>
      <c r="C90" s="49"/>
      <c r="D90" s="49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spans="2:22" hidden="1" x14ac:dyDescent="0.25">
      <c r="B91" s="49"/>
      <c r="C91" s="49"/>
      <c r="D91" s="49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spans="2:22" hidden="1" x14ac:dyDescent="0.25">
      <c r="B92" s="49"/>
      <c r="C92" s="49"/>
      <c r="D92" s="49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</row>
    <row r="93" spans="2:22" hidden="1" x14ac:dyDescent="0.25">
      <c r="B93" s="49"/>
      <c r="C93" s="49"/>
      <c r="D93" s="49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</row>
    <row r="94" spans="2:22" hidden="1" x14ac:dyDescent="0.25">
      <c r="B94" s="49"/>
      <c r="C94" s="49"/>
      <c r="D94" s="49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spans="2:22" hidden="1" x14ac:dyDescent="0.25">
      <c r="B95" s="49"/>
      <c r="C95" s="49"/>
      <c r="D95" s="49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spans="2:22" hidden="1" x14ac:dyDescent="0.25">
      <c r="B96" s="49"/>
      <c r="C96" s="49"/>
      <c r="D96" s="49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spans="2:22" hidden="1" x14ac:dyDescent="0.25">
      <c r="B97" s="49"/>
      <c r="C97" s="49"/>
      <c r="D97" s="49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spans="2:22" hidden="1" x14ac:dyDescent="0.25">
      <c r="B98" s="49"/>
      <c r="C98" s="49"/>
      <c r="D98" s="49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spans="2:22" hidden="1" x14ac:dyDescent="0.25">
      <c r="B99" s="49"/>
      <c r="C99" s="49"/>
      <c r="D99" s="49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spans="2:22" hidden="1" x14ac:dyDescent="0.25">
      <c r="B100" s="49"/>
      <c r="C100" s="49"/>
      <c r="D100" s="49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spans="2:22" hidden="1" x14ac:dyDescent="0.25">
      <c r="B101" s="49"/>
      <c r="C101" s="49"/>
      <c r="D101" s="49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spans="2:22" hidden="1" x14ac:dyDescent="0.25">
      <c r="B102" s="49"/>
      <c r="C102" s="49"/>
      <c r="D102" s="49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2:22" hidden="1" x14ac:dyDescent="0.25">
      <c r="B103" s="49"/>
      <c r="C103" s="49"/>
      <c r="D103" s="49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2:22" hidden="1" x14ac:dyDescent="0.25">
      <c r="B104" s="49"/>
      <c r="C104" s="49"/>
      <c r="D104" s="49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spans="2:22" hidden="1" x14ac:dyDescent="0.25">
      <c r="B105" s="49"/>
      <c r="C105" s="49"/>
      <c r="D105" s="49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spans="2:22" hidden="1" x14ac:dyDescent="0.25">
      <c r="B106" s="49"/>
      <c r="C106" s="49"/>
      <c r="D106" s="49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spans="2:22" hidden="1" x14ac:dyDescent="0.25">
      <c r="B107" s="49"/>
      <c r="C107" s="49"/>
      <c r="D107" s="49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spans="2:22" hidden="1" x14ac:dyDescent="0.25">
      <c r="B108" s="49"/>
      <c r="C108" s="49"/>
      <c r="D108" s="49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spans="2:22" hidden="1" x14ac:dyDescent="0.25">
      <c r="B109" s="49"/>
      <c r="C109" s="49"/>
      <c r="D109" s="49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spans="2:22" hidden="1" x14ac:dyDescent="0.25">
      <c r="B110" s="49"/>
      <c r="C110" s="49"/>
      <c r="D110" s="49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spans="2:22" hidden="1" x14ac:dyDescent="0.25">
      <c r="B111" s="49"/>
      <c r="C111" s="49"/>
      <c r="D111" s="49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spans="2:22" hidden="1" x14ac:dyDescent="0.25">
      <c r="B112" s="49"/>
      <c r="C112" s="49"/>
      <c r="D112" s="49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spans="2:22" hidden="1" x14ac:dyDescent="0.25">
      <c r="B113" s="49"/>
      <c r="C113" s="49"/>
      <c r="D113" s="49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spans="2:22" hidden="1" x14ac:dyDescent="0.25">
      <c r="B114" s="49"/>
      <c r="C114" s="49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spans="2:22" hidden="1" x14ac:dyDescent="0.25">
      <c r="B115" s="49"/>
      <c r="C115" s="49"/>
      <c r="D115" s="49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spans="2:22" hidden="1" x14ac:dyDescent="0.25">
      <c r="B116" s="49"/>
      <c r="C116" s="49"/>
      <c r="D116" s="49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spans="2:22" hidden="1" x14ac:dyDescent="0.25">
      <c r="B117" s="49"/>
      <c r="C117" s="49"/>
      <c r="D117" s="49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spans="2:22" hidden="1" x14ac:dyDescent="0.25">
      <c r="B118" s="49"/>
      <c r="C118" s="49"/>
      <c r="D118" s="49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spans="2:22" hidden="1" x14ac:dyDescent="0.25">
      <c r="B119" s="49"/>
      <c r="C119" s="49"/>
      <c r="D119" s="49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spans="2:22" hidden="1" x14ac:dyDescent="0.25">
      <c r="B120" s="49"/>
      <c r="C120" s="49"/>
      <c r="D120" s="49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spans="2:22" hidden="1" x14ac:dyDescent="0.25">
      <c r="B121" s="49"/>
      <c r="C121" s="49"/>
      <c r="D121" s="49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spans="2:22" hidden="1" x14ac:dyDescent="0.25">
      <c r="B122" s="49"/>
      <c r="C122" s="49"/>
      <c r="D122" s="49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spans="2:22" hidden="1" x14ac:dyDescent="0.25">
      <c r="B123" s="49"/>
      <c r="C123" s="49"/>
      <c r="D123" s="49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spans="2:22" hidden="1" x14ac:dyDescent="0.25">
      <c r="B124" s="49"/>
      <c r="C124" s="49"/>
      <c r="D124" s="49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spans="2:22" hidden="1" x14ac:dyDescent="0.25">
      <c r="B125" s="49"/>
      <c r="C125" s="49"/>
      <c r="D125" s="49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spans="2:22" hidden="1" x14ac:dyDescent="0.25">
      <c r="B126" s="49"/>
      <c r="C126" s="49"/>
      <c r="D126" s="49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spans="2:22" hidden="1" x14ac:dyDescent="0.25">
      <c r="B127" s="49"/>
      <c r="C127" s="49"/>
      <c r="D127" s="49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spans="2:22" hidden="1" x14ac:dyDescent="0.25">
      <c r="B128" s="49"/>
      <c r="C128" s="49"/>
      <c r="D128" s="49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spans="2:22" hidden="1" x14ac:dyDescent="0.25">
      <c r="B129" s="49"/>
      <c r="C129" s="49"/>
      <c r="D129" s="49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spans="2:22" hidden="1" x14ac:dyDescent="0.25">
      <c r="B130" s="49"/>
      <c r="C130" s="49"/>
      <c r="D130" s="49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spans="2:22" hidden="1" x14ac:dyDescent="0.25">
      <c r="B131" s="49"/>
      <c r="C131" s="49"/>
      <c r="D131" s="4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spans="2:22" hidden="1" x14ac:dyDescent="0.25">
      <c r="B132" s="49"/>
      <c r="C132" s="49"/>
      <c r="D132" s="49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spans="2:22" hidden="1" x14ac:dyDescent="0.25">
      <c r="B133" s="49"/>
      <c r="C133" s="49"/>
      <c r="D133" s="49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spans="2:22" hidden="1" x14ac:dyDescent="0.25">
      <c r="B134" s="49"/>
      <c r="C134" s="49"/>
      <c r="D134" s="49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spans="2:22" hidden="1" x14ac:dyDescent="0.25">
      <c r="B135" s="49"/>
      <c r="C135" s="49"/>
      <c r="D135" s="49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spans="2:22" hidden="1" x14ac:dyDescent="0.25">
      <c r="B136" s="49"/>
      <c r="C136" s="49"/>
      <c r="D136" s="49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spans="2:22" hidden="1" x14ac:dyDescent="0.25">
      <c r="B137" s="49"/>
      <c r="C137" s="49"/>
      <c r="D137" s="49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spans="2:22" hidden="1" x14ac:dyDescent="0.25">
      <c r="B138" s="49"/>
      <c r="C138" s="49"/>
      <c r="D138" s="49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spans="2:22" hidden="1" x14ac:dyDescent="0.25">
      <c r="B139" s="49"/>
      <c r="C139" s="49"/>
      <c r="D139" s="49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spans="2:22" hidden="1" x14ac:dyDescent="0.25">
      <c r="B140" s="49"/>
      <c r="C140" s="49"/>
      <c r="D140" s="49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</row>
    <row r="141" spans="2:22" hidden="1" x14ac:dyDescent="0.25">
      <c r="B141" s="49"/>
      <c r="C141" s="49"/>
      <c r="D141" s="49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</row>
    <row r="142" spans="2:22" hidden="1" x14ac:dyDescent="0.25">
      <c r="B142" s="49"/>
      <c r="C142" s="49"/>
      <c r="D142" s="49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spans="2:22" hidden="1" x14ac:dyDescent="0.25">
      <c r="B143" s="49"/>
      <c r="C143" s="49"/>
      <c r="D143" s="49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</row>
    <row r="144" spans="2:22" hidden="1" x14ac:dyDescent="0.25">
      <c r="B144" s="49"/>
      <c r="C144" s="49"/>
      <c r="D144" s="49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</row>
    <row r="145" spans="2:22" hidden="1" x14ac:dyDescent="0.25">
      <c r="B145" s="49"/>
      <c r="C145" s="49"/>
      <c r="D145" s="49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</row>
    <row r="146" spans="2:22" hidden="1" x14ac:dyDescent="0.25">
      <c r="B146" s="49"/>
      <c r="C146" s="49"/>
      <c r="D146" s="49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</row>
    <row r="147" spans="2:22" hidden="1" x14ac:dyDescent="0.25">
      <c r="B147" s="49"/>
      <c r="C147" s="49"/>
      <c r="D147" s="49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</row>
    <row r="148" spans="2:22" hidden="1" x14ac:dyDescent="0.25">
      <c r="B148" s="49"/>
      <c r="C148" s="49"/>
      <c r="D148" s="49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</row>
    <row r="149" spans="2:22" hidden="1" x14ac:dyDescent="0.25">
      <c r="B149" s="49"/>
      <c r="C149" s="49"/>
      <c r="D149" s="49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</row>
    <row r="150" spans="2:22" hidden="1" x14ac:dyDescent="0.25">
      <c r="B150" s="49"/>
      <c r="C150" s="49"/>
      <c r="D150" s="49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</row>
    <row r="151" spans="2:22" hidden="1" x14ac:dyDescent="0.25">
      <c r="B151" s="49"/>
      <c r="C151" s="49"/>
      <c r="D151" s="49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</row>
    <row r="152" spans="2:22" hidden="1" x14ac:dyDescent="0.25">
      <c r="B152" s="49"/>
      <c r="C152" s="49"/>
      <c r="D152" s="49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</row>
    <row r="153" spans="2:22" hidden="1" x14ac:dyDescent="0.25">
      <c r="B153" s="49"/>
      <c r="C153" s="49"/>
      <c r="D153" s="49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</row>
    <row r="154" spans="2:22" hidden="1" x14ac:dyDescent="0.25">
      <c r="B154" s="49"/>
      <c r="C154" s="49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</row>
    <row r="155" spans="2:22" hidden="1" x14ac:dyDescent="0.25">
      <c r="B155" s="49"/>
      <c r="C155" s="49"/>
      <c r="D155" s="49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</row>
    <row r="156" spans="2:22" hidden="1" x14ac:dyDescent="0.25">
      <c r="B156" s="49"/>
      <c r="C156" s="49"/>
      <c r="D156" s="49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</row>
    <row r="157" spans="2:22" hidden="1" x14ac:dyDescent="0.25">
      <c r="B157" s="49"/>
      <c r="C157" s="49"/>
      <c r="D157" s="49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</row>
    <row r="158" spans="2:22" hidden="1" x14ac:dyDescent="0.25">
      <c r="B158" s="49"/>
      <c r="C158" s="49"/>
      <c r="D158" s="49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</row>
    <row r="159" spans="2:22" hidden="1" x14ac:dyDescent="0.25">
      <c r="B159" s="49"/>
      <c r="C159" s="49"/>
      <c r="D159" s="49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</row>
    <row r="160" spans="2:22" hidden="1" x14ac:dyDescent="0.25">
      <c r="B160" s="49"/>
      <c r="C160" s="49"/>
      <c r="D160" s="49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</row>
    <row r="161" spans="2:22" hidden="1" x14ac:dyDescent="0.25">
      <c r="B161" s="49"/>
      <c r="C161" s="49"/>
      <c r="D161" s="49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</row>
    <row r="162" spans="2:22" hidden="1" x14ac:dyDescent="0.25">
      <c r="B162" s="49"/>
      <c r="C162" s="49"/>
      <c r="D162" s="49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</row>
    <row r="163" spans="2:22" hidden="1" x14ac:dyDescent="0.25">
      <c r="B163" s="49"/>
      <c r="C163" s="49"/>
      <c r="D163" s="49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</row>
    <row r="164" spans="2:22" hidden="1" x14ac:dyDescent="0.25">
      <c r="B164" s="49"/>
      <c r="C164" s="49"/>
      <c r="D164" s="49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</row>
    <row r="165" spans="2:22" hidden="1" x14ac:dyDescent="0.25">
      <c r="B165" s="49"/>
      <c r="C165" s="49"/>
      <c r="D165" s="49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</row>
    <row r="166" spans="2:22" hidden="1" x14ac:dyDescent="0.25">
      <c r="B166" s="49"/>
      <c r="C166" s="49"/>
      <c r="D166" s="49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</row>
    <row r="167" spans="2:22" hidden="1" x14ac:dyDescent="0.25">
      <c r="B167" s="49"/>
      <c r="C167" s="49"/>
      <c r="D167" s="49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</row>
    <row r="168" spans="2:22" hidden="1" x14ac:dyDescent="0.25">
      <c r="B168" s="49"/>
      <c r="C168" s="49"/>
      <c r="D168" s="49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</row>
    <row r="169" spans="2:22" hidden="1" x14ac:dyDescent="0.25">
      <c r="B169" s="49"/>
      <c r="C169" s="49"/>
      <c r="D169" s="49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</row>
    <row r="170" spans="2:22" hidden="1" x14ac:dyDescent="0.25">
      <c r="B170" s="49"/>
      <c r="C170" s="49"/>
      <c r="D170" s="49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</row>
    <row r="171" spans="2:22" hidden="1" x14ac:dyDescent="0.25">
      <c r="B171" s="49"/>
      <c r="C171" s="49"/>
      <c r="D171" s="49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</row>
    <row r="172" spans="2:22" hidden="1" x14ac:dyDescent="0.25">
      <c r="B172" s="49"/>
      <c r="C172" s="49"/>
      <c r="D172" s="49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</row>
    <row r="173" spans="2:22" hidden="1" x14ac:dyDescent="0.25">
      <c r="B173" s="49"/>
      <c r="C173" s="49"/>
      <c r="D173" s="49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</row>
    <row r="174" spans="2:22" hidden="1" x14ac:dyDescent="0.25">
      <c r="B174" s="49"/>
      <c r="C174" s="49"/>
      <c r="D174" s="49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</row>
    <row r="175" spans="2:22" hidden="1" x14ac:dyDescent="0.25">
      <c r="B175" s="49"/>
      <c r="C175" s="49"/>
      <c r="D175" s="49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</row>
    <row r="176" spans="2:22" hidden="1" x14ac:dyDescent="0.25">
      <c r="B176" s="49"/>
      <c r="C176" s="49"/>
      <c r="D176" s="49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</row>
    <row r="177" spans="2:22" hidden="1" x14ac:dyDescent="0.25">
      <c r="B177" s="49"/>
      <c r="C177" s="49"/>
      <c r="D177" s="49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</row>
    <row r="178" spans="2:22" hidden="1" x14ac:dyDescent="0.25">
      <c r="B178" s="49"/>
      <c r="C178" s="49"/>
      <c r="D178" s="49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</row>
    <row r="179" spans="2:22" hidden="1" x14ac:dyDescent="0.25">
      <c r="B179" s="49"/>
      <c r="C179" s="49"/>
      <c r="D179" s="49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</row>
    <row r="180" spans="2:22" hidden="1" x14ac:dyDescent="0.25">
      <c r="B180" s="49"/>
      <c r="C180" s="49"/>
      <c r="D180" s="49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</row>
    <row r="181" spans="2:22" hidden="1" x14ac:dyDescent="0.25">
      <c r="B181" s="49"/>
      <c r="C181" s="49"/>
      <c r="D181" s="49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</row>
    <row r="182" spans="2:22" hidden="1" x14ac:dyDescent="0.25">
      <c r="B182" s="49"/>
      <c r="C182" s="49"/>
      <c r="D182" s="49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</row>
    <row r="183" spans="2:22" hidden="1" x14ac:dyDescent="0.25">
      <c r="B183" s="49"/>
      <c r="C183" s="49"/>
      <c r="D183" s="49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</row>
    <row r="184" spans="2:22" hidden="1" x14ac:dyDescent="0.25">
      <c r="B184" s="49"/>
      <c r="C184" s="49"/>
      <c r="D184" s="49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</row>
    <row r="185" spans="2:22" hidden="1" x14ac:dyDescent="0.25">
      <c r="B185" s="49"/>
      <c r="C185" s="49"/>
      <c r="D185" s="49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</row>
    <row r="186" spans="2:22" hidden="1" x14ac:dyDescent="0.25">
      <c r="B186" s="49"/>
      <c r="C186" s="49"/>
      <c r="D186" s="49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</row>
    <row r="187" spans="2:22" hidden="1" x14ac:dyDescent="0.25">
      <c r="B187" s="49"/>
      <c r="C187" s="49"/>
      <c r="D187" s="49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</row>
    <row r="188" spans="2:22" hidden="1" x14ac:dyDescent="0.25">
      <c r="B188" s="49"/>
      <c r="C188" s="49"/>
      <c r="D188" s="49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</row>
    <row r="189" spans="2:22" hidden="1" x14ac:dyDescent="0.25">
      <c r="B189" s="49"/>
      <c r="C189" s="49"/>
      <c r="D189" s="49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</row>
    <row r="190" spans="2:22" hidden="1" x14ac:dyDescent="0.25">
      <c r="B190" s="49"/>
      <c r="C190" s="49"/>
      <c r="D190" s="49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</row>
    <row r="191" spans="2:22" hidden="1" x14ac:dyDescent="0.25">
      <c r="B191" s="49"/>
      <c r="C191" s="49"/>
      <c r="D191" s="49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</row>
    <row r="192" spans="2:22" hidden="1" x14ac:dyDescent="0.25">
      <c r="B192" s="49"/>
      <c r="C192" s="49"/>
      <c r="D192" s="49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</row>
    <row r="193" spans="2:22" hidden="1" x14ac:dyDescent="0.25">
      <c r="B193" s="49"/>
      <c r="C193" s="49"/>
      <c r="D193" s="49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</row>
    <row r="194" spans="2:22" hidden="1" x14ac:dyDescent="0.25">
      <c r="B194" s="49"/>
      <c r="C194" s="49"/>
      <c r="D194" s="49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</row>
    <row r="195" spans="2:22" hidden="1" x14ac:dyDescent="0.25">
      <c r="B195" s="49"/>
      <c r="C195" s="49"/>
      <c r="D195" s="49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</row>
    <row r="196" spans="2:22" hidden="1" x14ac:dyDescent="0.25">
      <c r="B196" s="49"/>
      <c r="C196" s="49"/>
      <c r="D196" s="49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</row>
    <row r="197" spans="2:22" hidden="1" x14ac:dyDescent="0.25">
      <c r="B197" s="49"/>
      <c r="C197" s="49"/>
      <c r="D197" s="49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</row>
    <row r="198" spans="2:22" hidden="1" x14ac:dyDescent="0.25">
      <c r="B198" s="49"/>
      <c r="C198" s="49"/>
      <c r="D198" s="49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</row>
    <row r="199" spans="2:22" hidden="1" x14ac:dyDescent="0.25">
      <c r="B199" s="49"/>
      <c r="C199" s="49"/>
      <c r="D199" s="49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</row>
    <row r="200" spans="2:22" hidden="1" x14ac:dyDescent="0.25">
      <c r="B200" s="49"/>
      <c r="C200" s="49"/>
      <c r="D200" s="49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</row>
    <row r="201" spans="2:22" hidden="1" x14ac:dyDescent="0.25">
      <c r="B201" s="49"/>
      <c r="C201" s="49"/>
      <c r="D201" s="49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</row>
    <row r="202" spans="2:22" hidden="1" x14ac:dyDescent="0.25">
      <c r="B202" s="49"/>
      <c r="C202" s="49"/>
      <c r="D202" s="49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</row>
    <row r="203" spans="2:22" hidden="1" x14ac:dyDescent="0.25">
      <c r="B203" s="49"/>
      <c r="C203" s="49"/>
      <c r="D203" s="49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</row>
    <row r="204" spans="2:22" hidden="1" x14ac:dyDescent="0.25">
      <c r="B204" s="49"/>
      <c r="C204" s="49"/>
      <c r="D204" s="49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</row>
    <row r="205" spans="2:22" hidden="1" x14ac:dyDescent="0.25">
      <c r="B205" s="49"/>
      <c r="C205" s="49"/>
      <c r="D205" s="49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</row>
    <row r="206" spans="2:22" hidden="1" x14ac:dyDescent="0.25">
      <c r="B206" s="49"/>
      <c r="C206" s="49"/>
      <c r="D206" s="49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</row>
    <row r="207" spans="2:22" hidden="1" x14ac:dyDescent="0.25">
      <c r="B207" s="49"/>
      <c r="C207" s="49"/>
      <c r="D207" s="49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</row>
    <row r="208" spans="2:22" hidden="1" x14ac:dyDescent="0.25">
      <c r="B208" s="49"/>
      <c r="C208" s="49"/>
      <c r="D208" s="49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</row>
    <row r="209" spans="2:22" hidden="1" x14ac:dyDescent="0.25">
      <c r="B209" s="49"/>
      <c r="C209" s="49"/>
      <c r="D209" s="49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</row>
    <row r="210" spans="2:22" hidden="1" x14ac:dyDescent="0.25">
      <c r="B210" s="49"/>
      <c r="C210" s="49"/>
      <c r="D210" s="49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</row>
    <row r="211" spans="2:22" hidden="1" x14ac:dyDescent="0.25">
      <c r="B211" s="49"/>
      <c r="C211" s="49"/>
      <c r="D211" s="49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</row>
    <row r="212" spans="2:22" hidden="1" x14ac:dyDescent="0.25">
      <c r="B212" s="49"/>
      <c r="C212" s="49"/>
      <c r="D212" s="49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</row>
    <row r="213" spans="2:22" hidden="1" x14ac:dyDescent="0.25">
      <c r="B213" s="49"/>
      <c r="C213" s="49"/>
      <c r="D213" s="49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</row>
    <row r="214" spans="2:22" hidden="1" x14ac:dyDescent="0.25">
      <c r="B214" s="49"/>
      <c r="C214" s="49"/>
      <c r="D214" s="49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</row>
    <row r="215" spans="2:22" hidden="1" x14ac:dyDescent="0.25">
      <c r="B215" s="49"/>
      <c r="C215" s="49"/>
      <c r="D215" s="49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</row>
    <row r="216" spans="2:22" hidden="1" x14ac:dyDescent="0.25">
      <c r="B216" s="49"/>
      <c r="C216" s="49"/>
      <c r="D216" s="49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</row>
    <row r="217" spans="2:22" hidden="1" x14ac:dyDescent="0.25">
      <c r="B217" s="49"/>
      <c r="C217" s="49"/>
      <c r="D217" s="49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</row>
    <row r="218" spans="2:22" hidden="1" x14ac:dyDescent="0.25">
      <c r="B218" s="49"/>
      <c r="C218" s="49"/>
      <c r="D218" s="49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</row>
    <row r="219" spans="2:22" hidden="1" x14ac:dyDescent="0.25">
      <c r="B219" s="49"/>
      <c r="C219" s="49"/>
      <c r="D219" s="49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</row>
    <row r="220" spans="2:22" hidden="1" x14ac:dyDescent="0.25">
      <c r="B220" s="49"/>
      <c r="C220" s="49"/>
      <c r="D220" s="49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</row>
    <row r="221" spans="2:22" hidden="1" x14ac:dyDescent="0.25">
      <c r="B221" s="49"/>
      <c r="C221" s="49"/>
      <c r="D221" s="49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spans="2:22" hidden="1" x14ac:dyDescent="0.25">
      <c r="B222" s="49"/>
      <c r="C222" s="49"/>
      <c r="D222" s="49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</row>
    <row r="223" spans="2:22" hidden="1" x14ac:dyDescent="0.25">
      <c r="B223" s="49"/>
      <c r="C223" s="49"/>
      <c r="D223" s="49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</row>
    <row r="224" spans="2:22" hidden="1" x14ac:dyDescent="0.25">
      <c r="B224" s="49"/>
      <c r="C224" s="49"/>
      <c r="D224" s="49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</row>
    <row r="225" spans="2:22" hidden="1" x14ac:dyDescent="0.25">
      <c r="B225" s="49"/>
      <c r="C225" s="49"/>
      <c r="D225" s="49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</row>
    <row r="226" spans="2:22" hidden="1" x14ac:dyDescent="0.25">
      <c r="B226" s="49"/>
      <c r="C226" s="49"/>
      <c r="D226" s="49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</row>
    <row r="227" spans="2:22" hidden="1" x14ac:dyDescent="0.25">
      <c r="B227" s="49"/>
      <c r="C227" s="49"/>
      <c r="D227" s="49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</row>
    <row r="228" spans="2:22" hidden="1" x14ac:dyDescent="0.25">
      <c r="B228" s="49"/>
      <c r="C228" s="49"/>
      <c r="D228" s="49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</row>
    <row r="229" spans="2:22" hidden="1" x14ac:dyDescent="0.25">
      <c r="B229" s="49"/>
      <c r="C229" s="49"/>
      <c r="D229" s="49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</row>
    <row r="230" spans="2:22" hidden="1" x14ac:dyDescent="0.25">
      <c r="B230" s="49"/>
      <c r="C230" s="49"/>
      <c r="D230" s="49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</row>
    <row r="231" spans="2:22" hidden="1" x14ac:dyDescent="0.25">
      <c r="B231" s="49"/>
      <c r="C231" s="49"/>
      <c r="D231" s="49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</row>
    <row r="232" spans="2:22" hidden="1" x14ac:dyDescent="0.25">
      <c r="B232" s="49"/>
      <c r="C232" s="49"/>
      <c r="D232" s="49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</row>
    <row r="233" spans="2:22" hidden="1" x14ac:dyDescent="0.25">
      <c r="B233" s="49"/>
      <c r="C233" s="49"/>
      <c r="D233" s="49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</row>
    <row r="234" spans="2:22" hidden="1" x14ac:dyDescent="0.25">
      <c r="B234" s="49"/>
      <c r="C234" s="49"/>
      <c r="D234" s="49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</row>
    <row r="235" spans="2:22" hidden="1" x14ac:dyDescent="0.25">
      <c r="B235" s="49"/>
      <c r="C235" s="49"/>
      <c r="D235" s="49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</row>
    <row r="236" spans="2:22" hidden="1" x14ac:dyDescent="0.25">
      <c r="B236" s="49"/>
      <c r="C236" s="49"/>
      <c r="D236" s="49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</row>
    <row r="237" spans="2:22" hidden="1" x14ac:dyDescent="0.25">
      <c r="B237" s="49"/>
      <c r="C237" s="49"/>
      <c r="D237" s="49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</row>
    <row r="238" spans="2:22" hidden="1" x14ac:dyDescent="0.25">
      <c r="B238" s="49"/>
      <c r="C238" s="49"/>
      <c r="D238" s="49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</row>
    <row r="239" spans="2:22" hidden="1" x14ac:dyDescent="0.25">
      <c r="B239" s="49"/>
      <c r="C239" s="49"/>
      <c r="D239" s="49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</row>
    <row r="240" spans="2:22" hidden="1" x14ac:dyDescent="0.25">
      <c r="B240" s="49"/>
      <c r="C240" s="49"/>
      <c r="D240" s="49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</row>
    <row r="241" spans="2:22" hidden="1" x14ac:dyDescent="0.25">
      <c r="B241" s="49"/>
      <c r="C241" s="49"/>
      <c r="D241" s="49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</row>
    <row r="242" spans="2:22" hidden="1" x14ac:dyDescent="0.25">
      <c r="B242" s="49"/>
      <c r="C242" s="49"/>
      <c r="D242" s="49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</row>
    <row r="243" spans="2:22" hidden="1" x14ac:dyDescent="0.25">
      <c r="B243" s="49"/>
      <c r="C243" s="49"/>
      <c r="D243" s="49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</row>
    <row r="244" spans="2:22" hidden="1" x14ac:dyDescent="0.25">
      <c r="B244" s="49"/>
      <c r="C244" s="49"/>
      <c r="D244" s="49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</row>
    <row r="245" spans="2:22" hidden="1" x14ac:dyDescent="0.25">
      <c r="B245" s="49"/>
      <c r="C245" s="49"/>
      <c r="D245" s="49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</row>
    <row r="246" spans="2:22" hidden="1" x14ac:dyDescent="0.25">
      <c r="B246" s="49"/>
      <c r="C246" s="49"/>
      <c r="D246" s="49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</row>
    <row r="247" spans="2:22" hidden="1" x14ac:dyDescent="0.25">
      <c r="B247" s="49"/>
      <c r="C247" s="49"/>
      <c r="D247" s="49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</row>
    <row r="248" spans="2:22" hidden="1" x14ac:dyDescent="0.25">
      <c r="B248" s="49"/>
      <c r="C248" s="49"/>
      <c r="D248" s="49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</row>
    <row r="249" spans="2:22" hidden="1" x14ac:dyDescent="0.25">
      <c r="B249" s="49"/>
      <c r="C249" s="49"/>
      <c r="D249" s="49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</row>
    <row r="250" spans="2:22" hidden="1" x14ac:dyDescent="0.25">
      <c r="B250" s="49"/>
      <c r="C250" s="49"/>
      <c r="D250" s="49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</row>
    <row r="251" spans="2:22" hidden="1" x14ac:dyDescent="0.25">
      <c r="B251" s="49"/>
      <c r="C251" s="49"/>
      <c r="D251" s="49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</row>
    <row r="252" spans="2:22" hidden="1" x14ac:dyDescent="0.25">
      <c r="B252" s="49"/>
      <c r="C252" s="49"/>
      <c r="D252" s="49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</row>
    <row r="253" spans="2:22" hidden="1" x14ac:dyDescent="0.25">
      <c r="B253" s="49"/>
      <c r="C253" s="49"/>
      <c r="D253" s="49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</row>
    <row r="254" spans="2:22" hidden="1" x14ac:dyDescent="0.25">
      <c r="B254" s="49"/>
      <c r="C254" s="49"/>
      <c r="D254" s="49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</row>
    <row r="255" spans="2:22" hidden="1" x14ac:dyDescent="0.25">
      <c r="B255" s="49"/>
      <c r="C255" s="49"/>
      <c r="D255" s="49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</row>
    <row r="256" spans="2:22" hidden="1" x14ac:dyDescent="0.25">
      <c r="B256" s="49"/>
      <c r="C256" s="49"/>
      <c r="D256" s="49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</row>
    <row r="257" spans="2:22" hidden="1" x14ac:dyDescent="0.25">
      <c r="B257" s="49"/>
      <c r="C257" s="49"/>
      <c r="D257" s="49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</row>
    <row r="258" spans="2:22" hidden="1" x14ac:dyDescent="0.25">
      <c r="B258" s="49"/>
      <c r="C258" s="49"/>
      <c r="D258" s="49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spans="2:22" hidden="1" x14ac:dyDescent="0.25">
      <c r="B259" s="49"/>
      <c r="C259" s="49"/>
      <c r="D259" s="49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</row>
    <row r="260" spans="2:22" hidden="1" x14ac:dyDescent="0.25">
      <c r="B260" s="49"/>
      <c r="C260" s="49"/>
      <c r="D260" s="49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</row>
    <row r="261" spans="2:22" hidden="1" x14ac:dyDescent="0.25">
      <c r="B261" s="49"/>
      <c r="C261" s="49"/>
      <c r="D261" s="49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</row>
    <row r="262" spans="2:22" hidden="1" x14ac:dyDescent="0.25">
      <c r="B262" s="49"/>
      <c r="C262" s="49"/>
      <c r="D262" s="49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</row>
    <row r="263" spans="2:22" hidden="1" x14ac:dyDescent="0.25">
      <c r="B263" s="49"/>
      <c r="C263" s="49"/>
      <c r="D263" s="49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</row>
    <row r="264" spans="2:22" hidden="1" x14ac:dyDescent="0.25">
      <c r="B264" s="49"/>
      <c r="C264" s="49"/>
      <c r="D264" s="49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</row>
    <row r="265" spans="2:22" hidden="1" x14ac:dyDescent="0.25">
      <c r="B265" s="49"/>
      <c r="C265" s="49"/>
      <c r="D265" s="49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</row>
    <row r="266" spans="2:22" hidden="1" x14ac:dyDescent="0.25">
      <c r="B266" s="49"/>
      <c r="C266" s="49"/>
      <c r="D266" s="49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</row>
    <row r="267" spans="2:22" hidden="1" x14ac:dyDescent="0.25">
      <c r="B267" s="49"/>
      <c r="C267" s="49"/>
      <c r="D267" s="49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</row>
    <row r="268" spans="2:22" hidden="1" x14ac:dyDescent="0.25">
      <c r="B268" s="49"/>
      <c r="C268" s="49"/>
      <c r="D268" s="49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</row>
    <row r="269" spans="2:22" hidden="1" x14ac:dyDescent="0.25">
      <c r="B269" s="49"/>
      <c r="C269" s="49"/>
      <c r="D269" s="49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</row>
    <row r="270" spans="2:22" hidden="1" x14ac:dyDescent="0.25">
      <c r="B270" s="49"/>
      <c r="C270" s="49"/>
      <c r="D270" s="49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</row>
    <row r="271" spans="2:22" hidden="1" x14ac:dyDescent="0.25">
      <c r="B271" s="49"/>
      <c r="C271" s="49"/>
      <c r="D271" s="49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</row>
    <row r="272" spans="2:22" hidden="1" x14ac:dyDescent="0.25">
      <c r="B272" s="49"/>
      <c r="C272" s="49"/>
      <c r="D272" s="49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</row>
    <row r="273" spans="2:22" hidden="1" x14ac:dyDescent="0.25">
      <c r="B273" s="49"/>
      <c r="C273" s="49"/>
      <c r="D273" s="49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</row>
    <row r="274" spans="2:22" hidden="1" x14ac:dyDescent="0.25">
      <c r="B274" s="49"/>
      <c r="C274" s="49"/>
      <c r="D274" s="49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</row>
    <row r="275" spans="2:22" hidden="1" x14ac:dyDescent="0.25">
      <c r="B275" s="49"/>
      <c r="C275" s="49"/>
      <c r="D275" s="49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</row>
    <row r="276" spans="2:22" hidden="1" x14ac:dyDescent="0.25">
      <c r="B276" s="49"/>
      <c r="C276" s="49"/>
      <c r="D276" s="49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</row>
    <row r="277" spans="2:22" hidden="1" x14ac:dyDescent="0.25">
      <c r="B277" s="49"/>
      <c r="C277" s="49"/>
      <c r="D277" s="49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</row>
    <row r="278" spans="2:22" hidden="1" x14ac:dyDescent="0.25">
      <c r="B278" s="49"/>
      <c r="C278" s="49"/>
      <c r="D278" s="49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</row>
    <row r="279" spans="2:22" hidden="1" x14ac:dyDescent="0.25">
      <c r="B279" s="49"/>
      <c r="C279" s="49"/>
      <c r="D279" s="49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</row>
    <row r="280" spans="2:22" hidden="1" x14ac:dyDescent="0.25">
      <c r="B280" s="49"/>
      <c r="C280" s="49"/>
      <c r="D280" s="49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</row>
    <row r="281" spans="2:22" hidden="1" x14ac:dyDescent="0.25">
      <c r="B281" s="49"/>
      <c r="C281" s="49"/>
      <c r="D281" s="49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</row>
    <row r="282" spans="2:22" hidden="1" x14ac:dyDescent="0.25">
      <c r="B282" s="49"/>
      <c r="C282" s="49"/>
      <c r="D282" s="49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</row>
    <row r="283" spans="2:22" hidden="1" x14ac:dyDescent="0.25">
      <c r="B283" s="49"/>
      <c r="C283" s="49"/>
      <c r="D283" s="49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</row>
    <row r="284" spans="2:22" hidden="1" x14ac:dyDescent="0.25">
      <c r="B284" s="49"/>
      <c r="C284" s="49"/>
      <c r="D284" s="49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</row>
    <row r="285" spans="2:22" hidden="1" x14ac:dyDescent="0.25">
      <c r="B285" s="49"/>
      <c r="C285" s="49"/>
      <c r="D285" s="49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</row>
    <row r="286" spans="2:22" hidden="1" x14ac:dyDescent="0.25">
      <c r="B286" s="49"/>
      <c r="C286" s="49"/>
      <c r="D286" s="49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</row>
    <row r="287" spans="2:22" hidden="1" x14ac:dyDescent="0.25">
      <c r="B287" s="49"/>
      <c r="C287" s="49"/>
      <c r="D287" s="49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</row>
    <row r="288" spans="2:22" hidden="1" x14ac:dyDescent="0.25">
      <c r="B288" s="49"/>
      <c r="C288" s="49"/>
      <c r="D288" s="49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</row>
    <row r="289" spans="2:22" hidden="1" x14ac:dyDescent="0.25">
      <c r="B289" s="49"/>
      <c r="C289" s="49"/>
      <c r="D289" s="49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</row>
    <row r="290" spans="2:22" hidden="1" x14ac:dyDescent="0.25">
      <c r="B290" s="49"/>
      <c r="C290" s="49"/>
      <c r="D290" s="49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</row>
    <row r="291" spans="2:22" hidden="1" x14ac:dyDescent="0.25">
      <c r="B291" s="49"/>
      <c r="C291" s="49"/>
      <c r="D291" s="49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</row>
    <row r="292" spans="2:22" hidden="1" x14ac:dyDescent="0.25">
      <c r="B292" s="49"/>
      <c r="C292" s="49"/>
      <c r="D292" s="49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</row>
    <row r="293" spans="2:22" hidden="1" x14ac:dyDescent="0.25">
      <c r="B293" s="49"/>
      <c r="C293" s="49"/>
      <c r="D293" s="49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</row>
    <row r="294" spans="2:22" hidden="1" x14ac:dyDescent="0.25">
      <c r="B294" s="49"/>
      <c r="C294" s="49"/>
      <c r="D294" s="49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</row>
    <row r="295" spans="2:22" hidden="1" x14ac:dyDescent="0.25">
      <c r="B295" s="49"/>
      <c r="C295" s="49"/>
      <c r="D295" s="49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</row>
    <row r="296" spans="2:22" hidden="1" x14ac:dyDescent="0.25">
      <c r="B296" s="49"/>
      <c r="C296" s="49"/>
      <c r="D296" s="49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</row>
    <row r="297" spans="2:22" hidden="1" x14ac:dyDescent="0.25">
      <c r="B297" s="49"/>
      <c r="C297" s="49"/>
      <c r="D297" s="49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</row>
    <row r="298" spans="2:22" hidden="1" x14ac:dyDescent="0.25">
      <c r="B298" s="49"/>
      <c r="C298" s="49"/>
      <c r="D298" s="49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</row>
    <row r="299" spans="2:22" hidden="1" x14ac:dyDescent="0.25">
      <c r="B299" s="49"/>
      <c r="C299" s="49"/>
      <c r="D299" s="49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</row>
    <row r="300" spans="2:22" hidden="1" x14ac:dyDescent="0.25">
      <c r="B300" s="49"/>
      <c r="C300" s="49"/>
      <c r="D300" s="49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</row>
    <row r="301" spans="2:22" hidden="1" x14ac:dyDescent="0.25">
      <c r="B301" s="49"/>
      <c r="C301" s="49"/>
      <c r="D301" s="49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</row>
    <row r="302" spans="2:22" hidden="1" x14ac:dyDescent="0.25">
      <c r="B302" s="49"/>
      <c r="C302" s="49"/>
      <c r="D302" s="49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</row>
    <row r="303" spans="2:22" hidden="1" x14ac:dyDescent="0.25">
      <c r="B303" s="49"/>
      <c r="C303" s="49"/>
      <c r="D303" s="49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</row>
    <row r="304" spans="2:22" hidden="1" x14ac:dyDescent="0.25">
      <c r="B304" s="49"/>
      <c r="C304" s="49"/>
      <c r="D304" s="49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</row>
    <row r="305" spans="2:22" hidden="1" x14ac:dyDescent="0.25">
      <c r="B305" s="49"/>
      <c r="C305" s="49"/>
      <c r="D305" s="49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</row>
    <row r="306" spans="2:22" hidden="1" x14ac:dyDescent="0.25">
      <c r="B306" s="49"/>
      <c r="C306" s="49"/>
      <c r="D306" s="49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</row>
    <row r="307" spans="2:22" hidden="1" x14ac:dyDescent="0.25">
      <c r="B307" s="49"/>
      <c r="C307" s="49"/>
      <c r="D307" s="49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</row>
    <row r="308" spans="2:22" hidden="1" x14ac:dyDescent="0.25">
      <c r="B308" s="49"/>
      <c r="C308" s="49"/>
      <c r="D308" s="49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</row>
    <row r="309" spans="2:22" hidden="1" x14ac:dyDescent="0.25">
      <c r="B309" s="49"/>
      <c r="C309" s="49"/>
      <c r="D309" s="49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</row>
    <row r="310" spans="2:22" hidden="1" x14ac:dyDescent="0.25">
      <c r="B310" s="49"/>
      <c r="C310" s="49"/>
      <c r="D310" s="49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</row>
    <row r="311" spans="2:22" hidden="1" x14ac:dyDescent="0.25">
      <c r="B311" s="49"/>
      <c r="C311" s="49"/>
      <c r="D311" s="49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</row>
    <row r="312" spans="2:22" hidden="1" x14ac:dyDescent="0.25">
      <c r="B312" s="49"/>
      <c r="C312" s="49"/>
      <c r="D312" s="49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</row>
    <row r="313" spans="2:22" hidden="1" x14ac:dyDescent="0.25">
      <c r="B313" s="49"/>
      <c r="C313" s="49"/>
      <c r="D313" s="49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</row>
    <row r="314" spans="2:22" hidden="1" x14ac:dyDescent="0.25">
      <c r="B314" s="49"/>
      <c r="C314" s="49"/>
      <c r="D314" s="49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</row>
    <row r="315" spans="2:22" hidden="1" x14ac:dyDescent="0.25">
      <c r="B315" s="49"/>
      <c r="C315" s="49"/>
      <c r="D315" s="49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</row>
    <row r="316" spans="2:22" hidden="1" x14ac:dyDescent="0.25">
      <c r="B316" s="49"/>
      <c r="C316" s="49"/>
      <c r="D316" s="49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</row>
    <row r="317" spans="2:22" hidden="1" x14ac:dyDescent="0.25">
      <c r="B317" s="49"/>
      <c r="C317" s="49"/>
      <c r="D317" s="49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</row>
    <row r="318" spans="2:22" hidden="1" x14ac:dyDescent="0.25">
      <c r="B318" s="49"/>
      <c r="C318" s="49"/>
      <c r="D318" s="49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</row>
    <row r="319" spans="2:22" hidden="1" x14ac:dyDescent="0.25">
      <c r="B319" s="49"/>
      <c r="C319" s="49"/>
      <c r="D319" s="49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</row>
    <row r="320" spans="2:22" hidden="1" x14ac:dyDescent="0.25">
      <c r="B320" s="49"/>
      <c r="C320" s="49"/>
      <c r="D320" s="49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</row>
    <row r="321" spans="2:22" hidden="1" x14ac:dyDescent="0.25">
      <c r="B321" s="49"/>
      <c r="C321" s="49"/>
      <c r="D321" s="49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</row>
    <row r="322" spans="2:22" hidden="1" x14ac:dyDescent="0.25">
      <c r="B322" s="49"/>
      <c r="C322" s="49"/>
      <c r="D322" s="49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</row>
    <row r="323" spans="2:22" hidden="1" x14ac:dyDescent="0.25">
      <c r="B323" s="49"/>
      <c r="C323" s="49"/>
      <c r="D323" s="49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</row>
    <row r="324" spans="2:22" hidden="1" x14ac:dyDescent="0.25">
      <c r="B324" s="49"/>
      <c r="C324" s="49"/>
      <c r="D324" s="49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</row>
    <row r="325" spans="2:22" hidden="1" x14ac:dyDescent="0.25">
      <c r="B325" s="49"/>
      <c r="C325" s="49"/>
      <c r="D325" s="49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</row>
    <row r="326" spans="2:22" hidden="1" x14ac:dyDescent="0.25">
      <c r="B326" s="49"/>
      <c r="C326" s="49"/>
      <c r="D326" s="49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</row>
    <row r="327" spans="2:22" hidden="1" x14ac:dyDescent="0.25">
      <c r="B327" s="49"/>
      <c r="C327" s="49"/>
      <c r="D327" s="49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</row>
    <row r="328" spans="2:22" hidden="1" x14ac:dyDescent="0.25">
      <c r="B328" s="49"/>
      <c r="C328" s="49"/>
      <c r="D328" s="49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</row>
    <row r="329" spans="2:22" hidden="1" x14ac:dyDescent="0.25">
      <c r="B329" s="49"/>
      <c r="C329" s="49"/>
      <c r="D329" s="49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</row>
    <row r="330" spans="2:22" hidden="1" x14ac:dyDescent="0.25">
      <c r="B330" s="49"/>
      <c r="C330" s="49"/>
      <c r="D330" s="49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</row>
    <row r="331" spans="2:22" hidden="1" x14ac:dyDescent="0.25">
      <c r="B331" s="49"/>
      <c r="C331" s="49"/>
      <c r="D331" s="49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</row>
    <row r="332" spans="2:22" hidden="1" x14ac:dyDescent="0.25">
      <c r="B332" s="49"/>
      <c r="C332" s="49"/>
      <c r="D332" s="49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</row>
    <row r="333" spans="2:22" hidden="1" x14ac:dyDescent="0.25">
      <c r="B333" s="49"/>
      <c r="C333" s="49"/>
      <c r="D333" s="49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</row>
    <row r="334" spans="2:22" hidden="1" x14ac:dyDescent="0.25">
      <c r="B334" s="49"/>
      <c r="C334" s="49"/>
      <c r="D334" s="49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</row>
    <row r="335" spans="2:22" hidden="1" x14ac:dyDescent="0.25">
      <c r="B335" s="49"/>
      <c r="C335" s="49"/>
      <c r="D335" s="49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</row>
    <row r="336" spans="2:22" hidden="1" x14ac:dyDescent="0.25">
      <c r="B336" s="49"/>
      <c r="C336" s="49"/>
      <c r="D336" s="49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</row>
    <row r="337" spans="2:22" hidden="1" x14ac:dyDescent="0.25">
      <c r="B337" s="49"/>
      <c r="C337" s="49"/>
      <c r="D337" s="49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</row>
    <row r="338" spans="2:22" hidden="1" x14ac:dyDescent="0.25">
      <c r="B338" s="49"/>
      <c r="C338" s="49"/>
      <c r="D338" s="49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</row>
    <row r="339" spans="2:22" hidden="1" x14ac:dyDescent="0.25">
      <c r="B339" s="49"/>
      <c r="C339" s="49"/>
      <c r="D339" s="49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</row>
    <row r="340" spans="2:22" hidden="1" x14ac:dyDescent="0.25">
      <c r="B340" s="49"/>
      <c r="C340" s="49"/>
      <c r="D340" s="49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</row>
    <row r="341" spans="2:22" hidden="1" x14ac:dyDescent="0.25">
      <c r="B341" s="49"/>
      <c r="C341" s="49"/>
      <c r="D341" s="49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</row>
    <row r="342" spans="2:22" hidden="1" x14ac:dyDescent="0.25">
      <c r="B342" s="49"/>
      <c r="C342" s="49"/>
      <c r="D342" s="49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</row>
    <row r="343" spans="2:22" hidden="1" x14ac:dyDescent="0.25">
      <c r="B343" s="49"/>
      <c r="C343" s="49"/>
      <c r="D343" s="49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</row>
    <row r="344" spans="2:22" hidden="1" x14ac:dyDescent="0.25">
      <c r="B344" s="49"/>
      <c r="C344" s="49"/>
      <c r="D344" s="49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</row>
    <row r="345" spans="2:22" hidden="1" x14ac:dyDescent="0.25">
      <c r="B345" s="49"/>
      <c r="C345" s="49"/>
      <c r="D345" s="49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</row>
    <row r="346" spans="2:22" hidden="1" x14ac:dyDescent="0.25">
      <c r="B346" s="49"/>
      <c r="C346" s="49"/>
      <c r="D346" s="49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</row>
    <row r="347" spans="2:22" hidden="1" x14ac:dyDescent="0.25">
      <c r="B347" s="49"/>
      <c r="C347" s="49"/>
      <c r="D347" s="49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</row>
    <row r="348" spans="2:22" hidden="1" x14ac:dyDescent="0.25">
      <c r="B348" s="49"/>
      <c r="C348" s="49"/>
      <c r="D348" s="49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</row>
    <row r="349" spans="2:22" hidden="1" x14ac:dyDescent="0.25">
      <c r="B349" s="49"/>
      <c r="C349" s="49"/>
      <c r="D349" s="49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</row>
    <row r="350" spans="2:22" hidden="1" x14ac:dyDescent="0.25">
      <c r="B350" s="49"/>
      <c r="C350" s="49"/>
      <c r="D350" s="49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</row>
    <row r="351" spans="2:22" hidden="1" x14ac:dyDescent="0.25">
      <c r="B351" s="49"/>
      <c r="C351" s="49"/>
      <c r="D351" s="49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</row>
    <row r="352" spans="2:22" hidden="1" x14ac:dyDescent="0.25">
      <c r="B352" s="49"/>
      <c r="C352" s="49"/>
      <c r="D352" s="49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</row>
    <row r="353" spans="2:22" hidden="1" x14ac:dyDescent="0.25">
      <c r="B353" s="49"/>
      <c r="C353" s="49"/>
      <c r="D353" s="49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</row>
    <row r="354" spans="2:22" hidden="1" x14ac:dyDescent="0.25">
      <c r="B354" s="49"/>
      <c r="C354" s="49"/>
      <c r="D354" s="49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</row>
    <row r="355" spans="2:22" hidden="1" x14ac:dyDescent="0.25">
      <c r="B355" s="49"/>
      <c r="C355" s="49"/>
      <c r="D355" s="49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</row>
    <row r="356" spans="2:22" hidden="1" x14ac:dyDescent="0.25">
      <c r="B356" s="49"/>
      <c r="C356" s="49"/>
      <c r="D356" s="49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</row>
    <row r="357" spans="2:22" hidden="1" x14ac:dyDescent="0.25">
      <c r="B357" s="49"/>
      <c r="C357" s="49"/>
      <c r="D357" s="49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</row>
    <row r="358" spans="2:22" hidden="1" x14ac:dyDescent="0.25">
      <c r="B358" s="49"/>
      <c r="C358" s="49"/>
      <c r="D358" s="49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</row>
    <row r="359" spans="2:22" hidden="1" x14ac:dyDescent="0.25">
      <c r="B359" s="49"/>
      <c r="C359" s="49"/>
      <c r="D359" s="49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</row>
    <row r="360" spans="2:22" hidden="1" x14ac:dyDescent="0.25">
      <c r="B360" s="49"/>
      <c r="C360" s="49"/>
      <c r="D360" s="49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</row>
    <row r="361" spans="2:22" hidden="1" x14ac:dyDescent="0.25">
      <c r="B361" s="49"/>
      <c r="C361" s="49"/>
      <c r="D361" s="49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</row>
    <row r="362" spans="2:22" hidden="1" x14ac:dyDescent="0.25">
      <c r="B362" s="49"/>
      <c r="C362" s="49"/>
      <c r="D362" s="49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</row>
    <row r="363" spans="2:22" hidden="1" x14ac:dyDescent="0.25">
      <c r="B363" s="49"/>
      <c r="C363" s="49"/>
      <c r="D363" s="49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</row>
    <row r="364" spans="2:22" hidden="1" x14ac:dyDescent="0.25">
      <c r="B364" s="49"/>
      <c r="C364" s="49"/>
      <c r="D364" s="49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</row>
    <row r="365" spans="2:22" hidden="1" x14ac:dyDescent="0.25">
      <c r="B365" s="49"/>
      <c r="C365" s="49"/>
      <c r="D365" s="49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</row>
    <row r="366" spans="2:22" hidden="1" x14ac:dyDescent="0.25">
      <c r="B366" s="49"/>
      <c r="C366" s="49"/>
      <c r="D366" s="49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</row>
    <row r="367" spans="2:22" hidden="1" x14ac:dyDescent="0.25">
      <c r="B367" s="49"/>
      <c r="C367" s="49"/>
      <c r="D367" s="49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</row>
    <row r="368" spans="2:22" hidden="1" x14ac:dyDescent="0.25">
      <c r="B368" s="49"/>
      <c r="C368" s="49"/>
      <c r="D368" s="49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</row>
    <row r="369" spans="2:22" hidden="1" x14ac:dyDescent="0.25">
      <c r="B369" s="49"/>
      <c r="C369" s="49"/>
      <c r="D369" s="49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</row>
    <row r="370" spans="2:22" hidden="1" x14ac:dyDescent="0.25">
      <c r="B370" s="49"/>
      <c r="C370" s="49"/>
      <c r="D370" s="49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</row>
    <row r="371" spans="2:22" hidden="1" x14ac:dyDescent="0.25">
      <c r="B371" s="49"/>
      <c r="C371" s="49"/>
      <c r="D371" s="49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</row>
    <row r="372" spans="2:22" hidden="1" x14ac:dyDescent="0.25">
      <c r="B372" s="49"/>
      <c r="C372" s="49"/>
      <c r="D372" s="49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</row>
    <row r="373" spans="2:22" hidden="1" x14ac:dyDescent="0.25">
      <c r="B373" s="49"/>
      <c r="C373" s="49"/>
      <c r="D373" s="49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</row>
    <row r="374" spans="2:22" hidden="1" x14ac:dyDescent="0.25">
      <c r="B374" s="49"/>
      <c r="C374" s="49"/>
      <c r="D374" s="49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</row>
    <row r="375" spans="2:22" hidden="1" x14ac:dyDescent="0.25">
      <c r="B375" s="49"/>
      <c r="C375" s="49"/>
      <c r="D375" s="49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</row>
    <row r="376" spans="2:22" hidden="1" x14ac:dyDescent="0.25">
      <c r="B376" s="49"/>
      <c r="C376" s="49"/>
      <c r="D376" s="49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</row>
    <row r="377" spans="2:22" hidden="1" x14ac:dyDescent="0.25">
      <c r="B377" s="49"/>
      <c r="C377" s="49"/>
      <c r="D377" s="49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</row>
    <row r="378" spans="2:22" hidden="1" x14ac:dyDescent="0.25">
      <c r="B378" s="49"/>
      <c r="C378" s="49"/>
      <c r="D378" s="49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</row>
    <row r="379" spans="2:22" hidden="1" x14ac:dyDescent="0.25">
      <c r="B379" s="49"/>
      <c r="C379" s="49"/>
      <c r="D379" s="49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</row>
    <row r="380" spans="2:22" hidden="1" x14ac:dyDescent="0.25">
      <c r="B380" s="49"/>
      <c r="C380" s="49"/>
      <c r="D380" s="49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</row>
    <row r="381" spans="2:22" hidden="1" x14ac:dyDescent="0.25">
      <c r="B381" s="49"/>
      <c r="C381" s="49"/>
      <c r="D381" s="49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</row>
    <row r="382" spans="2:22" hidden="1" x14ac:dyDescent="0.25">
      <c r="B382" s="49"/>
      <c r="C382" s="49"/>
      <c r="D382" s="49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</row>
    <row r="383" spans="2:22" hidden="1" x14ac:dyDescent="0.25">
      <c r="B383" s="49"/>
      <c r="C383" s="49"/>
      <c r="D383" s="49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</row>
    <row r="384" spans="2:22" hidden="1" x14ac:dyDescent="0.25">
      <c r="B384" s="49"/>
      <c r="C384" s="49"/>
      <c r="D384" s="49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</row>
    <row r="385" spans="2:22" hidden="1" x14ac:dyDescent="0.25">
      <c r="B385" s="49"/>
      <c r="C385" s="49"/>
      <c r="D385" s="49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</row>
    <row r="386" spans="2:22" hidden="1" x14ac:dyDescent="0.25">
      <c r="B386" s="49"/>
      <c r="C386" s="49"/>
      <c r="D386" s="49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</row>
    <row r="387" spans="2:22" hidden="1" x14ac:dyDescent="0.25">
      <c r="B387" s="49"/>
      <c r="C387" s="49"/>
      <c r="D387" s="49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</row>
    <row r="388" spans="2:22" hidden="1" x14ac:dyDescent="0.25">
      <c r="B388" s="49"/>
      <c r="C388" s="49"/>
      <c r="D388" s="49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</row>
    <row r="389" spans="2:22" hidden="1" x14ac:dyDescent="0.25">
      <c r="B389" s="49"/>
      <c r="C389" s="49"/>
      <c r="D389" s="49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</row>
    <row r="390" spans="2:22" hidden="1" x14ac:dyDescent="0.25">
      <c r="B390" s="49"/>
      <c r="C390" s="49"/>
      <c r="D390" s="49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</row>
    <row r="391" spans="2:22" hidden="1" x14ac:dyDescent="0.25">
      <c r="B391" s="49"/>
      <c r="C391" s="49"/>
      <c r="D391" s="49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</row>
    <row r="392" spans="2:22" hidden="1" x14ac:dyDescent="0.25">
      <c r="B392" s="49"/>
      <c r="C392" s="49"/>
      <c r="D392" s="49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</row>
    <row r="393" spans="2:22" hidden="1" x14ac:dyDescent="0.25">
      <c r="B393" s="49"/>
      <c r="C393" s="49"/>
      <c r="D393" s="49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</row>
    <row r="394" spans="2:22" hidden="1" x14ac:dyDescent="0.25">
      <c r="B394" s="49"/>
      <c r="C394" s="49"/>
      <c r="D394" s="49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</row>
    <row r="395" spans="2:22" hidden="1" x14ac:dyDescent="0.25">
      <c r="B395" s="49"/>
      <c r="C395" s="49"/>
      <c r="D395" s="49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</row>
    <row r="396" spans="2:22" hidden="1" x14ac:dyDescent="0.25">
      <c r="B396" s="49"/>
      <c r="C396" s="49"/>
      <c r="D396" s="49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</row>
    <row r="397" spans="2:22" hidden="1" x14ac:dyDescent="0.25">
      <c r="B397" s="49"/>
      <c r="C397" s="49"/>
      <c r="D397" s="49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</row>
    <row r="398" spans="2:22" hidden="1" x14ac:dyDescent="0.25">
      <c r="B398" s="49"/>
      <c r="C398" s="49"/>
      <c r="D398" s="49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</row>
    <row r="399" spans="2:22" hidden="1" x14ac:dyDescent="0.25">
      <c r="B399" s="49"/>
      <c r="C399" s="49"/>
      <c r="D399" s="49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</row>
    <row r="400" spans="2:22" hidden="1" x14ac:dyDescent="0.25">
      <c r="B400" s="49"/>
      <c r="C400" s="49"/>
      <c r="D400" s="49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</row>
    <row r="401" spans="2:22" hidden="1" x14ac:dyDescent="0.25">
      <c r="B401" s="49"/>
      <c r="C401" s="49"/>
      <c r="D401" s="49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</row>
    <row r="402" spans="2:22" hidden="1" x14ac:dyDescent="0.25">
      <c r="B402" s="49"/>
      <c r="C402" s="49"/>
      <c r="D402" s="49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</row>
    <row r="403" spans="2:22" hidden="1" x14ac:dyDescent="0.25">
      <c r="B403" s="49"/>
      <c r="C403" s="49"/>
      <c r="D403" s="49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</row>
    <row r="404" spans="2:22" hidden="1" x14ac:dyDescent="0.25">
      <c r="B404" s="49"/>
      <c r="C404" s="49"/>
      <c r="D404" s="49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</row>
    <row r="405" spans="2:22" hidden="1" x14ac:dyDescent="0.25">
      <c r="B405" s="49"/>
      <c r="C405" s="49"/>
      <c r="D405" s="49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</row>
  </sheetData>
  <sheetProtection algorithmName="SHA-512" hashValue="EuxZ0HPLwH0n6upe/lDK+i0v5HaXkI3Xl3/MCUXgqy0YrQ4s1/ZXPBE7WE7ca3sT6sHg91xP1tdRBHKW2/z4HA==" saltValue="L5G+D8qRqQclJIAV1MEsLQ==" spinCount="100000" sheet="1" objects="1" scenarios="1" sort="0" autoFilter="0"/>
  <autoFilter ref="A15:P37" xr:uid="{6920600E-EBDE-4CC6-9EB3-76DCCE5404F8}"/>
  <mergeCells count="11">
    <mergeCell ref="G5:H5"/>
    <mergeCell ref="E1:F1"/>
    <mergeCell ref="H1:K1"/>
    <mergeCell ref="G2:H2"/>
    <mergeCell ref="G3:H3"/>
    <mergeCell ref="G4:H4"/>
    <mergeCell ref="G6:H6"/>
    <mergeCell ref="G7:H7"/>
    <mergeCell ref="G8:H8"/>
    <mergeCell ref="G9:H9"/>
    <mergeCell ref="B10:E10"/>
  </mergeCells>
  <conditionalFormatting sqref="B16:B5000">
    <cfRule type="containsBlanks" dxfId="6" priority="4">
      <formula>LEN(TRIM(B16))=0</formula>
    </cfRule>
    <cfRule type="cellIs" dxfId="5" priority="5" operator="equal">
      <formula>"ALL PASS"</formula>
    </cfRule>
    <cfRule type="cellIs" dxfId="4" priority="6" stopIfTrue="1" operator="equal">
      <formula>"ND"</formula>
    </cfRule>
    <cfRule type="cellIs" dxfId="3" priority="7" operator="notEqual">
      <formula>"ALL PASS"</formula>
    </cfRule>
  </conditionalFormatting>
  <conditionalFormatting sqref="D16:D5000">
    <cfRule type="cellIs" dxfId="2" priority="1" stopIfTrue="1" operator="equal">
      <formula>99</formula>
    </cfRule>
    <cfRule type="cellIs" dxfId="1" priority="2" operator="between">
      <formula>2</formula>
      <formula>98</formula>
    </cfRule>
    <cfRule type="cellIs" dxfId="0" priority="3" operator="equal">
      <formula>1</formula>
    </cfRule>
  </conditionalFormatting>
  <hyperlinks>
    <hyperlink ref="A1" location="INDEX!A1" display="RETURN TO INDEX" xr:uid="{4C10863D-0D76-4A91-A311-55D99E476C4A}"/>
    <hyperlink ref="E1:F1" location="SUMMARY!A1" display="SUMMARY" xr:uid="{CD7B1FA6-F97E-4FE7-B913-28938ACF6DB7}"/>
    <hyperlink ref="H1" location="'QCI Sample Selection'!A1" display="'QCI Sample Selection" xr:uid="{DE9F7CF6-6D07-429D-9B82-31A04C80B4E2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C864-88E9-4E06-94ED-C71F369861F7}">
  <sheetPr>
    <tabColor rgb="FF00B050"/>
  </sheetPr>
  <dimension ref="A1:K44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1" t="s">
        <v>0</v>
      </c>
      <c r="B1" s="1"/>
      <c r="C1" s="2"/>
      <c r="D1" s="2"/>
      <c r="E1" s="58" t="s">
        <v>1</v>
      </c>
      <c r="F1" s="58"/>
      <c r="G1" s="2"/>
      <c r="H1" s="59" t="s">
        <v>2</v>
      </c>
      <c r="I1" s="59"/>
      <c r="J1" s="59"/>
      <c r="K1" s="59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</sheetData>
  <sheetProtection algorithmName="SHA-512" hashValue="xDn9D0tkcUzKoeGGJRLMGZIHHi1ZxIDKKAvf3i8PlHIi//FO56tOIGxJFErWTzeBAX8l2aZQ1JWsN9ahNyHEZg==" saltValue="H8zu7eZUlEwWPgARJBYIxw==" spinCount="100000" sheet="1" objects="1" scenarios="1" sort="0" autoFilter="0"/>
  <mergeCells count="2">
    <mergeCell ref="E1:F1"/>
    <mergeCell ref="H1:K1"/>
  </mergeCells>
  <hyperlinks>
    <hyperlink ref="A1" location="INDEX!A1" display="RETURN TO INDEX" xr:uid="{7737E1DB-FDAD-4378-AB92-50D6BC2C785B}"/>
    <hyperlink ref="E1:F1" location="SUMMARY!A1" display="SUMMARY" xr:uid="{7B7780F3-213E-4EE5-AEC3-60AF0DE6E568}"/>
    <hyperlink ref="H1" location="'QCI Sample Selection'!A1" display="'QCI Sample Selection" xr:uid="{D13674AC-24BF-468B-8D94-36919A77853E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 C TRAVELER</vt:lpstr>
      <vt:lpstr>GROUP C1</vt:lpstr>
      <vt:lpstr>GROUP C2</vt:lpstr>
      <vt:lpstr>GROUP C3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2024-10-09T00:11:27Z</dcterms:created>
  <dcterms:modified xsi:type="dcterms:W3CDTF">2024-10-09T18:07:52Z</dcterms:modified>
</cp:coreProperties>
</file>