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B\"/>
    </mc:Choice>
  </mc:AlternateContent>
  <xr:revisionPtr revIDLastSave="0" documentId="13_ncr:1_{13E6E76D-1705-458E-947D-78C08E1A6145}" xr6:coauthVersionLast="47" xr6:coauthVersionMax="47" xr10:uidLastSave="{00000000-0000-0000-0000-000000000000}"/>
  <workbookProtection workbookAlgorithmName="SHA-512" workbookHashValue="EAJJT6WN6udwGo+qTjmAnTkKRpGr67J4j8zg2uvtIOPba/n9FmQK04pFDkJvT0ibMTwZrmyqNv66S8NwRlNl7g==" workbookSaltValue="vNHOQqPSW0UN3lryuiJaeg==" workbookSpinCount="100000" lockStructure="1"/>
  <bookViews>
    <workbookView xWindow="-28920" yWindow="0" windowWidth="29040" windowHeight="16440" xr2:uid="{F42D6F76-3A22-4B19-969F-4843875B418F}"/>
  </bookViews>
  <sheets>
    <sheet name="GROUP B TRAVELER" sheetId="1" r:id="rId1"/>
    <sheet name="GROUP B1" sheetId="2" r:id="rId2"/>
    <sheet name="GROUP B2" sheetId="3" r:id="rId3"/>
    <sheet name="GROUP B3" sheetId="4" r:id="rId4"/>
    <sheet name="SEM" sheetId="5" r:id="rId5"/>
    <sheet name="GROUP B4" sheetId="6" r:id="rId6"/>
    <sheet name="GROUP B5" sheetId="7" r:id="rId7"/>
  </sheets>
  <definedNames>
    <definedName name="_xlnm._FilterDatabase" localSheetId="3" hidden="1">'GROUP B3'!$A$15:$O$59</definedName>
    <definedName name="_xlnm._FilterDatabase" localSheetId="5" hidden="1">'GROUP B4'!$A$15:$O$59</definedName>
    <definedName name="_xlnm._FilterDatabase" localSheetId="6" hidden="1">'GROUP B5'!$A$15:$O$81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N3" i="7"/>
  <c r="L8" i="7"/>
  <c r="H8" i="7"/>
  <c r="K5" i="6"/>
  <c r="K3" i="6"/>
  <c r="H8" i="6"/>
  <c r="K5" i="4"/>
  <c r="K3" i="4"/>
  <c r="B10" i="7"/>
  <c r="A10" i="7"/>
  <c r="B10" i="6"/>
  <c r="A10" i="6"/>
  <c r="B10" i="4"/>
  <c r="A10" i="4"/>
</calcChain>
</file>

<file path=xl/sharedStrings.xml><?xml version="1.0" encoding="utf-8"?>
<sst xmlns="http://schemas.openxmlformats.org/spreadsheetml/2006/main" count="548" uniqueCount="86">
  <si>
    <t>GROUP  B TRAVELER</t>
  </si>
  <si>
    <t>INDEX</t>
  </si>
  <si>
    <t>QCI SAMPLE SELECTION</t>
  </si>
  <si>
    <t>.</t>
  </si>
  <si>
    <t>GROUP  B1 PHYSICAL</t>
  </si>
  <si>
    <t>GROUP  B2 Solderability</t>
  </si>
  <si>
    <t>GROUP B3 TEMP CYCLE</t>
  </si>
  <si>
    <t>SUMMARY</t>
  </si>
  <si>
    <t>SCREENING STATUS</t>
  </si>
  <si>
    <t xml:space="preserve">Operator   </t>
  </si>
  <si>
    <t xml:space="preserve">LMR         </t>
  </si>
  <si>
    <t xml:space="preserve">Station    </t>
  </si>
  <si>
    <t xml:space="preserve">FBS-008     </t>
  </si>
  <si>
    <t xml:space="preserve">Product    </t>
  </si>
  <si>
    <t xml:space="preserve">DISCRETE    </t>
  </si>
  <si>
    <t xml:space="preserve">Process    </t>
  </si>
  <si>
    <t>PRE TEMPCYCLE</t>
  </si>
  <si>
    <t>POST TEMPCYCLE</t>
  </si>
  <si>
    <t xml:space="preserve">Start Date </t>
  </si>
  <si>
    <t>Finish Date</t>
  </si>
  <si>
    <t>Part Number</t>
  </si>
  <si>
    <t xml:space="preserve">Remarks    </t>
  </si>
  <si>
    <t>GROUP B SUBGROUP 3 PRE TEMP CYCLE</t>
  </si>
  <si>
    <t>GROUP B SUBGROUP 3 POST TEMP CYCLE</t>
  </si>
  <si>
    <t>Serial Number</t>
  </si>
  <si>
    <t>Label</t>
  </si>
  <si>
    <t>Sort</t>
  </si>
  <si>
    <t>Bin</t>
  </si>
  <si>
    <t xml:space="preserve">  1) IDON      [&gt; 4.000MA]</t>
  </si>
  <si>
    <t xml:space="preserve">  2) IGSSF     [&lt; 500.1UA]</t>
  </si>
  <si>
    <t xml:space="preserve">  3) IDSS      [&lt; 100.1UA]</t>
  </si>
  <si>
    <t xml:space="preserve">  4) IGSSF     [&lt; 500.1UA]</t>
  </si>
  <si>
    <t xml:space="preserve">  5) IGSSR     [&lt; 100.1UA]</t>
  </si>
  <si>
    <t xml:space="preserve">  6) VGSTH     [&gt; 1.001 V]</t>
  </si>
  <si>
    <t xml:space="preserve">  7) VGSTH     [&lt; 2.500]</t>
  </si>
  <si>
    <t xml:space="preserve">  8) RDSON     [&lt;404.15M]</t>
  </si>
  <si>
    <t xml:space="preserve">  9) VSD       [&lt; 4.000 V]</t>
  </si>
  <si>
    <t xml:space="preserve"> 10) IDSS      [&lt; 100.1UA]</t>
  </si>
  <si>
    <t xml:space="preserve"> 11) IGSSF     [&lt; 500.1UA]</t>
  </si>
  <si>
    <t xml:space="preserve">   IDON &gt; 4.000MA</t>
  </si>
  <si>
    <t xml:space="preserve">  IGSSF &lt; 500.1UA</t>
  </si>
  <si>
    <t xml:space="preserve">   IDSS &lt; 100.1UA</t>
  </si>
  <si>
    <t xml:space="preserve">  IGSSR &lt; 100.1UA</t>
  </si>
  <si>
    <t xml:space="preserve">  VGSTH &gt; 1.001 V</t>
  </si>
  <si>
    <t xml:space="preserve">VGSTH &lt; 2.500 </t>
  </si>
  <si>
    <t xml:space="preserve">  RDSON &lt; 404.2M </t>
  </si>
  <si>
    <t xml:space="preserve">    VSD &lt; 4.000 V</t>
  </si>
  <si>
    <t xml:space="preserve">    VDS = 19.54MV</t>
  </si>
  <si>
    <t xml:space="preserve">   VGSF = 4.000 V</t>
  </si>
  <si>
    <t xml:space="preserve">    VDS = 10.01 V</t>
  </si>
  <si>
    <t xml:space="preserve">   VGSF = 6.000 V</t>
  </si>
  <si>
    <t xml:space="preserve">   VGSR = 4.000 V</t>
  </si>
  <si>
    <t xml:space="preserve">     ID = 600.0UA</t>
  </si>
  <si>
    <t>VGSTH = S6</t>
  </si>
  <si>
    <t xml:space="preserve">    VGS = 5.001 V</t>
  </si>
  <si>
    <t xml:space="preserve">     IS = 500.1MA</t>
  </si>
  <si>
    <t xml:space="preserve">    VDS = 300.1 V</t>
  </si>
  <si>
    <t xml:space="preserve">   VGSF = 5.499 V</t>
  </si>
  <si>
    <t xml:space="preserve">     ID = 4.000 A</t>
  </si>
  <si>
    <t>All Pass</t>
  </si>
  <si>
    <t>PRE TC</t>
  </si>
  <si>
    <t>POST TC</t>
  </si>
  <si>
    <t>SEM</t>
  </si>
  <si>
    <t>GROUP B4 INTERMITTENT OPERATING LIFE</t>
  </si>
  <si>
    <t xml:space="preserve">FBS-007     </t>
  </si>
  <si>
    <t xml:space="preserve">PRE IOL     </t>
  </si>
  <si>
    <t xml:space="preserve">            </t>
  </si>
  <si>
    <t>GROUP B SUBGROUP 4 PRE IOL</t>
  </si>
  <si>
    <t>GROUP B SUBGROUP 4 POST IOL</t>
  </si>
  <si>
    <t>PRE IOL</t>
  </si>
  <si>
    <t>POST IOL</t>
  </si>
  <si>
    <t>GROUP B5 BURN IN HTGB/HTRB</t>
  </si>
  <si>
    <t xml:space="preserve">PRE HTGB    </t>
  </si>
  <si>
    <t xml:space="preserve">POST HTGB   </t>
  </si>
  <si>
    <t xml:space="preserve">POST HTRB   </t>
  </si>
  <si>
    <t>GROUP B SUBGROUP 5 PRE HTGB</t>
  </si>
  <si>
    <t>GROUP B SUBGROUP 5 POST HTGB</t>
  </si>
  <si>
    <t>GROUP B SUBGROUP 5 POST HTRB</t>
  </si>
  <si>
    <t>PRE HTGB</t>
  </si>
  <si>
    <t>POST HTGB</t>
  </si>
  <si>
    <t>POST HTRB</t>
  </si>
  <si>
    <t>FBG30N04CSH</t>
  </si>
  <si>
    <t>DATE CODE</t>
  </si>
  <si>
    <t>LOT</t>
  </si>
  <si>
    <t>SCD PART NUMBER</t>
  </si>
  <si>
    <t>EPCS PART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</si>
</sst>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rgb="FF00B05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1">
    <xf numFmtId="0" fontId="0" fillId="0" borderId="0" xfId="0"/>
    <xf numFmtId="0" fontId="3" fillId="3" borderId="1" xfId="1" applyFont="1" applyFill="1" applyBorder="1" applyAlignment="1">
      <alignment vertical="center"/>
    </xf>
    <xf numFmtId="0" fontId="3" fillId="3" borderId="1" xfId="1" applyFont="1" applyFill="1" applyBorder="1" applyAlignment="1">
      <alignment horizontal="left" vertical="center"/>
    </xf>
    <xf numFmtId="0" fontId="3" fillId="3" borderId="0" xfId="1" applyFont="1" applyFill="1" applyBorder="1" applyAlignment="1">
      <alignment vertical="center"/>
    </xf>
    <xf numFmtId="0" fontId="3" fillId="3" borderId="0" xfId="1" applyFont="1" applyFill="1" applyBorder="1" applyAlignment="1">
      <alignment horizontal="center" vertical="center"/>
    </xf>
    <xf numFmtId="0" fontId="2" fillId="3" borderId="0" xfId="1" applyFill="1" applyBorder="1" applyAlignment="1">
      <alignment vertical="top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3" xfId="0" applyFill="1" applyBorder="1" applyAlignment="1">
      <alignment horizontal="center"/>
    </xf>
    <xf numFmtId="0" fontId="0" fillId="4" borderId="4" xfId="0" applyFill="1" applyBorder="1"/>
    <xf numFmtId="0" fontId="0" fillId="5" borderId="2" xfId="0" applyFill="1" applyBorder="1"/>
    <xf numFmtId="0" fontId="0" fillId="5" borderId="2" xfId="0" applyFill="1" applyBorder="1" applyAlignment="1">
      <alignment horizontal="left"/>
    </xf>
    <xf numFmtId="0" fontId="0" fillId="5" borderId="4" xfId="0" applyFill="1" applyBorder="1"/>
    <xf numFmtId="0" fontId="4" fillId="6" borderId="5" xfId="1" applyFont="1" applyFill="1" applyBorder="1" applyAlignment="1">
      <alignment horizontal="center" vertical="top"/>
    </xf>
    <xf numFmtId="0" fontId="0" fillId="4" borderId="5" xfId="0" applyFill="1" applyBorder="1"/>
    <xf numFmtId="0" fontId="0" fillId="5" borderId="5" xfId="0" applyFill="1" applyBorder="1"/>
    <xf numFmtId="0" fontId="4" fillId="7" borderId="5" xfId="1" applyFont="1" applyFill="1" applyBorder="1" applyAlignment="1">
      <alignment horizontal="center" vertical="top"/>
    </xf>
    <xf numFmtId="14" fontId="0" fillId="4" borderId="2" xfId="0" applyNumberFormat="1" applyFill="1" applyBorder="1" applyAlignment="1">
      <alignment horizontal="left"/>
    </xf>
    <xf numFmtId="14" fontId="0" fillId="4" borderId="3" xfId="0" applyNumberFormat="1" applyFill="1" applyBorder="1" applyAlignment="1">
      <alignment horizontal="center"/>
    </xf>
    <xf numFmtId="14" fontId="0" fillId="4" borderId="4" xfId="0" applyNumberFormat="1" applyFill="1" applyBorder="1"/>
    <xf numFmtId="14" fontId="0" fillId="0" borderId="0" xfId="0" applyNumberFormat="1"/>
    <xf numFmtId="14" fontId="0" fillId="5" borderId="5" xfId="0" applyNumberFormat="1" applyFill="1" applyBorder="1"/>
    <xf numFmtId="14" fontId="0" fillId="5" borderId="2" xfId="0" applyNumberFormat="1" applyFill="1" applyBorder="1" applyAlignment="1">
      <alignment horizontal="left"/>
    </xf>
    <xf numFmtId="14" fontId="0" fillId="5" borderId="4" xfId="0" applyNumberFormat="1" applyFill="1" applyBorder="1"/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  <xf numFmtId="0" fontId="5" fillId="4" borderId="2" xfId="0" applyFont="1" applyFill="1" applyBorder="1" applyAlignment="1">
      <alignment horizontal="left"/>
    </xf>
    <xf numFmtId="0" fontId="5" fillId="4" borderId="3" xfId="0" applyFont="1" applyFill="1" applyBorder="1" applyAlignment="1">
      <alignment horizontal="center"/>
    </xf>
    <xf numFmtId="0" fontId="5" fillId="4" borderId="4" xfId="0" applyFont="1" applyFill="1" applyBorder="1"/>
    <xf numFmtId="0" fontId="5" fillId="5" borderId="2" xfId="0" applyFont="1" applyFill="1" applyBorder="1" applyAlignment="1">
      <alignment horizontal="left"/>
    </xf>
    <xf numFmtId="0" fontId="6" fillId="9" borderId="5" xfId="0" applyFont="1" applyFill="1" applyBorder="1" applyAlignment="1">
      <alignment horizontal="center"/>
    </xf>
    <xf numFmtId="0" fontId="7" fillId="0" borderId="1" xfId="0" applyFont="1" applyBorder="1"/>
    <xf numFmtId="0" fontId="0" fillId="10" borderId="5" xfId="0" applyFill="1" applyBorder="1"/>
    <xf numFmtId="0" fontId="0" fillId="10" borderId="5" xfId="0" applyFill="1" applyBorder="1" applyAlignment="1">
      <alignment horizontal="center"/>
    </xf>
    <xf numFmtId="0" fontId="0" fillId="10" borderId="5" xfId="0" applyFill="1" applyBorder="1" applyAlignment="1">
      <alignment horizontal="left"/>
    </xf>
    <xf numFmtId="0" fontId="0" fillId="10" borderId="5" xfId="0" applyFill="1" applyBorder="1" applyAlignment="1">
      <alignment horizontal="right"/>
    </xf>
    <xf numFmtId="0" fontId="0" fillId="11" borderId="6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4" borderId="5" xfId="0" applyFill="1" applyBorder="1" applyAlignment="1">
      <alignment horizontal="center"/>
    </xf>
    <xf numFmtId="11" fontId="0" fillId="0" borderId="5" xfId="0" applyNumberFormat="1" applyBorder="1"/>
    <xf numFmtId="0" fontId="0" fillId="5" borderId="5" xfId="0" applyFill="1" applyBorder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/>
    <xf numFmtId="0" fontId="2" fillId="7" borderId="0" xfId="1" quotePrefix="1" applyFill="1" applyBorder="1" applyAlignment="1">
      <alignment vertical="top"/>
    </xf>
    <xf numFmtId="0" fontId="0" fillId="12" borderId="2" xfId="0" applyFill="1" applyBorder="1"/>
    <xf numFmtId="0" fontId="0" fillId="12" borderId="2" xfId="0" applyFill="1" applyBorder="1" applyAlignment="1">
      <alignment horizontal="left"/>
    </xf>
    <xf numFmtId="0" fontId="0" fillId="12" borderId="4" xfId="0" applyFill="1" applyBorder="1"/>
    <xf numFmtId="0" fontId="0" fillId="12" borderId="5" xfId="0" applyFill="1" applyBorder="1"/>
    <xf numFmtId="14" fontId="0" fillId="12" borderId="5" xfId="0" applyNumberFormat="1" applyFill="1" applyBorder="1"/>
    <xf numFmtId="14" fontId="0" fillId="12" borderId="2" xfId="0" applyNumberFormat="1" applyFill="1" applyBorder="1" applyAlignment="1">
      <alignment horizontal="left"/>
    </xf>
    <xf numFmtId="0" fontId="5" fillId="12" borderId="2" xfId="0" applyFont="1" applyFill="1" applyBorder="1" applyAlignment="1">
      <alignment horizontal="left"/>
    </xf>
    <xf numFmtId="0" fontId="0" fillId="12" borderId="5" xfId="0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6" borderId="5" xfId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4" fillId="7" borderId="5" xfId="1" applyFont="1" applyFill="1" applyBorder="1" applyAlignment="1">
      <alignment horizontal="center" vertical="top"/>
    </xf>
    <xf numFmtId="0" fontId="4" fillId="8" borderId="5" xfId="1" applyFont="1" applyFill="1" applyBorder="1" applyAlignment="1">
      <alignment horizontal="center" vertical="top"/>
    </xf>
    <xf numFmtId="0" fontId="4" fillId="5" borderId="5" xfId="1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2"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g"/><Relationship Id="rId1" Type="http://schemas.openxmlformats.org/officeDocument/2006/relationships/image" Target="../media/image10.jp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.jpg"/><Relationship Id="rId3" Type="http://schemas.openxmlformats.org/officeDocument/2006/relationships/image" Target="../media/image14.jpg"/><Relationship Id="rId7" Type="http://schemas.openxmlformats.org/officeDocument/2006/relationships/image" Target="../media/image18.jpg"/><Relationship Id="rId12" Type="http://schemas.openxmlformats.org/officeDocument/2006/relationships/image" Target="../media/image23.jpg"/><Relationship Id="rId2" Type="http://schemas.openxmlformats.org/officeDocument/2006/relationships/image" Target="../media/image13.jpg"/><Relationship Id="rId1" Type="http://schemas.openxmlformats.org/officeDocument/2006/relationships/image" Target="../media/image12.jpg"/><Relationship Id="rId6" Type="http://schemas.openxmlformats.org/officeDocument/2006/relationships/image" Target="../media/image17.jpg"/><Relationship Id="rId11" Type="http://schemas.openxmlformats.org/officeDocument/2006/relationships/image" Target="../media/image22.jpg"/><Relationship Id="rId5" Type="http://schemas.openxmlformats.org/officeDocument/2006/relationships/image" Target="../media/image16.jpg"/><Relationship Id="rId10" Type="http://schemas.openxmlformats.org/officeDocument/2006/relationships/image" Target="../media/image21.jpg"/><Relationship Id="rId4" Type="http://schemas.openxmlformats.org/officeDocument/2006/relationships/image" Target="../media/image15.jpg"/><Relationship Id="rId9" Type="http://schemas.openxmlformats.org/officeDocument/2006/relationships/image" Target="../media/image20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276225</xdr:rowOff>
    </xdr:from>
    <xdr:to>
      <xdr:col>11</xdr:col>
      <xdr:colOff>0</xdr:colOff>
      <xdr:row>52</xdr:row>
      <xdr:rowOff>89154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BC20D2-BB77-4805-9B1E-702FDAE88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76225"/>
          <a:ext cx="6705600" cy="98332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117729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E02798-BEDA-4B9B-8A58-B02FDDF09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218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154</xdr:row>
      <xdr:rowOff>117729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A5AB67-DCF0-4C9F-AD4D-4A1A6614F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818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206</xdr:row>
      <xdr:rowOff>117729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895E3-CC93-4FE1-8116-E5F0BA183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418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258</xdr:row>
      <xdr:rowOff>117729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CE58480-425E-4C0A-8893-5B6777F1D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4018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310</xdr:row>
      <xdr:rowOff>117729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C173E51-12B9-4A76-BE98-01AA6FFC9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618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362</xdr:row>
      <xdr:rowOff>117729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14D154A-1772-4F60-A7E7-369DB894E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2180"/>
          <a:ext cx="6705600" cy="9837039"/>
        </a:xfrm>
        <a:prstGeom prst="rect">
          <a:avLst/>
        </a:prstGeom>
      </xdr:spPr>
    </xdr:pic>
    <xdr:clientData/>
  </xdr:twoCellAnchor>
  <xdr:twoCellAnchor>
    <xdr:from>
      <xdr:col>7</xdr:col>
      <xdr:colOff>95250</xdr:colOff>
      <xdr:row>6</xdr:row>
      <xdr:rowOff>142875</xdr:rowOff>
    </xdr:from>
    <xdr:to>
      <xdr:col>8</xdr:col>
      <xdr:colOff>276225</xdr:colOff>
      <xdr:row>7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675B6A7-5022-0235-BEF8-1881F609892A}"/>
            </a:ext>
          </a:extLst>
        </xdr:cNvPr>
        <xdr:cNvSpPr/>
      </xdr:nvSpPr>
      <xdr:spPr>
        <a:xfrm>
          <a:off x="4362450" y="1400175"/>
          <a:ext cx="790575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9525</xdr:colOff>
      <xdr:row>7</xdr:row>
      <xdr:rowOff>144780</xdr:rowOff>
    </xdr:from>
    <xdr:to>
      <xdr:col>3</xdr:col>
      <xdr:colOff>190500</xdr:colOff>
      <xdr:row>8</xdr:row>
      <xdr:rowOff>154305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2E9F292-BA65-423A-B243-49930C271944}"/>
            </a:ext>
          </a:extLst>
        </xdr:cNvPr>
        <xdr:cNvSpPr/>
      </xdr:nvSpPr>
      <xdr:spPr>
        <a:xfrm>
          <a:off x="1228725" y="1592580"/>
          <a:ext cx="790575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56</xdr:row>
      <xdr:rowOff>163830</xdr:rowOff>
    </xdr:from>
    <xdr:to>
      <xdr:col>8</xdr:col>
      <xdr:colOff>247650</xdr:colOff>
      <xdr:row>57</xdr:row>
      <xdr:rowOff>173355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04B05F3-7949-43FD-8F0D-CD221A787AD2}"/>
            </a:ext>
          </a:extLst>
        </xdr:cNvPr>
        <xdr:cNvSpPr/>
      </xdr:nvSpPr>
      <xdr:spPr>
        <a:xfrm>
          <a:off x="4333875" y="10946130"/>
          <a:ext cx="790575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609599</xdr:colOff>
      <xdr:row>7</xdr:row>
      <xdr:rowOff>104775</xdr:rowOff>
    </xdr:from>
    <xdr:to>
      <xdr:col>9</xdr:col>
      <xdr:colOff>66674</xdr:colOff>
      <xdr:row>8</xdr:row>
      <xdr:rowOff>114300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E3F4FA6-5665-5E60-532F-EB98A1239C1A}"/>
            </a:ext>
          </a:extLst>
        </xdr:cNvPr>
        <xdr:cNvSpPr txBox="1"/>
      </xdr:nvSpPr>
      <xdr:spPr>
        <a:xfrm>
          <a:off x="4267199" y="155257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123825</xdr:colOff>
      <xdr:row>8</xdr:row>
      <xdr:rowOff>116205</xdr:rowOff>
    </xdr:from>
    <xdr:to>
      <xdr:col>8</xdr:col>
      <xdr:colOff>190500</xdr:colOff>
      <xdr:row>9</xdr:row>
      <xdr:rowOff>125730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C297FAF2-BF49-47FC-847B-381DDCC868C0}"/>
            </a:ext>
          </a:extLst>
        </xdr:cNvPr>
        <xdr:cNvSpPr txBox="1"/>
      </xdr:nvSpPr>
      <xdr:spPr>
        <a:xfrm>
          <a:off x="3781425" y="175450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542925</xdr:colOff>
      <xdr:row>57</xdr:row>
      <xdr:rowOff>97155</xdr:rowOff>
    </xdr:from>
    <xdr:to>
      <xdr:col>9</xdr:col>
      <xdr:colOff>0</xdr:colOff>
      <xdr:row>58</xdr:row>
      <xdr:rowOff>106680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F0D9251-64EF-4E83-84E2-51B7C4BC5BDA}"/>
            </a:ext>
          </a:extLst>
        </xdr:cNvPr>
        <xdr:cNvSpPr txBox="1"/>
      </xdr:nvSpPr>
      <xdr:spPr>
        <a:xfrm>
          <a:off x="4200525" y="1106995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57150</xdr:colOff>
      <xdr:row>58</xdr:row>
      <xdr:rowOff>144780</xdr:rowOff>
    </xdr:from>
    <xdr:to>
      <xdr:col>8</xdr:col>
      <xdr:colOff>123825</xdr:colOff>
      <xdr:row>59</xdr:row>
      <xdr:rowOff>154305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E6CD71F-9772-40C7-9B46-C4C75F8D1EE3}"/>
            </a:ext>
          </a:extLst>
        </xdr:cNvPr>
        <xdr:cNvSpPr txBox="1"/>
      </xdr:nvSpPr>
      <xdr:spPr>
        <a:xfrm>
          <a:off x="3714750" y="1130808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1</xdr:col>
      <xdr:colOff>581025</xdr:colOff>
      <xdr:row>58</xdr:row>
      <xdr:rowOff>1905</xdr:rowOff>
    </xdr:from>
    <xdr:to>
      <xdr:col>3</xdr:col>
      <xdr:colOff>152400</xdr:colOff>
      <xdr:row>58</xdr:row>
      <xdr:rowOff>152400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F34CA81-3D0C-4422-9026-360524A92E2D}"/>
            </a:ext>
          </a:extLst>
        </xdr:cNvPr>
        <xdr:cNvSpPr/>
      </xdr:nvSpPr>
      <xdr:spPr>
        <a:xfrm>
          <a:off x="1190625" y="11165205"/>
          <a:ext cx="790575" cy="15049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581025</xdr:colOff>
      <xdr:row>109</xdr:row>
      <xdr:rowOff>163830</xdr:rowOff>
    </xdr:from>
    <xdr:to>
      <xdr:col>3</xdr:col>
      <xdr:colOff>152400</xdr:colOff>
      <xdr:row>110</xdr:row>
      <xdr:rowOff>142875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371421B6-D0F6-493F-B7CC-7EF9C627390A}"/>
            </a:ext>
          </a:extLst>
        </xdr:cNvPr>
        <xdr:cNvSpPr/>
      </xdr:nvSpPr>
      <xdr:spPr>
        <a:xfrm>
          <a:off x="1190625" y="2104263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108</xdr:row>
      <xdr:rowOff>144780</xdr:rowOff>
    </xdr:from>
    <xdr:to>
      <xdr:col>8</xdr:col>
      <xdr:colOff>247650</xdr:colOff>
      <xdr:row>109</xdr:row>
      <xdr:rowOff>123825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9C6DC6B-BB3B-404F-8589-FA3BECA6DFD4}"/>
            </a:ext>
          </a:extLst>
        </xdr:cNvPr>
        <xdr:cNvSpPr/>
      </xdr:nvSpPr>
      <xdr:spPr>
        <a:xfrm>
          <a:off x="4333875" y="2083308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552450</xdr:colOff>
      <xdr:row>109</xdr:row>
      <xdr:rowOff>106680</xdr:rowOff>
    </xdr:from>
    <xdr:to>
      <xdr:col>9</xdr:col>
      <xdr:colOff>9525</xdr:colOff>
      <xdr:row>110</xdr:row>
      <xdr:rowOff>116205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799EEEC4-A2FC-458D-BCF8-98016A63AB40}"/>
            </a:ext>
          </a:extLst>
        </xdr:cNvPr>
        <xdr:cNvSpPr txBox="1"/>
      </xdr:nvSpPr>
      <xdr:spPr>
        <a:xfrm>
          <a:off x="4210050" y="2098548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104775</xdr:colOff>
      <xdr:row>110</xdr:row>
      <xdr:rowOff>135255</xdr:rowOff>
    </xdr:from>
    <xdr:to>
      <xdr:col>8</xdr:col>
      <xdr:colOff>171450</xdr:colOff>
      <xdr:row>111</xdr:row>
      <xdr:rowOff>144780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B1613ADC-9747-48DF-B2E8-7FDDB58FE84C}"/>
            </a:ext>
          </a:extLst>
        </xdr:cNvPr>
        <xdr:cNvSpPr txBox="1"/>
      </xdr:nvSpPr>
      <xdr:spPr>
        <a:xfrm>
          <a:off x="3762375" y="2120455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2</xdr:col>
      <xdr:colOff>161925</xdr:colOff>
      <xdr:row>125</xdr:row>
      <xdr:rowOff>30480</xdr:rowOff>
    </xdr:from>
    <xdr:to>
      <xdr:col>3</xdr:col>
      <xdr:colOff>342900</xdr:colOff>
      <xdr:row>126</xdr:row>
      <xdr:rowOff>9525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B5F8F979-70B0-4ADE-AA29-B263BF1AEE1A}"/>
            </a:ext>
          </a:extLst>
        </xdr:cNvPr>
        <xdr:cNvSpPr/>
      </xdr:nvSpPr>
      <xdr:spPr>
        <a:xfrm>
          <a:off x="1381125" y="2395728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152400</xdr:colOff>
      <xdr:row>132</xdr:row>
      <xdr:rowOff>87630</xdr:rowOff>
    </xdr:from>
    <xdr:to>
      <xdr:col>3</xdr:col>
      <xdr:colOff>333375</xdr:colOff>
      <xdr:row>133</xdr:row>
      <xdr:rowOff>66675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DC668064-714F-4E28-AB23-62AE21BC8FBE}"/>
            </a:ext>
          </a:extLst>
        </xdr:cNvPr>
        <xdr:cNvSpPr/>
      </xdr:nvSpPr>
      <xdr:spPr>
        <a:xfrm>
          <a:off x="1371600" y="2534793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581025</xdr:colOff>
      <xdr:row>162</xdr:row>
      <xdr:rowOff>1905</xdr:rowOff>
    </xdr:from>
    <xdr:to>
      <xdr:col>3</xdr:col>
      <xdr:colOff>152400</xdr:colOff>
      <xdr:row>162</xdr:row>
      <xdr:rowOff>171450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9B8A339-501F-441F-9C48-7D2353C6E12F}"/>
            </a:ext>
          </a:extLst>
        </xdr:cNvPr>
        <xdr:cNvSpPr/>
      </xdr:nvSpPr>
      <xdr:spPr>
        <a:xfrm>
          <a:off x="1190625" y="30977205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76200</xdr:colOff>
      <xdr:row>160</xdr:row>
      <xdr:rowOff>135255</xdr:rowOff>
    </xdr:from>
    <xdr:to>
      <xdr:col>8</xdr:col>
      <xdr:colOff>257175</xdr:colOff>
      <xdr:row>161</xdr:row>
      <xdr:rowOff>114300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833167A-3226-4954-9FA0-69C9031A6F5E}"/>
            </a:ext>
          </a:extLst>
        </xdr:cNvPr>
        <xdr:cNvSpPr/>
      </xdr:nvSpPr>
      <xdr:spPr>
        <a:xfrm>
          <a:off x="4343400" y="30729555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190500</xdr:colOff>
      <xdr:row>177</xdr:row>
      <xdr:rowOff>87630</xdr:rowOff>
    </xdr:from>
    <xdr:to>
      <xdr:col>3</xdr:col>
      <xdr:colOff>371475</xdr:colOff>
      <xdr:row>178</xdr:row>
      <xdr:rowOff>66675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E4929E7F-2514-4DD9-BB00-5B44D7131DD3}"/>
            </a:ext>
          </a:extLst>
        </xdr:cNvPr>
        <xdr:cNvSpPr/>
      </xdr:nvSpPr>
      <xdr:spPr>
        <a:xfrm>
          <a:off x="1409700" y="3392043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161925</xdr:colOff>
      <xdr:row>185</xdr:row>
      <xdr:rowOff>40005</xdr:rowOff>
    </xdr:from>
    <xdr:to>
      <xdr:col>3</xdr:col>
      <xdr:colOff>342900</xdr:colOff>
      <xdr:row>186</xdr:row>
      <xdr:rowOff>19050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A019E74-D8BE-4027-82D2-439D57D1263F}"/>
            </a:ext>
          </a:extLst>
        </xdr:cNvPr>
        <xdr:cNvSpPr/>
      </xdr:nvSpPr>
      <xdr:spPr>
        <a:xfrm>
          <a:off x="1381125" y="35396805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581025</xdr:colOff>
      <xdr:row>265</xdr:row>
      <xdr:rowOff>182880</xdr:rowOff>
    </xdr:from>
    <xdr:to>
      <xdr:col>3</xdr:col>
      <xdr:colOff>152400</xdr:colOff>
      <xdr:row>266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E1A02212-9FC9-46BF-9EB5-2C9260C8860E}"/>
            </a:ext>
          </a:extLst>
        </xdr:cNvPr>
        <xdr:cNvSpPr/>
      </xdr:nvSpPr>
      <xdr:spPr>
        <a:xfrm>
          <a:off x="1190625" y="5077968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561975</xdr:colOff>
      <xdr:row>161</xdr:row>
      <xdr:rowOff>106680</xdr:rowOff>
    </xdr:from>
    <xdr:to>
      <xdr:col>9</xdr:col>
      <xdr:colOff>19050</xdr:colOff>
      <xdr:row>162</xdr:row>
      <xdr:rowOff>116205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42A8599-98C2-4CC5-A9AF-283E30566A10}"/>
            </a:ext>
          </a:extLst>
        </xdr:cNvPr>
        <xdr:cNvSpPr txBox="1"/>
      </xdr:nvSpPr>
      <xdr:spPr>
        <a:xfrm>
          <a:off x="4219575" y="3089148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104775</xdr:colOff>
      <xdr:row>162</xdr:row>
      <xdr:rowOff>135255</xdr:rowOff>
    </xdr:from>
    <xdr:to>
      <xdr:col>8</xdr:col>
      <xdr:colOff>171450</xdr:colOff>
      <xdr:row>163</xdr:row>
      <xdr:rowOff>144780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3C0DCD5A-F960-41A6-AB19-71D0DCBF2866}"/>
            </a:ext>
          </a:extLst>
        </xdr:cNvPr>
        <xdr:cNvSpPr txBox="1"/>
      </xdr:nvSpPr>
      <xdr:spPr>
        <a:xfrm>
          <a:off x="3762375" y="3111055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552450</xdr:colOff>
      <xdr:row>265</xdr:row>
      <xdr:rowOff>87630</xdr:rowOff>
    </xdr:from>
    <xdr:to>
      <xdr:col>9</xdr:col>
      <xdr:colOff>9525</xdr:colOff>
      <xdr:row>266</xdr:row>
      <xdr:rowOff>97155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8CF51A95-2E90-4334-BDE0-8DB704F934E4}"/>
            </a:ext>
          </a:extLst>
        </xdr:cNvPr>
        <xdr:cNvSpPr txBox="1"/>
      </xdr:nvSpPr>
      <xdr:spPr>
        <a:xfrm>
          <a:off x="4210050" y="5068443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66675</xdr:colOff>
      <xdr:row>266</xdr:row>
      <xdr:rowOff>87630</xdr:rowOff>
    </xdr:from>
    <xdr:to>
      <xdr:col>8</xdr:col>
      <xdr:colOff>133350</xdr:colOff>
      <xdr:row>267</xdr:row>
      <xdr:rowOff>97155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3289333-7289-4F7E-8D2E-E5A1D851D868}"/>
            </a:ext>
          </a:extLst>
        </xdr:cNvPr>
        <xdr:cNvSpPr txBox="1"/>
      </xdr:nvSpPr>
      <xdr:spPr>
        <a:xfrm>
          <a:off x="3724275" y="5087493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2</xdr:col>
      <xdr:colOff>114300</xdr:colOff>
      <xdr:row>274</xdr:row>
      <xdr:rowOff>59055</xdr:rowOff>
    </xdr:from>
    <xdr:to>
      <xdr:col>3</xdr:col>
      <xdr:colOff>295275</xdr:colOff>
      <xdr:row>275</xdr:row>
      <xdr:rowOff>38100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871FF89-6ABB-4E07-9ABE-53A51CE44118}"/>
            </a:ext>
          </a:extLst>
        </xdr:cNvPr>
        <xdr:cNvSpPr/>
      </xdr:nvSpPr>
      <xdr:spPr>
        <a:xfrm>
          <a:off x="1333500" y="52370355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104775</xdr:colOff>
      <xdr:row>289</xdr:row>
      <xdr:rowOff>20955</xdr:rowOff>
    </xdr:from>
    <xdr:to>
      <xdr:col>3</xdr:col>
      <xdr:colOff>285750</xdr:colOff>
      <xdr:row>290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B5EAE47-1309-4321-B4A6-5AA25A064D79}"/>
            </a:ext>
          </a:extLst>
        </xdr:cNvPr>
        <xdr:cNvSpPr/>
      </xdr:nvSpPr>
      <xdr:spPr>
        <a:xfrm>
          <a:off x="1323975" y="55189755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171450</xdr:colOff>
      <xdr:row>304</xdr:row>
      <xdr:rowOff>68580</xdr:rowOff>
    </xdr:from>
    <xdr:to>
      <xdr:col>3</xdr:col>
      <xdr:colOff>352425</xdr:colOff>
      <xdr:row>305</xdr:row>
      <xdr:rowOff>47625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807AA6BB-C66B-45F9-AAEA-2342ADB5F49D}"/>
            </a:ext>
          </a:extLst>
        </xdr:cNvPr>
        <xdr:cNvSpPr/>
      </xdr:nvSpPr>
      <xdr:spPr>
        <a:xfrm>
          <a:off x="1390650" y="5809488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66675</xdr:colOff>
      <xdr:row>316</xdr:row>
      <xdr:rowOff>144780</xdr:rowOff>
    </xdr:from>
    <xdr:to>
      <xdr:col>8</xdr:col>
      <xdr:colOff>247650</xdr:colOff>
      <xdr:row>317</xdr:row>
      <xdr:rowOff>123825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45A6F6A0-318D-4C7D-94CA-B2CC487DDAB8}"/>
            </a:ext>
          </a:extLst>
        </xdr:cNvPr>
        <xdr:cNvSpPr/>
      </xdr:nvSpPr>
      <xdr:spPr>
        <a:xfrm>
          <a:off x="4333875" y="6045708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581025</xdr:colOff>
      <xdr:row>318</xdr:row>
      <xdr:rowOff>11430</xdr:rowOff>
    </xdr:from>
    <xdr:to>
      <xdr:col>3</xdr:col>
      <xdr:colOff>152400</xdr:colOff>
      <xdr:row>319</xdr:row>
      <xdr:rowOff>9525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F80ECA4-711C-4E14-AA54-741ECFEA2EFE}"/>
            </a:ext>
          </a:extLst>
        </xdr:cNvPr>
        <xdr:cNvSpPr/>
      </xdr:nvSpPr>
      <xdr:spPr>
        <a:xfrm>
          <a:off x="1190625" y="60704730"/>
          <a:ext cx="790575" cy="18859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57150</xdr:colOff>
      <xdr:row>264</xdr:row>
      <xdr:rowOff>125730</xdr:rowOff>
    </xdr:from>
    <xdr:to>
      <xdr:col>8</xdr:col>
      <xdr:colOff>238125</xdr:colOff>
      <xdr:row>265</xdr:row>
      <xdr:rowOff>104775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DE75D435-96E6-484C-89CA-01C5723C3E4C}"/>
            </a:ext>
          </a:extLst>
        </xdr:cNvPr>
        <xdr:cNvSpPr/>
      </xdr:nvSpPr>
      <xdr:spPr>
        <a:xfrm>
          <a:off x="4324350" y="50532030"/>
          <a:ext cx="790575" cy="16954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533400</xdr:colOff>
      <xdr:row>317</xdr:row>
      <xdr:rowOff>106680</xdr:rowOff>
    </xdr:from>
    <xdr:to>
      <xdr:col>8</xdr:col>
      <xdr:colOff>600075</xdr:colOff>
      <xdr:row>318</xdr:row>
      <xdr:rowOff>116205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D71F1929-E7E5-4C9B-8AAE-4C6F1C53B783}"/>
            </a:ext>
          </a:extLst>
        </xdr:cNvPr>
        <xdr:cNvSpPr txBox="1"/>
      </xdr:nvSpPr>
      <xdr:spPr>
        <a:xfrm>
          <a:off x="4191000" y="6060948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57150</xdr:colOff>
      <xdr:row>318</xdr:row>
      <xdr:rowOff>144780</xdr:rowOff>
    </xdr:from>
    <xdr:to>
      <xdr:col>8</xdr:col>
      <xdr:colOff>123825</xdr:colOff>
      <xdr:row>319</xdr:row>
      <xdr:rowOff>154305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C59DEE0-DEB7-410A-BED4-72F5C304E546}"/>
            </a:ext>
          </a:extLst>
        </xdr:cNvPr>
        <xdr:cNvSpPr txBox="1"/>
      </xdr:nvSpPr>
      <xdr:spPr>
        <a:xfrm>
          <a:off x="3714750" y="6083808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6</xdr:col>
      <xdr:colOff>552450</xdr:colOff>
      <xdr:row>212</xdr:row>
      <xdr:rowOff>125731</xdr:rowOff>
    </xdr:from>
    <xdr:to>
      <xdr:col>8</xdr:col>
      <xdr:colOff>123825</xdr:colOff>
      <xdr:row>213</xdr:row>
      <xdr:rowOff>57151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B31FB690-4AEB-4EF0-BD7A-BC6699586DF4}"/>
            </a:ext>
          </a:extLst>
        </xdr:cNvPr>
        <xdr:cNvSpPr/>
      </xdr:nvSpPr>
      <xdr:spPr>
        <a:xfrm>
          <a:off x="4210050" y="40626031"/>
          <a:ext cx="790575" cy="12192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257175</xdr:colOff>
      <xdr:row>214</xdr:row>
      <xdr:rowOff>0</xdr:rowOff>
    </xdr:from>
    <xdr:to>
      <xdr:col>4</xdr:col>
      <xdr:colOff>323850</xdr:colOff>
      <xdr:row>214</xdr:row>
      <xdr:rowOff>182880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AAD9BB1-FC63-405C-8457-F4E9E0E8CE8C}"/>
            </a:ext>
          </a:extLst>
        </xdr:cNvPr>
        <xdr:cNvSpPr txBox="1"/>
      </xdr:nvSpPr>
      <xdr:spPr>
        <a:xfrm>
          <a:off x="1476375" y="40881300"/>
          <a:ext cx="1285875" cy="182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FBG30N04CSH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1F6118-01F3-4F0A-B3A8-DC11B4AEC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7180"/>
          <a:ext cx="6705600" cy="9654540"/>
        </a:xfrm>
        <a:prstGeom prst="rect">
          <a:avLst/>
        </a:prstGeom>
      </xdr:spPr>
    </xdr:pic>
    <xdr:clientData/>
  </xdr:twoCellAnchor>
  <xdr:twoCellAnchor>
    <xdr:from>
      <xdr:col>1</xdr:col>
      <xdr:colOff>552450</xdr:colOff>
      <xdr:row>8</xdr:row>
      <xdr:rowOff>114300</xdr:rowOff>
    </xdr:from>
    <xdr:to>
      <xdr:col>2</xdr:col>
      <xdr:colOff>495300</xdr:colOff>
      <xdr:row>9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6B1CA610-D36C-29A4-E692-4AD3DA074570}"/>
            </a:ext>
          </a:extLst>
        </xdr:cNvPr>
        <xdr:cNvSpPr/>
      </xdr:nvSpPr>
      <xdr:spPr>
        <a:xfrm>
          <a:off x="1162050" y="1752600"/>
          <a:ext cx="5524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9525</xdr:colOff>
      <xdr:row>7</xdr:row>
      <xdr:rowOff>123825</xdr:rowOff>
    </xdr:from>
    <xdr:to>
      <xdr:col>8</xdr:col>
      <xdr:colOff>66675</xdr:colOff>
      <xdr:row>8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7F95E40-BEAE-4780-98B2-278D9236002C}"/>
            </a:ext>
          </a:extLst>
        </xdr:cNvPr>
        <xdr:cNvSpPr/>
      </xdr:nvSpPr>
      <xdr:spPr>
        <a:xfrm>
          <a:off x="4276725" y="1571625"/>
          <a:ext cx="6667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114300</xdr:colOff>
      <xdr:row>2</xdr:row>
      <xdr:rowOff>1905</xdr:rowOff>
    </xdr:from>
    <xdr:to>
      <xdr:col>5</xdr:col>
      <xdr:colOff>57150</xdr:colOff>
      <xdr:row>2</xdr:row>
      <xdr:rowOff>154305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0B17A95-3B3E-422A-8481-D3300DB677AD}"/>
            </a:ext>
          </a:extLst>
        </xdr:cNvPr>
        <xdr:cNvSpPr/>
      </xdr:nvSpPr>
      <xdr:spPr>
        <a:xfrm>
          <a:off x="2552700" y="497205"/>
          <a:ext cx="552450" cy="1524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400050</xdr:colOff>
      <xdr:row>8</xdr:row>
      <xdr:rowOff>97155</xdr:rowOff>
    </xdr:from>
    <xdr:to>
      <xdr:col>8</xdr:col>
      <xdr:colOff>466725</xdr:colOff>
      <xdr:row>9</xdr:row>
      <xdr:rowOff>106680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591BB97-A979-4BC5-AA73-E2C68E7BF273}"/>
            </a:ext>
          </a:extLst>
        </xdr:cNvPr>
        <xdr:cNvSpPr txBox="1"/>
      </xdr:nvSpPr>
      <xdr:spPr>
        <a:xfrm>
          <a:off x="4057650" y="173545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FBG30N04CSH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1048576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E98D29-DCCF-4670-A586-900A8E1C8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7180"/>
          <a:ext cx="6705600" cy="9654540"/>
        </a:xfrm>
        <a:prstGeom prst="rect">
          <a:avLst/>
        </a:prstGeom>
      </xdr:spPr>
    </xdr:pic>
    <xdr:clientData/>
  </xdr:twoCellAnchor>
  <xdr:twoCellAnchor>
    <xdr:from>
      <xdr:col>7</xdr:col>
      <xdr:colOff>57150</xdr:colOff>
      <xdr:row>7</xdr:row>
      <xdr:rowOff>135255</xdr:rowOff>
    </xdr:from>
    <xdr:to>
      <xdr:col>9</xdr:col>
      <xdr:colOff>123825</xdr:colOff>
      <xdr:row>8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E54222-2B94-4DBC-A7E4-E14C68C7E242}"/>
            </a:ext>
          </a:extLst>
        </xdr:cNvPr>
        <xdr:cNvSpPr txBox="1"/>
      </xdr:nvSpPr>
      <xdr:spPr>
        <a:xfrm>
          <a:off x="4324350" y="158305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FBG30N04CSH</a:t>
          </a:r>
        </a:p>
      </xdr:txBody>
    </xdr:sp>
    <xdr:clientData/>
  </xdr:twoCellAnchor>
  <xdr:twoCellAnchor>
    <xdr:from>
      <xdr:col>6</xdr:col>
      <xdr:colOff>533400</xdr:colOff>
      <xdr:row>8</xdr:row>
      <xdr:rowOff>144780</xdr:rowOff>
    </xdr:from>
    <xdr:to>
      <xdr:col>8</xdr:col>
      <xdr:colOff>600075</xdr:colOff>
      <xdr:row>9</xdr:row>
      <xdr:rowOff>154305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736062-4171-4169-840E-4B5CADD82412}"/>
            </a:ext>
          </a:extLst>
        </xdr:cNvPr>
        <xdr:cNvSpPr txBox="1"/>
      </xdr:nvSpPr>
      <xdr:spPr>
        <a:xfrm>
          <a:off x="4191000" y="178308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FBG30N04CSH</a:t>
          </a:r>
        </a:p>
      </xdr:txBody>
    </xdr:sp>
    <xdr:clientData/>
  </xdr:twoCellAnchor>
  <xdr:twoCellAnchor>
    <xdr:from>
      <xdr:col>7</xdr:col>
      <xdr:colOff>76199</xdr:colOff>
      <xdr:row>6</xdr:row>
      <xdr:rowOff>163830</xdr:rowOff>
    </xdr:from>
    <xdr:to>
      <xdr:col>8</xdr:col>
      <xdr:colOff>276224</xdr:colOff>
      <xdr:row>7</xdr:row>
      <xdr:rowOff>114300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394F49D6-2C8B-4CB0-A978-066597CBE027}"/>
            </a:ext>
          </a:extLst>
        </xdr:cNvPr>
        <xdr:cNvSpPr/>
      </xdr:nvSpPr>
      <xdr:spPr>
        <a:xfrm>
          <a:off x="4343399" y="1421130"/>
          <a:ext cx="809625" cy="14097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28575</xdr:colOff>
      <xdr:row>7</xdr:row>
      <xdr:rowOff>173355</xdr:rowOff>
    </xdr:from>
    <xdr:to>
      <xdr:col>3</xdr:col>
      <xdr:colOff>228600</xdr:colOff>
      <xdr:row>8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6C7CD20-2641-4050-8B8F-5A678C5D9DDD}"/>
            </a:ext>
          </a:extLst>
        </xdr:cNvPr>
        <xdr:cNvSpPr/>
      </xdr:nvSpPr>
      <xdr:spPr>
        <a:xfrm>
          <a:off x="1247775" y="1621155"/>
          <a:ext cx="809625" cy="14097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6</xdr:col>
      <xdr:colOff>1213485</xdr:colOff>
      <xdr:row>112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C533A-A868-43D0-94B8-7E912DCEB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04320"/>
          <a:ext cx="6682740" cy="10058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60</xdr:row>
      <xdr:rowOff>0</xdr:rowOff>
    </xdr:from>
    <xdr:to>
      <xdr:col>12</xdr:col>
      <xdr:colOff>1022985</xdr:colOff>
      <xdr:row>112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635717-F022-4F6D-BC1F-DA895F323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080" y="11704320"/>
          <a:ext cx="7299960" cy="10058400"/>
        </a:xfrm>
        <a:prstGeom prst="rect">
          <a:avLst/>
        </a:prstGeom>
      </xdr:spPr>
    </xdr:pic>
    <xdr:clientData/>
  </xdr:twoCellAnchor>
  <xdr:twoCellAnchor>
    <xdr:from>
      <xdr:col>5</xdr:col>
      <xdr:colOff>152400</xdr:colOff>
      <xdr:row>68</xdr:row>
      <xdr:rowOff>74295</xdr:rowOff>
    </xdr:from>
    <xdr:to>
      <xdr:col>5</xdr:col>
      <xdr:colOff>942975</xdr:colOff>
      <xdr:row>69</xdr:row>
      <xdr:rowOff>83820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BD0D636-B37C-4B8B-8C46-CDD6C6757A05}"/>
            </a:ext>
          </a:extLst>
        </xdr:cNvPr>
        <xdr:cNvSpPr/>
      </xdr:nvSpPr>
      <xdr:spPr>
        <a:xfrm>
          <a:off x="4371975" y="13333095"/>
          <a:ext cx="790575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973455</xdr:colOff>
      <xdr:row>65</xdr:row>
      <xdr:rowOff>188595</xdr:rowOff>
    </xdr:from>
    <xdr:to>
      <xdr:col>11</xdr:col>
      <xdr:colOff>506730</xdr:colOff>
      <xdr:row>67</xdr:row>
      <xdr:rowOff>7620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68045C69-27A8-4001-870A-563C5918A4EA}"/>
            </a:ext>
          </a:extLst>
        </xdr:cNvPr>
        <xdr:cNvSpPr/>
      </xdr:nvSpPr>
      <xdr:spPr>
        <a:xfrm>
          <a:off x="11479530" y="12875895"/>
          <a:ext cx="790575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114300</xdr:colOff>
      <xdr:row>69</xdr:row>
      <xdr:rowOff>36195</xdr:rowOff>
    </xdr:from>
    <xdr:to>
      <xdr:col>6</xdr:col>
      <xdr:colOff>142875</xdr:colOff>
      <xdr:row>70</xdr:row>
      <xdr:rowOff>45720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3D3FC3D-EF36-4482-AD73-33A558A82248}"/>
            </a:ext>
          </a:extLst>
        </xdr:cNvPr>
        <xdr:cNvSpPr txBox="1"/>
      </xdr:nvSpPr>
      <xdr:spPr>
        <a:xfrm>
          <a:off x="4333875" y="1348549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4</xdr:col>
      <xdr:colOff>1247775</xdr:colOff>
      <xdr:row>70</xdr:row>
      <xdr:rowOff>74295</xdr:rowOff>
    </xdr:from>
    <xdr:to>
      <xdr:col>6</xdr:col>
      <xdr:colOff>19050</xdr:colOff>
      <xdr:row>71</xdr:row>
      <xdr:rowOff>83820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40E62D1-FD39-4608-A6BF-B8B03C739EC1}"/>
            </a:ext>
          </a:extLst>
        </xdr:cNvPr>
        <xdr:cNvSpPr txBox="1"/>
      </xdr:nvSpPr>
      <xdr:spPr>
        <a:xfrm>
          <a:off x="4210050" y="1371409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10</xdr:col>
      <xdr:colOff>840105</xdr:colOff>
      <xdr:row>66</xdr:row>
      <xdr:rowOff>140970</xdr:rowOff>
    </xdr:from>
    <xdr:to>
      <xdr:col>11</xdr:col>
      <xdr:colOff>868680</xdr:colOff>
      <xdr:row>67</xdr:row>
      <xdr:rowOff>150495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A14319F-047E-4186-89C0-F5E982059C48}"/>
            </a:ext>
          </a:extLst>
        </xdr:cNvPr>
        <xdr:cNvSpPr txBox="1"/>
      </xdr:nvSpPr>
      <xdr:spPr>
        <a:xfrm>
          <a:off x="11346180" y="1301877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10</xdr:col>
      <xdr:colOff>335280</xdr:colOff>
      <xdr:row>67</xdr:row>
      <xdr:rowOff>169545</xdr:rowOff>
    </xdr:from>
    <xdr:to>
      <xdr:col>11</xdr:col>
      <xdr:colOff>363855</xdr:colOff>
      <xdr:row>68</xdr:row>
      <xdr:rowOff>179070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30C0869-78CB-41DD-86FA-C05FA003904B}"/>
            </a:ext>
          </a:extLst>
        </xdr:cNvPr>
        <xdr:cNvSpPr txBox="1"/>
      </xdr:nvSpPr>
      <xdr:spPr>
        <a:xfrm>
          <a:off x="10841355" y="13237845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53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B1A9E7-466A-41BF-8BF8-3B9A25E7F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7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103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13F85F-CE3B-4E04-9747-CBF68B13B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22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11</xdr:col>
      <xdr:colOff>0</xdr:colOff>
      <xdr:row>155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2EA727-7525-42A8-9175-3E33E10B8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28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11</xdr:col>
      <xdr:colOff>0</xdr:colOff>
      <xdr:row>207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006C05-FABF-44E8-BDED-DE199A73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9634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11</xdr:col>
      <xdr:colOff>0</xdr:colOff>
      <xdr:row>259</xdr:row>
      <xdr:rowOff>152400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012D69E-72D5-409E-BADA-B7CB071EB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9540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</xdr:row>
      <xdr:rowOff>0</xdr:rowOff>
    </xdr:from>
    <xdr:to>
      <xdr:col>11</xdr:col>
      <xdr:colOff>0</xdr:colOff>
      <xdr:row>311</xdr:row>
      <xdr:rowOff>152400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E42DD9E-FB27-4E5F-97A5-A40F378DC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9446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311</xdr:row>
      <xdr:rowOff>0</xdr:rowOff>
    </xdr:from>
    <xdr:to>
      <xdr:col>11</xdr:col>
      <xdr:colOff>0</xdr:colOff>
      <xdr:row>363</xdr:row>
      <xdr:rowOff>152400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F4DB846-E9FD-4B3D-A96A-4EE9F8A64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352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363</xdr:row>
      <xdr:rowOff>0</xdr:rowOff>
    </xdr:from>
    <xdr:to>
      <xdr:col>11</xdr:col>
      <xdr:colOff>0</xdr:colOff>
      <xdr:row>415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24963B6-D667-443C-A181-1A3534B9C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9258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415</xdr:row>
      <xdr:rowOff>0</xdr:rowOff>
    </xdr:from>
    <xdr:to>
      <xdr:col>11</xdr:col>
      <xdr:colOff>0</xdr:colOff>
      <xdr:row>467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F197365-442D-4D71-852C-0676F499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164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467</xdr:row>
      <xdr:rowOff>0</xdr:rowOff>
    </xdr:from>
    <xdr:to>
      <xdr:col>11</xdr:col>
      <xdr:colOff>0</xdr:colOff>
      <xdr:row>519</xdr:row>
      <xdr:rowOff>152400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91573FC-424B-4D0D-B909-DFA6AE909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070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</xdr:row>
      <xdr:rowOff>0</xdr:rowOff>
    </xdr:from>
    <xdr:to>
      <xdr:col>11</xdr:col>
      <xdr:colOff>0</xdr:colOff>
      <xdr:row>571</xdr:row>
      <xdr:rowOff>152400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84B06F1-E4B9-4860-8E03-C7535280B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976180"/>
          <a:ext cx="6705600" cy="10058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571</xdr:row>
      <xdr:rowOff>0</xdr:rowOff>
    </xdr:from>
    <xdr:to>
      <xdr:col>11</xdr:col>
      <xdr:colOff>0</xdr:colOff>
      <xdr:row>1048576</xdr:row>
      <xdr:rowOff>118110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D46B0A3-D373-4E1E-8A2F-AA3F85F92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882180"/>
          <a:ext cx="6705600" cy="10035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60</xdr:row>
      <xdr:rowOff>0</xdr:rowOff>
    </xdr:from>
    <xdr:to>
      <xdr:col>7</xdr:col>
      <xdr:colOff>571500</xdr:colOff>
      <xdr:row>112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284E1-1F48-4480-B579-7AA073231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704320"/>
          <a:ext cx="7360920" cy="10058400"/>
        </a:xfrm>
        <a:prstGeom prst="rect">
          <a:avLst/>
        </a:prstGeom>
      </xdr:spPr>
    </xdr:pic>
    <xdr:clientData/>
  </xdr:twoCellAnchor>
  <xdr:twoCellAnchor>
    <xdr:from>
      <xdr:col>5</xdr:col>
      <xdr:colOff>390525</xdr:colOff>
      <xdr:row>67</xdr:row>
      <xdr:rowOff>7620</xdr:rowOff>
    </xdr:from>
    <xdr:to>
      <xdr:col>6</xdr:col>
      <xdr:colOff>419100</xdr:colOff>
      <xdr:row>68</xdr:row>
      <xdr:rowOff>17145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3E1EADB-11C0-4922-B27B-5E95E2DF6FB5}"/>
            </a:ext>
          </a:extLst>
        </xdr:cNvPr>
        <xdr:cNvSpPr txBox="1"/>
      </xdr:nvSpPr>
      <xdr:spPr>
        <a:xfrm>
          <a:off x="4657725" y="1307592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4</xdr:col>
      <xdr:colOff>1114425</xdr:colOff>
      <xdr:row>68</xdr:row>
      <xdr:rowOff>7620</xdr:rowOff>
    </xdr:from>
    <xdr:to>
      <xdr:col>5</xdr:col>
      <xdr:colOff>1143000</xdr:colOff>
      <xdr:row>69</xdr:row>
      <xdr:rowOff>17145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AD57A76-0B39-480F-9F75-F404809A333A}"/>
            </a:ext>
          </a:extLst>
        </xdr:cNvPr>
        <xdr:cNvSpPr txBox="1"/>
      </xdr:nvSpPr>
      <xdr:spPr>
        <a:xfrm>
          <a:off x="4124325" y="13266420"/>
          <a:ext cx="1285875" cy="200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/>
            <a:t>FBG30N04CSH</a:t>
          </a:r>
        </a:p>
      </xdr:txBody>
    </xdr:sp>
    <xdr:clientData/>
  </xdr:twoCellAnchor>
  <xdr:twoCellAnchor>
    <xdr:from>
      <xdr:col>5</xdr:col>
      <xdr:colOff>504825</xdr:colOff>
      <xdr:row>66</xdr:row>
      <xdr:rowOff>7620</xdr:rowOff>
    </xdr:from>
    <xdr:to>
      <xdr:col>6</xdr:col>
      <xdr:colOff>38100</xdr:colOff>
      <xdr:row>67</xdr:row>
      <xdr:rowOff>17145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C4C0BAD-AD8A-4219-8B9D-F0EC4599234B}"/>
            </a:ext>
          </a:extLst>
        </xdr:cNvPr>
        <xdr:cNvSpPr/>
      </xdr:nvSpPr>
      <xdr:spPr>
        <a:xfrm>
          <a:off x="4772025" y="12885420"/>
          <a:ext cx="790575" cy="200025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5919-911F-42C6-A876-7AAF2A07220A}">
  <sheetPr codeName="Sheet1">
    <tabColor theme="5" tint="-0.249977111117893"/>
  </sheetPr>
  <dimension ref="A1:K363"/>
  <sheetViews>
    <sheetView tabSelected="1"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52" t="s">
        <v>0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</sheetData>
  <sheetProtection algorithmName="SHA-512" hashValue="nsZRcSVyp5Wy/AmmXkCqnDJG2jgVtc35UCg1XNqi4TJ1ljtfCLsTe8RKr5sxI300h6uMp2xM9x1viJ3qgiR1Rw==" saltValue="fZk5K20A7lp4EO7cy9Q0HA==" spinCount="100000" sheet="1" objects="1" scenarios="1" sort="0" autoFilter="0"/>
  <mergeCells count="2">
    <mergeCell ref="A1:D1"/>
    <mergeCell ref="I1:K1"/>
  </mergeCells>
  <hyperlinks>
    <hyperlink ref="E1" location="INDEX!A1" display="RETURN TO INDEX" xr:uid="{15ECA9B3-8EA4-4EBD-B401-80C57ABF9390}"/>
    <hyperlink ref="I1:K1" location="'QCI Sample Selection'!A1" display="QCI SAMPLE SELECTION" xr:uid="{1997C5E6-62ED-4E1D-BDFA-3556A40F4B19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D5D3-B7AD-4CE2-9205-A9C230E531E8}">
  <sheetPr codeName="Sheet2">
    <tabColor theme="5" tint="-0.249977111117893"/>
  </sheetPr>
  <dimension ref="A1:L51"/>
  <sheetViews>
    <sheetView zoomScaleNormal="100" workbookViewId="0">
      <selection sqref="A1:D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4</v>
      </c>
      <c r="B1" s="52"/>
      <c r="C1" s="52"/>
      <c r="D1" s="52"/>
      <c r="E1" s="1" t="s">
        <v>1</v>
      </c>
      <c r="F1" s="1"/>
      <c r="G1" s="1"/>
      <c r="H1" s="2"/>
      <c r="I1" s="53" t="s">
        <v>2</v>
      </c>
      <c r="J1" s="53"/>
      <c r="K1" s="53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  <row r="31" customFormat="1" x14ac:dyDescent="0.25"/>
    <row r="32" customFormat="1" x14ac:dyDescent="0.25"/>
    <row r="33" customFormat="1" x14ac:dyDescent="0.25"/>
    <row r="34" customFormat="1" x14ac:dyDescent="0.25"/>
    <row r="35" customFormat="1" x14ac:dyDescent="0.25"/>
    <row r="36" customFormat="1" x14ac:dyDescent="0.25"/>
    <row r="37" customFormat="1" x14ac:dyDescent="0.25"/>
    <row r="38" customFormat="1" x14ac:dyDescent="0.25"/>
    <row r="39" customFormat="1" x14ac:dyDescent="0.25"/>
    <row r="40" customFormat="1" x14ac:dyDescent="0.25"/>
    <row r="41" customFormat="1" x14ac:dyDescent="0.25"/>
    <row r="42" customFormat="1" x14ac:dyDescent="0.25"/>
    <row r="43" customFormat="1" x14ac:dyDescent="0.25"/>
    <row r="44" customFormat="1" x14ac:dyDescent="0.25"/>
    <row r="45" customFormat="1" x14ac:dyDescent="0.25"/>
    <row r="46" customFormat="1" x14ac:dyDescent="0.25"/>
    <row r="47" customFormat="1" x14ac:dyDescent="0.25"/>
    <row r="48" customFormat="1" x14ac:dyDescent="0.25"/>
    <row r="49" customFormat="1" x14ac:dyDescent="0.25"/>
    <row r="50" customFormat="1" x14ac:dyDescent="0.25"/>
    <row r="51" customFormat="1" x14ac:dyDescent="0.25"/>
  </sheetData>
  <sheetProtection algorithmName="SHA-512" hashValue="bkSZSt+mJ+yZWezAecjGWa2ZTXnleA+jOT2FkdI5QmNGh2VFVYq9pAGwSrSNK8iJCrywOQgZhh18Ph4dg+57jg==" saltValue="swLRkqBHpmszaKdlBDWizw==" spinCount="100000" sheet="1" objects="1" scenarios="1" sort="0" autoFilter="0"/>
  <mergeCells count="2">
    <mergeCell ref="A1:D1"/>
    <mergeCell ref="I1:K1"/>
  </mergeCells>
  <hyperlinks>
    <hyperlink ref="E1" location="INDEX!A1" display="RETURN TO INDEX" xr:uid="{120D0A22-04D9-47D5-8CAD-03D917F1916C}"/>
    <hyperlink ref="I1:K1" location="'QCI Sample Selection'!A1" display="QCI SAMPLE SELECTION" xr:uid="{52546F91-8703-429F-BBCB-D2A0D4FC4C95}"/>
  </hyperlinks>
  <pageMargins left="0.25" right="0.25" top="0.25" bottom="0.2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1515D-890B-496E-8003-982246C367C5}">
  <sheetPr codeName="Sheet3">
    <tabColor theme="5" tint="-0.249977111117893"/>
  </sheetPr>
  <dimension ref="A1:L51"/>
  <sheetViews>
    <sheetView zoomScaleNormal="100"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1" ht="24" x14ac:dyDescent="0.25">
      <c r="A1" s="52" t="s">
        <v>5</v>
      </c>
      <c r="B1" s="52"/>
      <c r="C1" s="52"/>
      <c r="D1" s="52"/>
      <c r="E1" s="52"/>
      <c r="F1" s="1" t="s">
        <v>1</v>
      </c>
      <c r="G1" s="1"/>
      <c r="H1" s="3"/>
      <c r="I1" s="54" t="s">
        <v>2</v>
      </c>
      <c r="J1" s="54"/>
      <c r="K1" s="54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</sheetData>
  <sheetProtection algorithmName="SHA-512" hashValue="PnoBk5plvXw/4xzfkJ0alLx+EnMMDn30dLXBtg488OSU/QeGl51r8e+KgqSGKPP0isSMM1wfEGDGPkfSchpnQw==" saltValue="ue8W1uDKZRq6qZTBIrg17A==" spinCount="100000" sheet="1" objects="1" scenarios="1" sort="0" autoFilter="0"/>
  <mergeCells count="2">
    <mergeCell ref="A1:E1"/>
    <mergeCell ref="I1:K1"/>
  </mergeCells>
  <hyperlinks>
    <hyperlink ref="F1" location="INDEX!A1" display="RETURN TO INDEX" xr:uid="{CD002EAD-3B4B-4851-9C0F-A96AA8713CCF}"/>
    <hyperlink ref="I1:K1" location="'QCI Sample Selection'!A1" display="QCI SAMPLE SELECTION" xr:uid="{474A52C9-4BD8-4EF5-A472-C9122989BE1C}"/>
  </hyperlinks>
  <pageMargins left="0.25" right="0.25" top="0.25" bottom="0.2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9880-92A0-460B-B207-E569C97CC857}">
  <sheetPr codeName="Sheet4">
    <tabColor theme="5" tint="-0.249977111117893"/>
  </sheetPr>
  <dimension ref="A1:O364"/>
  <sheetViews>
    <sheetView zoomScaleNormal="100" workbookViewId="0">
      <selection sqref="A1:D1"/>
    </sheetView>
  </sheetViews>
  <sheetFormatPr defaultColWidth="0" defaultRowHeight="15" x14ac:dyDescent="0.25"/>
  <cols>
    <col min="1" max="1" width="18.85546875" customWidth="1"/>
    <col min="2" max="2" width="13.5703125" style="41" customWidth="1"/>
    <col min="3" max="3" width="8.140625" style="41" bestFit="1" customWidth="1"/>
    <col min="4" max="4" width="3.85546875" style="41" customWidth="1"/>
    <col min="5" max="15" width="18.85546875" customWidth="1"/>
  </cols>
  <sheetData>
    <row r="1" spans="1:15" ht="24" x14ac:dyDescent="0.25">
      <c r="A1" s="56" t="s">
        <v>6</v>
      </c>
      <c r="B1" s="56"/>
      <c r="C1" s="56"/>
      <c r="D1" s="56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10</v>
      </c>
      <c r="I2" s="12"/>
      <c r="K2" s="55" t="s">
        <v>84</v>
      </c>
      <c r="L2" s="55"/>
    </row>
    <row r="3" spans="1:15" ht="15.75" x14ac:dyDescent="0.25">
      <c r="A3" s="14" t="s">
        <v>11</v>
      </c>
      <c r="B3" s="7" t="s">
        <v>12</v>
      </c>
      <c r="C3" s="8"/>
      <c r="D3" s="8"/>
      <c r="E3" s="9"/>
      <c r="G3" s="15" t="s">
        <v>11</v>
      </c>
      <c r="H3" s="11" t="s">
        <v>12</v>
      </c>
      <c r="I3" s="12"/>
      <c r="K3" s="55" t="str">
        <f>H8</f>
        <v>FBG30N04CSH</v>
      </c>
      <c r="L3" s="55"/>
    </row>
    <row r="4" spans="1:15" ht="15.75" x14ac:dyDescent="0.25">
      <c r="A4" s="14" t="s">
        <v>13</v>
      </c>
      <c r="B4" s="7" t="s">
        <v>14</v>
      </c>
      <c r="C4" s="8"/>
      <c r="D4" s="8"/>
      <c r="E4" s="9"/>
      <c r="G4" s="15" t="s">
        <v>13</v>
      </c>
      <c r="H4" s="11" t="s">
        <v>14</v>
      </c>
      <c r="I4" s="12"/>
      <c r="K4" s="58" t="s">
        <v>85</v>
      </c>
      <c r="L4" s="58"/>
    </row>
    <row r="5" spans="1:15" ht="15.75" x14ac:dyDescent="0.25">
      <c r="A5" s="14" t="s">
        <v>15</v>
      </c>
      <c r="B5" s="7" t="s">
        <v>16</v>
      </c>
      <c r="C5" s="8"/>
      <c r="D5" s="8"/>
      <c r="E5" s="9"/>
      <c r="G5" s="15" t="s">
        <v>15</v>
      </c>
      <c r="H5" s="11" t="s">
        <v>17</v>
      </c>
      <c r="I5" s="12"/>
      <c r="K5" s="58" t="str">
        <f>H8</f>
        <v>FBG30N04CSH</v>
      </c>
      <c r="L5" s="58"/>
    </row>
    <row r="6" spans="1:15" ht="15.75" x14ac:dyDescent="0.25">
      <c r="A6" s="14" t="s">
        <v>18</v>
      </c>
      <c r="B6" s="17">
        <v>45294</v>
      </c>
      <c r="C6" s="18"/>
      <c r="D6" s="18"/>
      <c r="E6" s="19"/>
      <c r="F6" s="20"/>
      <c r="G6" s="21" t="s">
        <v>18</v>
      </c>
      <c r="H6" s="22">
        <v>45299</v>
      </c>
      <c r="I6" s="23"/>
      <c r="K6" s="59" t="s">
        <v>83</v>
      </c>
      <c r="L6" s="59"/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23"/>
      <c r="K7" s="59"/>
      <c r="L7" s="59"/>
    </row>
    <row r="8" spans="1:15" ht="15.75" x14ac:dyDescent="0.25">
      <c r="A8" s="14" t="s">
        <v>20</v>
      </c>
      <c r="B8" s="7" t="s">
        <v>81</v>
      </c>
      <c r="C8" s="8"/>
      <c r="D8" s="8"/>
      <c r="E8" s="9"/>
      <c r="G8" s="15" t="s">
        <v>20</v>
      </c>
      <c r="H8" s="11" t="s">
        <v>81</v>
      </c>
      <c r="I8" s="12"/>
      <c r="K8" s="60" t="s">
        <v>82</v>
      </c>
      <c r="L8" s="60"/>
    </row>
    <row r="9" spans="1:15" ht="15.75" x14ac:dyDescent="0.25">
      <c r="A9" s="14" t="s">
        <v>21</v>
      </c>
      <c r="B9" s="26" t="s">
        <v>22</v>
      </c>
      <c r="C9" s="27"/>
      <c r="D9" s="27"/>
      <c r="E9" s="28"/>
      <c r="G9" s="15" t="s">
        <v>21</v>
      </c>
      <c r="H9" s="29" t="s">
        <v>23</v>
      </c>
      <c r="I9" s="12"/>
      <c r="K9" s="60">
        <v>2348</v>
      </c>
      <c r="L9" s="60"/>
    </row>
    <row r="10" spans="1:15" ht="24" x14ac:dyDescent="0.4">
      <c r="A10" s="30" t="str">
        <f>"N= " &amp; COUNT($F$16:$F$194)/2</f>
        <v>N= 22</v>
      </c>
      <c r="B10" s="57" t="str">
        <f>IF(COUNT($A$16:$A$59)=COUNTIF($B$16:$B$494,"All Pass"),"PASS","FAIL")</f>
        <v>PASS</v>
      </c>
      <c r="C10" s="57"/>
      <c r="D10" s="57"/>
      <c r="E10" s="57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2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2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2" t="s">
        <v>57</v>
      </c>
    </row>
    <row r="14" spans="1:15" x14ac:dyDescent="0.25">
      <c r="A14" s="32"/>
      <c r="B14" s="33"/>
      <c r="C14" s="33"/>
      <c r="D14" s="33"/>
      <c r="E14" s="33" t="s">
        <v>54</v>
      </c>
      <c r="F14" s="32"/>
      <c r="G14" s="35"/>
      <c r="H14" s="32"/>
      <c r="I14" s="32"/>
      <c r="J14" s="32"/>
      <c r="K14" s="32"/>
      <c r="L14" s="32" t="s">
        <v>58</v>
      </c>
      <c r="M14" s="32"/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2</v>
      </c>
      <c r="B16" s="37" t="s">
        <v>59</v>
      </c>
      <c r="C16" s="38" t="s">
        <v>60</v>
      </c>
      <c r="D16" s="37">
        <v>1</v>
      </c>
      <c r="E16" s="39">
        <v>7.7499999999999999E-2</v>
      </c>
      <c r="F16" s="39">
        <v>1.6000000000000001E-8</v>
      </c>
      <c r="G16" s="39">
        <v>8.7000000000000001E-9</v>
      </c>
      <c r="H16" s="39">
        <v>2.7320000000000003E-6</v>
      </c>
      <c r="I16" s="39">
        <v>4.43E-8</v>
      </c>
      <c r="J16" s="39">
        <v>1.6970000000000001</v>
      </c>
      <c r="K16" s="39">
        <v>1.6970000000000001</v>
      </c>
      <c r="L16" s="39">
        <v>0.24978</v>
      </c>
      <c r="M16" s="39">
        <v>2.4870000000000001</v>
      </c>
      <c r="N16" s="39">
        <v>4.2660000000000007E-7</v>
      </c>
      <c r="O16" s="39">
        <v>1.629E-6</v>
      </c>
    </row>
    <row r="17" spans="1:15" x14ac:dyDescent="0.25">
      <c r="A17" s="37">
        <v>2</v>
      </c>
      <c r="B17" s="37" t="s">
        <v>59</v>
      </c>
      <c r="C17" s="40" t="s">
        <v>61</v>
      </c>
      <c r="D17" s="37">
        <v>1</v>
      </c>
      <c r="E17" s="39">
        <v>7.962000000000001E-2</v>
      </c>
      <c r="F17" s="39">
        <v>1.5400000000000002E-8</v>
      </c>
      <c r="G17" s="39">
        <v>3.5700000000000002E-8</v>
      </c>
      <c r="H17" s="39">
        <v>2.8929999999999997E-6</v>
      </c>
      <c r="I17" s="39">
        <v>6.7000000000000004E-8</v>
      </c>
      <c r="J17" s="39">
        <v>1.365</v>
      </c>
      <c r="K17" s="39">
        <v>1.365</v>
      </c>
      <c r="L17" s="39">
        <v>0.23757</v>
      </c>
      <c r="M17" s="39">
        <v>2.1019999999999999</v>
      </c>
      <c r="N17" s="39">
        <v>5.7189999999999998E-7</v>
      </c>
      <c r="O17" s="39">
        <v>1.5109999999999998E-6</v>
      </c>
    </row>
    <row r="18" spans="1:15" x14ac:dyDescent="0.25">
      <c r="A18" s="37">
        <v>12</v>
      </c>
      <c r="B18" s="37" t="s">
        <v>59</v>
      </c>
      <c r="C18" s="38" t="s">
        <v>60</v>
      </c>
      <c r="D18" s="37">
        <v>1</v>
      </c>
      <c r="E18" s="39">
        <v>6.7299999999999999E-2</v>
      </c>
      <c r="F18" s="39">
        <v>6.5000000000000003E-9</v>
      </c>
      <c r="G18" s="39">
        <v>4.5999999999999998E-9</v>
      </c>
      <c r="H18" s="39">
        <v>2.5349999999999999E-6</v>
      </c>
      <c r="I18" s="39">
        <v>1.8399999999999999E-8</v>
      </c>
      <c r="J18" s="39">
        <v>1.61</v>
      </c>
      <c r="K18" s="39">
        <v>1.61</v>
      </c>
      <c r="L18" s="39">
        <v>0.28587000000000001</v>
      </c>
      <c r="M18" s="39">
        <v>2.4830000000000001</v>
      </c>
      <c r="N18" s="39">
        <v>2.7410000000000005E-7</v>
      </c>
      <c r="O18" s="39">
        <v>7.9930000000000002E-7</v>
      </c>
    </row>
    <row r="19" spans="1:15" x14ac:dyDescent="0.25">
      <c r="A19" s="37">
        <v>12</v>
      </c>
      <c r="B19" s="37" t="s">
        <v>59</v>
      </c>
      <c r="C19" s="40" t="s">
        <v>61</v>
      </c>
      <c r="D19" s="37">
        <v>1</v>
      </c>
      <c r="E19" s="39">
        <v>6.8180000000000004E-2</v>
      </c>
      <c r="F19" s="39">
        <v>6.2000000000000009E-9</v>
      </c>
      <c r="G19" s="39">
        <v>1.55E-8</v>
      </c>
      <c r="H19" s="39">
        <v>2.7499999999999999E-6</v>
      </c>
      <c r="I19" s="39">
        <v>2.7300000000000003E-8</v>
      </c>
      <c r="J19" s="39">
        <v>1.238</v>
      </c>
      <c r="K19" s="39">
        <v>1.238</v>
      </c>
      <c r="L19" s="39">
        <v>0.28044999999999998</v>
      </c>
      <c r="M19" s="39">
        <v>2.0459999999999998</v>
      </c>
      <c r="N19" s="39">
        <v>3.3169999999999999E-7</v>
      </c>
      <c r="O19" s="39">
        <v>7.9570000000000006E-7</v>
      </c>
    </row>
    <row r="20" spans="1:15" x14ac:dyDescent="0.25">
      <c r="A20" s="37">
        <v>24</v>
      </c>
      <c r="B20" s="37" t="s">
        <v>59</v>
      </c>
      <c r="C20" s="38" t="s">
        <v>60</v>
      </c>
      <c r="D20" s="37">
        <v>1</v>
      </c>
      <c r="E20" s="39">
        <v>7.3770000000000002E-2</v>
      </c>
      <c r="F20" s="39">
        <v>8.5E-9</v>
      </c>
      <c r="G20" s="39">
        <v>1.9500000000000003E-8</v>
      </c>
      <c r="H20" s="39">
        <v>6.595E-7</v>
      </c>
      <c r="I20" s="39">
        <v>8.8400000000000011E-8</v>
      </c>
      <c r="J20" s="39">
        <v>1.6910000000000001</v>
      </c>
      <c r="K20" s="39">
        <v>1.6910000000000001</v>
      </c>
      <c r="L20" s="39">
        <v>0.26161000000000001</v>
      </c>
      <c r="M20" s="39">
        <v>2.4470000000000001</v>
      </c>
      <c r="N20" s="39">
        <v>5.933E-7</v>
      </c>
      <c r="O20" s="39">
        <v>2.8599999999999999E-7</v>
      </c>
    </row>
    <row r="21" spans="1:15" x14ac:dyDescent="0.25">
      <c r="A21" s="37">
        <v>24</v>
      </c>
      <c r="B21" s="37" t="s">
        <v>59</v>
      </c>
      <c r="C21" s="40" t="s">
        <v>61</v>
      </c>
      <c r="D21" s="37">
        <v>1</v>
      </c>
      <c r="E21" s="39">
        <v>7.8180000000000013E-2</v>
      </c>
      <c r="F21" s="39">
        <v>3.6000000000000004E-9</v>
      </c>
      <c r="G21" s="39">
        <v>9.0000000000000012E-8</v>
      </c>
      <c r="H21" s="39">
        <v>7.1529999999999995E-7</v>
      </c>
      <c r="I21" s="39">
        <v>1.5940000000000001E-7</v>
      </c>
      <c r="J21" s="39">
        <v>1.266</v>
      </c>
      <c r="K21" s="39">
        <v>1.266</v>
      </c>
      <c r="L21" s="39">
        <v>0.24390999999999999</v>
      </c>
      <c r="M21" s="39">
        <v>1.9670000000000001</v>
      </c>
      <c r="N21" s="39">
        <v>1.1009999999999999E-6</v>
      </c>
      <c r="O21" s="39">
        <v>2.5750000000000002E-7</v>
      </c>
    </row>
    <row r="22" spans="1:15" x14ac:dyDescent="0.25">
      <c r="A22" s="37">
        <v>39</v>
      </c>
      <c r="B22" s="37" t="s">
        <v>59</v>
      </c>
      <c r="C22" s="38" t="s">
        <v>60</v>
      </c>
      <c r="D22" s="37">
        <v>1</v>
      </c>
      <c r="E22" s="39">
        <v>6.3670000000000004E-2</v>
      </c>
      <c r="F22" s="39">
        <v>1.0000000000000002E-10</v>
      </c>
      <c r="G22" s="39">
        <v>6.8000000000000005E-9</v>
      </c>
      <c r="H22" s="39">
        <v>6.9700000000000009E-8</v>
      </c>
      <c r="I22" s="39">
        <v>2.8000000000000003E-8</v>
      </c>
      <c r="J22" s="39">
        <v>1.7509999999999999</v>
      </c>
      <c r="K22" s="39">
        <v>1.7509999999999999</v>
      </c>
      <c r="L22" s="39">
        <v>0.30508999999999997</v>
      </c>
      <c r="M22" s="39">
        <v>2.5790000000000002</v>
      </c>
      <c r="N22" s="39">
        <v>3.3060000000000006E-7</v>
      </c>
      <c r="O22" s="39">
        <v>2.22E-8</v>
      </c>
    </row>
    <row r="23" spans="1:15" x14ac:dyDescent="0.25">
      <c r="A23" s="37">
        <v>39</v>
      </c>
      <c r="B23" s="37" t="s">
        <v>59</v>
      </c>
      <c r="C23" s="40" t="s">
        <v>61</v>
      </c>
      <c r="D23" s="37">
        <v>1</v>
      </c>
      <c r="E23" s="39">
        <v>6.4230000000000009E-2</v>
      </c>
      <c r="F23" s="39">
        <v>1.3999999999999999E-9</v>
      </c>
      <c r="G23" s="39">
        <v>2.8100000000000003E-8</v>
      </c>
      <c r="H23" s="39">
        <v>9.4400000000000012E-8</v>
      </c>
      <c r="I23" s="39">
        <v>4.3900000000000003E-8</v>
      </c>
      <c r="J23" s="39">
        <v>1.325</v>
      </c>
      <c r="K23" s="39">
        <v>1.325</v>
      </c>
      <c r="L23" s="39">
        <v>0.30235000000000001</v>
      </c>
      <c r="M23" s="39">
        <v>2.0840000000000001</v>
      </c>
      <c r="N23" s="39">
        <v>4.4290000000000003E-7</v>
      </c>
      <c r="O23" s="39">
        <v>2.6100000000000002E-8</v>
      </c>
    </row>
    <row r="24" spans="1:15" x14ac:dyDescent="0.25">
      <c r="A24" s="37">
        <v>42</v>
      </c>
      <c r="B24" s="37" t="s">
        <v>59</v>
      </c>
      <c r="C24" s="38" t="s">
        <v>60</v>
      </c>
      <c r="D24" s="37">
        <v>1</v>
      </c>
      <c r="E24" s="39">
        <v>6.9569999999999993E-2</v>
      </c>
      <c r="F24" s="39">
        <v>9.000000000000001E-10</v>
      </c>
      <c r="G24" s="39">
        <v>1.7500000000000001E-8</v>
      </c>
      <c r="H24" s="39">
        <v>4.0700000000000007E-8</v>
      </c>
      <c r="I24" s="39">
        <v>9.1200000000000009E-8</v>
      </c>
      <c r="J24" s="39">
        <v>1.6930000000000001</v>
      </c>
      <c r="K24" s="39">
        <v>1.6930000000000001</v>
      </c>
      <c r="L24" s="39">
        <v>0.28038000000000002</v>
      </c>
      <c r="M24" s="39">
        <v>2.4700000000000002</v>
      </c>
      <c r="N24" s="39">
        <v>5.1170000000000001E-7</v>
      </c>
      <c r="O24" s="39">
        <v>1.1400000000000001E-8</v>
      </c>
    </row>
    <row r="25" spans="1:15" x14ac:dyDescent="0.25">
      <c r="A25" s="37">
        <v>42</v>
      </c>
      <c r="B25" s="37" t="s">
        <v>59</v>
      </c>
      <c r="C25" s="40" t="s">
        <v>61</v>
      </c>
      <c r="D25" s="37">
        <v>1</v>
      </c>
      <c r="E25" s="39">
        <v>7.3620000000000005E-2</v>
      </c>
      <c r="F25" s="39">
        <v>1.7000000000000001E-9</v>
      </c>
      <c r="G25" s="39">
        <v>7.1700000000000013E-8</v>
      </c>
      <c r="H25" s="39">
        <v>3.9799999999999999E-8</v>
      </c>
      <c r="I25" s="39">
        <v>1.5540000000000003E-7</v>
      </c>
      <c r="J25" s="39">
        <v>1.266</v>
      </c>
      <c r="K25" s="39">
        <v>1.266</v>
      </c>
      <c r="L25" s="39">
        <v>0.26161000000000001</v>
      </c>
      <c r="M25" s="39">
        <v>1.9810000000000001</v>
      </c>
      <c r="N25" s="39">
        <v>7.412000000000001E-7</v>
      </c>
      <c r="O25" s="39">
        <v>1.37E-8</v>
      </c>
    </row>
    <row r="26" spans="1:15" x14ac:dyDescent="0.25">
      <c r="A26" s="37">
        <v>56</v>
      </c>
      <c r="B26" s="37" t="s">
        <v>59</v>
      </c>
      <c r="C26" s="38" t="s">
        <v>60</v>
      </c>
      <c r="D26" s="37">
        <v>1</v>
      </c>
      <c r="E26" s="39">
        <v>7.1580000000000005E-2</v>
      </c>
      <c r="F26" s="39">
        <v>1.8000000000000002E-9</v>
      </c>
      <c r="G26" s="39">
        <v>1.37E-8</v>
      </c>
      <c r="H26" s="39">
        <v>5.9300000000000002E-8</v>
      </c>
      <c r="I26" s="39">
        <v>7.9700000000000006E-8</v>
      </c>
      <c r="J26" s="39">
        <v>1.6919999999999999</v>
      </c>
      <c r="K26" s="39">
        <v>1.6919999999999999</v>
      </c>
      <c r="L26" s="39">
        <v>0.27052999999999999</v>
      </c>
      <c r="M26" s="39">
        <v>2.48</v>
      </c>
      <c r="N26" s="39">
        <v>4.7050000000000004E-7</v>
      </c>
      <c r="O26" s="39">
        <v>2.22E-8</v>
      </c>
    </row>
    <row r="27" spans="1:15" x14ac:dyDescent="0.25">
      <c r="A27" s="37">
        <v>56</v>
      </c>
      <c r="B27" s="37" t="s">
        <v>59</v>
      </c>
      <c r="C27" s="40" t="s">
        <v>61</v>
      </c>
      <c r="D27" s="37">
        <v>1</v>
      </c>
      <c r="E27" s="39">
        <v>7.7170000000000002E-2</v>
      </c>
      <c r="F27" s="39">
        <v>1.6000000000000003E-9</v>
      </c>
      <c r="G27" s="39">
        <v>6.6400000000000012E-8</v>
      </c>
      <c r="H27" s="39">
        <v>8.9700000000000003E-8</v>
      </c>
      <c r="I27" s="39">
        <v>1.416E-7</v>
      </c>
      <c r="J27" s="39">
        <v>1.22</v>
      </c>
      <c r="K27" s="39">
        <v>1.22</v>
      </c>
      <c r="L27" s="39">
        <v>0.24887000000000001</v>
      </c>
      <c r="M27" s="39">
        <v>1.9259999999999999</v>
      </c>
      <c r="N27" s="39">
        <v>6.7349999999999999E-7</v>
      </c>
      <c r="O27" s="39">
        <v>2.3100000000000002E-8</v>
      </c>
    </row>
    <row r="28" spans="1:15" x14ac:dyDescent="0.25">
      <c r="A28" s="37">
        <v>74</v>
      </c>
      <c r="B28" s="37" t="s">
        <v>59</v>
      </c>
      <c r="C28" s="38" t="s">
        <v>60</v>
      </c>
      <c r="D28" s="37">
        <v>1</v>
      </c>
      <c r="E28" s="39">
        <v>7.0120000000000002E-2</v>
      </c>
      <c r="F28" s="39">
        <v>6.2000000000000009E-9</v>
      </c>
      <c r="G28" s="39">
        <v>1.3600000000000001E-8</v>
      </c>
      <c r="H28" s="39">
        <v>3.1510000000000006E-7</v>
      </c>
      <c r="I28" s="39">
        <v>7.5700000000000009E-8</v>
      </c>
      <c r="J28" s="39">
        <v>1.706</v>
      </c>
      <c r="K28" s="39">
        <v>1.706</v>
      </c>
      <c r="L28" s="39">
        <v>0.27511000000000002</v>
      </c>
      <c r="M28" s="39">
        <v>2.5</v>
      </c>
      <c r="N28" s="39">
        <v>4.4680000000000006E-7</v>
      </c>
      <c r="O28" s="39">
        <v>1.046E-7</v>
      </c>
    </row>
    <row r="29" spans="1:15" x14ac:dyDescent="0.25">
      <c r="A29" s="37">
        <v>74</v>
      </c>
      <c r="B29" s="37" t="s">
        <v>59</v>
      </c>
      <c r="C29" s="40" t="s">
        <v>61</v>
      </c>
      <c r="D29" s="37">
        <v>1</v>
      </c>
      <c r="E29" s="39">
        <v>7.5310000000000002E-2</v>
      </c>
      <c r="F29" s="39">
        <v>5.2000000000000002E-9</v>
      </c>
      <c r="G29" s="39">
        <v>6.0399999999999998E-8</v>
      </c>
      <c r="H29" s="39">
        <v>2.8700000000000002E-7</v>
      </c>
      <c r="I29" s="39">
        <v>1.3119999999999998E-7</v>
      </c>
      <c r="J29" s="39">
        <v>1.242</v>
      </c>
      <c r="K29" s="39">
        <v>1.242</v>
      </c>
      <c r="L29" s="39">
        <v>0.25512000000000001</v>
      </c>
      <c r="M29" s="39">
        <v>1.956</v>
      </c>
      <c r="N29" s="39">
        <v>6.3529999999999998E-7</v>
      </c>
      <c r="O29" s="39">
        <v>9.9099999999999994E-8</v>
      </c>
    </row>
    <row r="30" spans="1:15" x14ac:dyDescent="0.25">
      <c r="A30" s="37">
        <v>91</v>
      </c>
      <c r="B30" s="37" t="s">
        <v>59</v>
      </c>
      <c r="C30" s="38" t="s">
        <v>60</v>
      </c>
      <c r="D30" s="37">
        <v>1</v>
      </c>
      <c r="E30" s="39">
        <v>7.2000000000000008E-2</v>
      </c>
      <c r="F30" s="39">
        <v>5.7999999999999998E-9</v>
      </c>
      <c r="G30" s="39">
        <v>2.3300000000000003E-8</v>
      </c>
      <c r="H30" s="39">
        <v>1.041E-7</v>
      </c>
      <c r="I30" s="39">
        <v>1.135E-7</v>
      </c>
      <c r="J30" s="39">
        <v>1.6739999999999999</v>
      </c>
      <c r="K30" s="39">
        <v>1.6739999999999999</v>
      </c>
      <c r="L30" s="39">
        <v>0.27007999999999999</v>
      </c>
      <c r="M30" s="39">
        <v>2.427</v>
      </c>
      <c r="N30" s="39">
        <v>6.5040000000000005E-7</v>
      </c>
      <c r="O30" s="39">
        <v>3.6500000000000003E-8</v>
      </c>
    </row>
    <row r="31" spans="1:15" x14ac:dyDescent="0.25">
      <c r="A31" s="37">
        <v>91</v>
      </c>
      <c r="B31" s="37" t="s">
        <v>59</v>
      </c>
      <c r="C31" s="40" t="s">
        <v>61</v>
      </c>
      <c r="D31" s="37">
        <v>1</v>
      </c>
      <c r="E31" s="39">
        <v>7.6540000000000011E-2</v>
      </c>
      <c r="F31" s="39">
        <v>4.8E-9</v>
      </c>
      <c r="G31" s="39">
        <v>1.091E-7</v>
      </c>
      <c r="H31" s="39">
        <v>1.121E-7</v>
      </c>
      <c r="I31" s="39">
        <v>2.0890000000000002E-7</v>
      </c>
      <c r="J31" s="39">
        <v>1.2210000000000001</v>
      </c>
      <c r="K31" s="39">
        <v>1.2210000000000001</v>
      </c>
      <c r="L31" s="39">
        <v>0.24955000000000002</v>
      </c>
      <c r="M31" s="39">
        <v>1.9179999999999999</v>
      </c>
      <c r="N31" s="39">
        <v>1.1819999999999999E-6</v>
      </c>
      <c r="O31" s="39">
        <v>4.5000000000000006E-8</v>
      </c>
    </row>
    <row r="32" spans="1:15" x14ac:dyDescent="0.25">
      <c r="A32" s="37">
        <v>108</v>
      </c>
      <c r="B32" s="37" t="s">
        <v>59</v>
      </c>
      <c r="C32" s="38" t="s">
        <v>60</v>
      </c>
      <c r="D32" s="37">
        <v>1</v>
      </c>
      <c r="E32" s="39">
        <v>7.2499999999999995E-2</v>
      </c>
      <c r="F32" s="39">
        <v>1.1000000000000001E-9</v>
      </c>
      <c r="G32" s="39">
        <v>2.1100000000000004E-8</v>
      </c>
      <c r="H32" s="39">
        <v>1.158E-7</v>
      </c>
      <c r="I32" s="39">
        <v>1.0860000000000001E-7</v>
      </c>
      <c r="J32" s="39">
        <v>1.69</v>
      </c>
      <c r="K32" s="39">
        <v>1.69</v>
      </c>
      <c r="L32" s="39">
        <v>0.26916000000000001</v>
      </c>
      <c r="M32" s="39">
        <v>2.452</v>
      </c>
      <c r="N32" s="39">
        <v>6.0340000000000002E-7</v>
      </c>
      <c r="O32" s="39">
        <v>3.9400000000000002E-8</v>
      </c>
    </row>
    <row r="33" spans="1:15" x14ac:dyDescent="0.25">
      <c r="A33" s="37">
        <v>108</v>
      </c>
      <c r="B33" s="37" t="s">
        <v>59</v>
      </c>
      <c r="C33" s="40" t="s">
        <v>61</v>
      </c>
      <c r="D33" s="37">
        <v>1</v>
      </c>
      <c r="E33" s="39">
        <v>7.5370000000000006E-2</v>
      </c>
      <c r="F33" s="39">
        <v>2.2999999999999999E-9</v>
      </c>
      <c r="G33" s="39">
        <v>8.5000000000000007E-8</v>
      </c>
      <c r="H33" s="39">
        <v>1.17E-7</v>
      </c>
      <c r="I33" s="39">
        <v>1.7790000000000002E-7</v>
      </c>
      <c r="J33" s="39">
        <v>1.3080000000000001</v>
      </c>
      <c r="K33" s="39">
        <v>1.3080000000000001</v>
      </c>
      <c r="L33" s="39">
        <v>0.25245000000000001</v>
      </c>
      <c r="M33" s="39">
        <v>2.0249999999999999</v>
      </c>
      <c r="N33" s="39">
        <v>1.074E-6</v>
      </c>
      <c r="O33" s="39">
        <v>3.5900000000000004E-8</v>
      </c>
    </row>
    <row r="34" spans="1:15" x14ac:dyDescent="0.25">
      <c r="A34" s="37">
        <v>165</v>
      </c>
      <c r="B34" s="37" t="s">
        <v>59</v>
      </c>
      <c r="C34" s="38" t="s">
        <v>60</v>
      </c>
      <c r="D34" s="37">
        <v>1</v>
      </c>
      <c r="E34" s="39">
        <v>7.2239999999999999E-2</v>
      </c>
      <c r="F34" s="39">
        <v>2.7999999999999998E-9</v>
      </c>
      <c r="G34" s="39">
        <v>1.5000000000000002E-8</v>
      </c>
      <c r="H34" s="39">
        <v>2.3100000000000002E-7</v>
      </c>
      <c r="I34" s="39">
        <v>7.940000000000001E-8</v>
      </c>
      <c r="J34" s="39">
        <v>1.6990000000000001</v>
      </c>
      <c r="K34" s="39">
        <v>1.6990000000000001</v>
      </c>
      <c r="L34" s="39">
        <v>0.26855000000000001</v>
      </c>
      <c r="M34" s="39">
        <v>2.488</v>
      </c>
      <c r="N34" s="39">
        <v>4.792E-7</v>
      </c>
      <c r="O34" s="39">
        <v>7.1099999999999995E-8</v>
      </c>
    </row>
    <row r="35" spans="1:15" x14ac:dyDescent="0.25">
      <c r="A35" s="37">
        <v>165</v>
      </c>
      <c r="B35" s="37" t="s">
        <v>59</v>
      </c>
      <c r="C35" s="40" t="s">
        <v>61</v>
      </c>
      <c r="D35" s="37">
        <v>1</v>
      </c>
      <c r="E35" s="39">
        <v>7.707E-2</v>
      </c>
      <c r="F35" s="39">
        <v>1.3999999999999999E-9</v>
      </c>
      <c r="G35" s="39">
        <v>6.2700000000000012E-8</v>
      </c>
      <c r="H35" s="39">
        <v>2.8210000000000002E-7</v>
      </c>
      <c r="I35" s="39">
        <v>1.3960000000000001E-7</v>
      </c>
      <c r="J35" s="39">
        <v>1.24</v>
      </c>
      <c r="K35" s="39">
        <v>1.24</v>
      </c>
      <c r="L35" s="39">
        <v>0.24840999999999999</v>
      </c>
      <c r="M35" s="39">
        <v>1.954</v>
      </c>
      <c r="N35" s="39">
        <v>6.8720000000000007E-7</v>
      </c>
      <c r="O35" s="39">
        <v>8.0599999999999994E-8</v>
      </c>
    </row>
    <row r="36" spans="1:15" x14ac:dyDescent="0.25">
      <c r="A36" s="37">
        <v>169</v>
      </c>
      <c r="B36" s="37" t="s">
        <v>59</v>
      </c>
      <c r="C36" s="38" t="s">
        <v>60</v>
      </c>
      <c r="D36" s="37">
        <v>1</v>
      </c>
      <c r="E36" s="39">
        <v>7.3130000000000001E-2</v>
      </c>
      <c r="F36" s="39">
        <v>1.8000000000000002E-9</v>
      </c>
      <c r="G36" s="39">
        <v>1.8600000000000001E-8</v>
      </c>
      <c r="H36" s="39">
        <v>5.4329999999999995E-7</v>
      </c>
      <c r="I36" s="39">
        <v>7.8900000000000012E-8</v>
      </c>
      <c r="J36" s="39">
        <v>1.768</v>
      </c>
      <c r="K36" s="39">
        <v>1.768</v>
      </c>
      <c r="L36" s="39">
        <v>0.26556999999999997</v>
      </c>
      <c r="M36" s="39">
        <v>2.5499999999999998</v>
      </c>
      <c r="N36" s="39">
        <v>5.2340000000000004E-7</v>
      </c>
      <c r="O36" s="39">
        <v>1.286E-7</v>
      </c>
    </row>
    <row r="37" spans="1:15" x14ac:dyDescent="0.25">
      <c r="A37" s="37">
        <v>169</v>
      </c>
      <c r="B37" s="37" t="s">
        <v>59</v>
      </c>
      <c r="C37" s="40" t="s">
        <v>61</v>
      </c>
      <c r="D37" s="37">
        <v>1</v>
      </c>
      <c r="E37" s="39">
        <v>7.5560000000000002E-2</v>
      </c>
      <c r="F37" s="39">
        <v>6.4000000000000011E-9</v>
      </c>
      <c r="G37" s="39">
        <v>6.3100000000000003E-8</v>
      </c>
      <c r="H37" s="39">
        <v>5.4550000000000001E-7</v>
      </c>
      <c r="I37" s="39">
        <v>1.2450000000000001E-7</v>
      </c>
      <c r="J37" s="39">
        <v>1.446</v>
      </c>
      <c r="K37" s="39">
        <v>1.446</v>
      </c>
      <c r="L37" s="39">
        <v>0.25114999999999998</v>
      </c>
      <c r="M37" s="39">
        <v>2.198</v>
      </c>
      <c r="N37" s="39">
        <v>7.3900000000000004E-7</v>
      </c>
      <c r="O37" s="39">
        <v>1.3309999999999999E-7</v>
      </c>
    </row>
    <row r="38" spans="1:15" x14ac:dyDescent="0.25">
      <c r="A38" s="37">
        <v>177</v>
      </c>
      <c r="B38" s="37" t="s">
        <v>59</v>
      </c>
      <c r="C38" s="38" t="s">
        <v>60</v>
      </c>
      <c r="D38" s="37">
        <v>1</v>
      </c>
      <c r="E38" s="39">
        <v>7.2010000000000005E-2</v>
      </c>
      <c r="F38" s="39">
        <v>2.1699999999999999E-8</v>
      </c>
      <c r="G38" s="39">
        <v>5.2000000000000002E-9</v>
      </c>
      <c r="H38" s="39">
        <v>5.4369999999999998E-6</v>
      </c>
      <c r="I38" s="39">
        <v>1.8700000000000002E-8</v>
      </c>
      <c r="J38" s="39">
        <v>1.5980000000000001</v>
      </c>
      <c r="K38" s="39">
        <v>1.5980000000000001</v>
      </c>
      <c r="L38" s="39">
        <v>0.27152999999999999</v>
      </c>
      <c r="M38" s="39">
        <v>2.4849999999999999</v>
      </c>
      <c r="N38" s="39">
        <v>2.111E-7</v>
      </c>
      <c r="O38" s="39">
        <v>2.0839999999999999E-6</v>
      </c>
    </row>
    <row r="39" spans="1:15" x14ac:dyDescent="0.25">
      <c r="A39" s="37">
        <v>177</v>
      </c>
      <c r="B39" s="37" t="s">
        <v>59</v>
      </c>
      <c r="C39" s="40" t="s">
        <v>61</v>
      </c>
      <c r="D39" s="37">
        <v>1</v>
      </c>
      <c r="E39" s="39">
        <v>7.5400000000000009E-2</v>
      </c>
      <c r="F39" s="39">
        <v>2.5600000000000004E-8</v>
      </c>
      <c r="G39" s="39">
        <v>1.37E-8</v>
      </c>
      <c r="H39" s="39">
        <v>5.237E-6</v>
      </c>
      <c r="I39" s="39">
        <v>2.85E-8</v>
      </c>
      <c r="J39" s="39">
        <v>1.2030000000000001</v>
      </c>
      <c r="K39" s="39">
        <v>1.2030000000000001</v>
      </c>
      <c r="L39" s="39">
        <v>0.25375000000000003</v>
      </c>
      <c r="M39" s="39">
        <v>2.0219999999999998</v>
      </c>
      <c r="N39" s="39">
        <v>2.7410000000000005E-7</v>
      </c>
      <c r="O39" s="39">
        <v>1.8989999999999999E-6</v>
      </c>
    </row>
    <row r="40" spans="1:15" x14ac:dyDescent="0.25">
      <c r="A40" s="37">
        <v>186</v>
      </c>
      <c r="B40" s="37" t="s">
        <v>59</v>
      </c>
      <c r="C40" s="38" t="s">
        <v>60</v>
      </c>
      <c r="D40" s="37">
        <v>1</v>
      </c>
      <c r="E40" s="39">
        <v>7.8310000000000005E-2</v>
      </c>
      <c r="F40" s="39">
        <v>6.9000000000000006E-9</v>
      </c>
      <c r="G40" s="39">
        <v>8.3000000000000015E-9</v>
      </c>
      <c r="H40" s="39">
        <v>2.4569999999999999E-6</v>
      </c>
      <c r="I40" s="39">
        <v>3.3100000000000005E-8</v>
      </c>
      <c r="J40" s="39">
        <v>1.617</v>
      </c>
      <c r="K40" s="39">
        <v>1.617</v>
      </c>
      <c r="L40" s="39">
        <v>0.24374999999999999</v>
      </c>
      <c r="M40" s="39">
        <v>2.448</v>
      </c>
      <c r="N40" s="39">
        <v>3.5460000000000007E-7</v>
      </c>
      <c r="O40" s="39">
        <v>1.3039999999999999E-6</v>
      </c>
    </row>
    <row r="41" spans="1:15" x14ac:dyDescent="0.25">
      <c r="A41" s="37">
        <v>186</v>
      </c>
      <c r="B41" s="37" t="s">
        <v>59</v>
      </c>
      <c r="C41" s="40" t="s">
        <v>61</v>
      </c>
      <c r="D41" s="37">
        <v>1</v>
      </c>
      <c r="E41" s="39">
        <v>8.1780000000000005E-2</v>
      </c>
      <c r="F41" s="39">
        <v>1.15E-8</v>
      </c>
      <c r="G41" s="39">
        <v>2.8900000000000001E-8</v>
      </c>
      <c r="H41" s="39">
        <v>2.2850000000000001E-6</v>
      </c>
      <c r="I41" s="39">
        <v>4.8000000000000006E-8</v>
      </c>
      <c r="J41" s="39">
        <v>1.2929999999999999</v>
      </c>
      <c r="K41" s="39">
        <v>1.2929999999999999</v>
      </c>
      <c r="L41" s="39">
        <v>0.23147000000000001</v>
      </c>
      <c r="M41" s="39">
        <v>2.0710000000000002</v>
      </c>
      <c r="N41" s="39">
        <v>4.4939999999999999E-7</v>
      </c>
      <c r="O41" s="39">
        <v>1.195E-6</v>
      </c>
    </row>
    <row r="42" spans="1:15" x14ac:dyDescent="0.25">
      <c r="A42" s="37">
        <v>192</v>
      </c>
      <c r="B42" s="37" t="s">
        <v>59</v>
      </c>
      <c r="C42" s="38" t="s">
        <v>60</v>
      </c>
      <c r="D42" s="37">
        <v>1</v>
      </c>
      <c r="E42" s="39">
        <v>7.0390000000000008E-2</v>
      </c>
      <c r="F42" s="39">
        <v>1.0000000000000002E-10</v>
      </c>
      <c r="G42" s="39">
        <v>1.6399999999999998E-8</v>
      </c>
      <c r="H42" s="39">
        <v>2.047E-7</v>
      </c>
      <c r="I42" s="39">
        <v>8.8700000000000007E-8</v>
      </c>
      <c r="J42" s="39">
        <v>1.681</v>
      </c>
      <c r="K42" s="39">
        <v>1.681</v>
      </c>
      <c r="L42" s="39">
        <v>0.27938000000000002</v>
      </c>
      <c r="M42" s="39">
        <v>2.4630000000000001</v>
      </c>
      <c r="N42" s="39">
        <v>5.087E-7</v>
      </c>
      <c r="O42" s="39">
        <v>4.1000000000000003E-8</v>
      </c>
    </row>
    <row r="43" spans="1:15" x14ac:dyDescent="0.25">
      <c r="A43" s="37">
        <v>192</v>
      </c>
      <c r="B43" s="37" t="s">
        <v>59</v>
      </c>
      <c r="C43" s="40" t="s">
        <v>61</v>
      </c>
      <c r="D43" s="37">
        <v>1</v>
      </c>
      <c r="E43" s="39">
        <v>7.3319999999999996E-2</v>
      </c>
      <c r="F43" s="39">
        <v>2.4E-9</v>
      </c>
      <c r="G43" s="39">
        <v>6.9600000000000001E-8</v>
      </c>
      <c r="H43" s="39">
        <v>2.3000000000000002E-7</v>
      </c>
      <c r="I43" s="39">
        <v>1.5090000000000001E-7</v>
      </c>
      <c r="J43" s="39">
        <v>1.24</v>
      </c>
      <c r="K43" s="39">
        <v>1.24</v>
      </c>
      <c r="L43" s="39">
        <v>0.26329000000000002</v>
      </c>
      <c r="M43" s="39">
        <v>1.9590000000000001</v>
      </c>
      <c r="N43" s="39">
        <v>7.2490000000000004E-7</v>
      </c>
      <c r="O43" s="39">
        <v>4.4899999999999998E-8</v>
      </c>
    </row>
    <row r="44" spans="1:15" x14ac:dyDescent="0.25">
      <c r="A44" s="37">
        <v>320</v>
      </c>
      <c r="B44" s="37" t="s">
        <v>59</v>
      </c>
      <c r="C44" s="38" t="s">
        <v>60</v>
      </c>
      <c r="D44" s="37">
        <v>1</v>
      </c>
      <c r="E44" s="39">
        <v>7.1370000000000003E-2</v>
      </c>
      <c r="F44" s="39">
        <v>1.0000000000000001E-9</v>
      </c>
      <c r="G44" s="39">
        <v>1.99E-8</v>
      </c>
      <c r="H44" s="39">
        <v>5.1200000000000008E-8</v>
      </c>
      <c r="I44" s="39">
        <v>1.1000000000000001E-7</v>
      </c>
      <c r="J44" s="39">
        <v>1.6619999999999999</v>
      </c>
      <c r="K44" s="39">
        <v>1.6619999999999999</v>
      </c>
      <c r="L44" s="39">
        <v>0.27191000000000004</v>
      </c>
      <c r="M44" s="39">
        <v>2.4279999999999999</v>
      </c>
      <c r="N44" s="39">
        <v>5.9760000000000011E-7</v>
      </c>
      <c r="O44" s="39">
        <v>1.42E-8</v>
      </c>
    </row>
    <row r="45" spans="1:15" x14ac:dyDescent="0.25">
      <c r="A45" s="37">
        <v>320</v>
      </c>
      <c r="B45" s="37" t="s">
        <v>59</v>
      </c>
      <c r="C45" s="40" t="s">
        <v>61</v>
      </c>
      <c r="D45" s="37">
        <v>1</v>
      </c>
      <c r="E45" s="39">
        <v>7.5980000000000006E-2</v>
      </c>
      <c r="F45" s="39">
        <v>2.2999999999999999E-9</v>
      </c>
      <c r="G45" s="39">
        <v>9.0800000000000006E-8</v>
      </c>
      <c r="H45" s="39">
        <v>5.7900000000000002E-8</v>
      </c>
      <c r="I45" s="39">
        <v>1.8900000000000001E-7</v>
      </c>
      <c r="J45" s="39">
        <v>1.24</v>
      </c>
      <c r="K45" s="39">
        <v>1.24</v>
      </c>
      <c r="L45" s="39">
        <v>0.25375000000000003</v>
      </c>
      <c r="M45" s="39">
        <v>1.948</v>
      </c>
      <c r="N45" s="39">
        <v>1.0869999999999999E-6</v>
      </c>
      <c r="O45" s="39">
        <v>1.9399999999999998E-8</v>
      </c>
    </row>
    <row r="46" spans="1:15" x14ac:dyDescent="0.25">
      <c r="A46" s="37">
        <v>321</v>
      </c>
      <c r="B46" s="37" t="s">
        <v>59</v>
      </c>
      <c r="C46" s="38" t="s">
        <v>60</v>
      </c>
      <c r="D46" s="37">
        <v>1</v>
      </c>
      <c r="E46" s="39">
        <v>7.4349999999999999E-2</v>
      </c>
      <c r="F46" s="39">
        <v>1.1199999999999999E-8</v>
      </c>
      <c r="G46" s="39">
        <v>5.7000000000000006E-9</v>
      </c>
      <c r="H46" s="39">
        <v>3.4409999999999998E-6</v>
      </c>
      <c r="I46" s="39">
        <v>2.2000000000000002E-8</v>
      </c>
      <c r="J46" s="39">
        <v>1.5840000000000001</v>
      </c>
      <c r="K46" s="39">
        <v>1.5840000000000001</v>
      </c>
      <c r="L46" s="39">
        <v>0.25741000000000003</v>
      </c>
      <c r="M46" s="39">
        <v>2.4780000000000002</v>
      </c>
      <c r="N46" s="39">
        <v>2.65E-7</v>
      </c>
      <c r="O46" s="39">
        <v>1.1559999999999998E-6</v>
      </c>
    </row>
    <row r="47" spans="1:15" x14ac:dyDescent="0.25">
      <c r="A47" s="37">
        <v>321</v>
      </c>
      <c r="B47" s="37" t="s">
        <v>59</v>
      </c>
      <c r="C47" s="40" t="s">
        <v>61</v>
      </c>
      <c r="D47" s="37">
        <v>1</v>
      </c>
      <c r="E47" s="39">
        <v>7.9840000000000008E-2</v>
      </c>
      <c r="F47" s="39">
        <v>5.3000000000000003E-9</v>
      </c>
      <c r="G47" s="39">
        <v>1.6199999999999999E-8</v>
      </c>
      <c r="H47" s="39">
        <v>3.4129999999999998E-6</v>
      </c>
      <c r="I47" s="39">
        <v>3.03E-8</v>
      </c>
      <c r="J47" s="39">
        <v>1.1779999999999999</v>
      </c>
      <c r="K47" s="39">
        <v>1.1779999999999999</v>
      </c>
      <c r="L47" s="39">
        <v>0.24162</v>
      </c>
      <c r="M47" s="39">
        <v>1.9950000000000001</v>
      </c>
      <c r="N47" s="39">
        <v>3.3739999999999999E-7</v>
      </c>
      <c r="O47" s="39">
        <v>1.1739999999999999E-6</v>
      </c>
    </row>
    <row r="48" spans="1:15" x14ac:dyDescent="0.25">
      <c r="A48" s="37">
        <v>559</v>
      </c>
      <c r="B48" s="37" t="s">
        <v>59</v>
      </c>
      <c r="C48" s="38" t="s">
        <v>60</v>
      </c>
      <c r="D48" s="37">
        <v>1</v>
      </c>
      <c r="E48" s="39">
        <v>7.0629999999999998E-2</v>
      </c>
      <c r="F48" s="39">
        <v>1.5600000000000001E-8</v>
      </c>
      <c r="G48" s="39">
        <v>1.9399999999999998E-8</v>
      </c>
      <c r="H48" s="39">
        <v>1.0749999999999999E-6</v>
      </c>
      <c r="I48" s="39">
        <v>1.018E-7</v>
      </c>
      <c r="J48" s="39">
        <v>1.6919999999999999</v>
      </c>
      <c r="K48" s="39">
        <v>1.6919999999999999</v>
      </c>
      <c r="L48" s="39">
        <v>0.27359</v>
      </c>
      <c r="M48" s="39">
        <v>2.4620000000000002</v>
      </c>
      <c r="N48" s="39">
        <v>5.9770000000000012E-7</v>
      </c>
      <c r="O48" s="39">
        <v>3.9110000000000005E-7</v>
      </c>
    </row>
    <row r="49" spans="1:15" x14ac:dyDescent="0.25">
      <c r="A49" s="37">
        <v>559</v>
      </c>
      <c r="B49" s="37" t="s">
        <v>59</v>
      </c>
      <c r="C49" s="40" t="s">
        <v>61</v>
      </c>
      <c r="D49" s="37">
        <v>1</v>
      </c>
      <c r="E49" s="39">
        <v>7.5829999999999995E-2</v>
      </c>
      <c r="F49" s="39">
        <v>4.43E-8</v>
      </c>
      <c r="G49" s="39">
        <v>8.4700000000000011E-8</v>
      </c>
      <c r="H49" s="39">
        <v>1.1599999999999999E-6</v>
      </c>
      <c r="I49" s="39">
        <v>1.7660000000000001E-7</v>
      </c>
      <c r="J49" s="39">
        <v>1.3260000000000001</v>
      </c>
      <c r="K49" s="39">
        <v>1.3260000000000001</v>
      </c>
      <c r="L49" s="39">
        <v>0.25627</v>
      </c>
      <c r="M49" s="39">
        <v>2.0579999999999998</v>
      </c>
      <c r="N49" s="39">
        <v>1.0529999999999999E-6</v>
      </c>
      <c r="O49" s="39">
        <v>5.0530000000000006E-7</v>
      </c>
    </row>
    <row r="50" spans="1:15" x14ac:dyDescent="0.25">
      <c r="A50" s="37">
        <v>615</v>
      </c>
      <c r="B50" s="37" t="s">
        <v>59</v>
      </c>
      <c r="C50" s="38" t="s">
        <v>60</v>
      </c>
      <c r="D50" s="37">
        <v>1</v>
      </c>
      <c r="E50" s="39">
        <v>7.1989999999999998E-2</v>
      </c>
      <c r="F50" s="39">
        <v>3.6000000000000004E-9</v>
      </c>
      <c r="G50" s="39">
        <v>2.6899999999999999E-8</v>
      </c>
      <c r="H50" s="39">
        <v>5.8049999999999999E-7</v>
      </c>
      <c r="I50" s="39">
        <v>1.166E-7</v>
      </c>
      <c r="J50" s="39">
        <v>1.6990000000000001</v>
      </c>
      <c r="K50" s="39">
        <v>1.6990000000000001</v>
      </c>
      <c r="L50" s="39">
        <v>0.26611000000000001</v>
      </c>
      <c r="M50" s="39">
        <v>2.456</v>
      </c>
      <c r="N50" s="39">
        <v>6.9039999999999999E-7</v>
      </c>
      <c r="O50" s="39">
        <v>1.4140000000000001E-7</v>
      </c>
    </row>
    <row r="51" spans="1:15" x14ac:dyDescent="0.25">
      <c r="A51" s="37">
        <v>615</v>
      </c>
      <c r="B51" s="37" t="s">
        <v>59</v>
      </c>
      <c r="C51" s="40" t="s">
        <v>61</v>
      </c>
      <c r="D51" s="37">
        <v>1</v>
      </c>
      <c r="E51" s="39">
        <v>7.7299999999999994E-2</v>
      </c>
      <c r="F51" s="39">
        <v>3.9000000000000002E-9</v>
      </c>
      <c r="G51" s="39">
        <v>1.0300000000000001E-7</v>
      </c>
      <c r="H51" s="39">
        <v>5.8990000000000006E-7</v>
      </c>
      <c r="I51" s="39">
        <v>1.9010000000000001E-7</v>
      </c>
      <c r="J51" s="39">
        <v>1.357</v>
      </c>
      <c r="K51" s="39">
        <v>1.357</v>
      </c>
      <c r="L51" s="39">
        <v>0.25031999999999999</v>
      </c>
      <c r="M51" s="39">
        <v>2.0859999999999999</v>
      </c>
      <c r="N51" s="39">
        <v>1.203E-6</v>
      </c>
      <c r="O51" s="39">
        <v>1.4719999999999999E-7</v>
      </c>
    </row>
    <row r="52" spans="1:15" x14ac:dyDescent="0.25">
      <c r="A52" s="37">
        <v>618</v>
      </c>
      <c r="B52" s="37" t="s">
        <v>59</v>
      </c>
      <c r="C52" s="38" t="s">
        <v>60</v>
      </c>
      <c r="D52" s="37">
        <v>1</v>
      </c>
      <c r="E52" s="39">
        <v>7.5370000000000006E-2</v>
      </c>
      <c r="F52" s="39">
        <v>5.5999999999999997E-9</v>
      </c>
      <c r="G52" s="39">
        <v>7.8000000000000004E-9</v>
      </c>
      <c r="H52" s="39">
        <v>2.7360000000000001E-6</v>
      </c>
      <c r="I52" s="39">
        <v>2.14E-8</v>
      </c>
      <c r="J52" s="39">
        <v>1.6479999999999999</v>
      </c>
      <c r="K52" s="39">
        <v>1.6479999999999999</v>
      </c>
      <c r="L52" s="39">
        <v>0.26068999999999998</v>
      </c>
      <c r="M52" s="39">
        <v>2.5680000000000001</v>
      </c>
      <c r="N52" s="39">
        <v>2.501E-7</v>
      </c>
      <c r="O52" s="39">
        <v>1.3799999999999999E-6</v>
      </c>
    </row>
    <row r="53" spans="1:15" x14ac:dyDescent="0.25">
      <c r="A53" s="37">
        <v>618</v>
      </c>
      <c r="B53" s="37" t="s">
        <v>59</v>
      </c>
      <c r="C53" s="40" t="s">
        <v>61</v>
      </c>
      <c r="D53" s="37">
        <v>1</v>
      </c>
      <c r="E53" s="39">
        <v>7.959999999999999E-2</v>
      </c>
      <c r="F53" s="39">
        <v>6.7000000000000004E-9</v>
      </c>
      <c r="G53" s="39">
        <v>1.7200000000000002E-8</v>
      </c>
      <c r="H53" s="39">
        <v>2.7109999999999995E-6</v>
      </c>
      <c r="I53" s="39">
        <v>3.3799999999999998E-8</v>
      </c>
      <c r="J53" s="39">
        <v>1.2090000000000001</v>
      </c>
      <c r="K53" s="39">
        <v>1.2090000000000001</v>
      </c>
      <c r="L53" s="39">
        <v>0.24314</v>
      </c>
      <c r="M53" s="39">
        <v>2.02</v>
      </c>
      <c r="N53" s="39">
        <v>3.3420000000000001E-7</v>
      </c>
      <c r="O53" s="39">
        <v>1.4670000000000001E-6</v>
      </c>
    </row>
    <row r="54" spans="1:15" x14ac:dyDescent="0.25">
      <c r="A54" s="37">
        <v>628</v>
      </c>
      <c r="B54" s="37" t="s">
        <v>59</v>
      </c>
      <c r="C54" s="38" t="s">
        <v>60</v>
      </c>
      <c r="D54" s="37">
        <v>1</v>
      </c>
      <c r="E54" s="39">
        <v>7.8299999999999995E-2</v>
      </c>
      <c r="F54" s="39">
        <v>7.2000000000000008E-9</v>
      </c>
      <c r="G54" s="39">
        <v>4.5000000000000006E-9</v>
      </c>
      <c r="H54" s="39">
        <v>5.1490000000000002E-6</v>
      </c>
      <c r="I54" s="39">
        <v>2.2000000000000002E-8</v>
      </c>
      <c r="J54" s="39">
        <v>1.5940000000000001</v>
      </c>
      <c r="K54" s="39">
        <v>1.5940000000000001</v>
      </c>
      <c r="L54" s="39">
        <v>0.24374999999999999</v>
      </c>
      <c r="M54" s="39">
        <v>2.4119999999999999</v>
      </c>
      <c r="N54" s="39">
        <v>3.2290000000000001E-7</v>
      </c>
      <c r="O54" s="39">
        <v>1.1069999999999999E-6</v>
      </c>
    </row>
    <row r="55" spans="1:15" x14ac:dyDescent="0.25">
      <c r="A55" s="37">
        <v>628</v>
      </c>
      <c r="B55" s="37" t="s">
        <v>59</v>
      </c>
      <c r="C55" s="40" t="s">
        <v>61</v>
      </c>
      <c r="D55" s="37">
        <v>1</v>
      </c>
      <c r="E55" s="39">
        <v>8.159000000000001E-2</v>
      </c>
      <c r="F55" s="39">
        <v>7.7000000000000011E-9</v>
      </c>
      <c r="G55" s="39">
        <v>1.6700000000000001E-8</v>
      </c>
      <c r="H55" s="39">
        <v>5.4329999999999995E-6</v>
      </c>
      <c r="I55" s="39">
        <v>3.3799999999999998E-8</v>
      </c>
      <c r="J55" s="39">
        <v>1.246</v>
      </c>
      <c r="K55" s="39">
        <v>1.246</v>
      </c>
      <c r="L55" s="39">
        <v>0.23200000000000001</v>
      </c>
      <c r="M55" s="39">
        <v>2.0299999999999998</v>
      </c>
      <c r="N55" s="39">
        <v>3.8920000000000002E-7</v>
      </c>
      <c r="O55" s="39">
        <v>1.7519999999999999E-6</v>
      </c>
    </row>
    <row r="56" spans="1:15" x14ac:dyDescent="0.25">
      <c r="A56" s="37">
        <v>632</v>
      </c>
      <c r="B56" s="37" t="s">
        <v>59</v>
      </c>
      <c r="C56" s="38" t="s">
        <v>60</v>
      </c>
      <c r="D56" s="37">
        <v>1</v>
      </c>
      <c r="E56" s="39">
        <v>7.5969999999999996E-2</v>
      </c>
      <c r="F56" s="39">
        <v>2.2999999999999999E-9</v>
      </c>
      <c r="G56" s="39">
        <v>2.4200000000000002E-8</v>
      </c>
      <c r="H56" s="39">
        <v>1.0330000000000001E-7</v>
      </c>
      <c r="I56" s="39">
        <v>1.0440000000000001E-7</v>
      </c>
      <c r="J56" s="39">
        <v>1.74</v>
      </c>
      <c r="K56" s="39">
        <v>1.74</v>
      </c>
      <c r="L56" s="39">
        <v>0.25824999999999998</v>
      </c>
      <c r="M56" s="39">
        <v>2.5019999999999998</v>
      </c>
      <c r="N56" s="39">
        <v>6.1900000000000002E-7</v>
      </c>
      <c r="O56" s="39">
        <v>3.0000000000000004E-8</v>
      </c>
    </row>
    <row r="57" spans="1:15" x14ac:dyDescent="0.25">
      <c r="A57" s="37">
        <v>632</v>
      </c>
      <c r="B57" s="37" t="s">
        <v>59</v>
      </c>
      <c r="C57" s="40" t="s">
        <v>61</v>
      </c>
      <c r="D57" s="37">
        <v>1</v>
      </c>
      <c r="E57" s="39">
        <v>7.8950000000000006E-2</v>
      </c>
      <c r="F57" s="39">
        <v>4.0000000000000002E-9</v>
      </c>
      <c r="G57" s="39">
        <v>8.7000000000000011E-8</v>
      </c>
      <c r="H57" s="39">
        <v>1.1790000000000002E-7</v>
      </c>
      <c r="I57" s="39">
        <v>1.6369999999999999E-7</v>
      </c>
      <c r="J57" s="39">
        <v>1.423</v>
      </c>
      <c r="K57" s="39">
        <v>1.423</v>
      </c>
      <c r="L57" s="39">
        <v>0.24368000000000001</v>
      </c>
      <c r="M57" s="39">
        <v>2.1579999999999999</v>
      </c>
      <c r="N57" s="39">
        <v>1.0889999999999999E-6</v>
      </c>
      <c r="O57" s="39">
        <v>3.3400000000000001E-8</v>
      </c>
    </row>
    <row r="58" spans="1:15" x14ac:dyDescent="0.25">
      <c r="A58" s="37">
        <v>635</v>
      </c>
      <c r="B58" s="37" t="s">
        <v>59</v>
      </c>
      <c r="C58" s="38" t="s">
        <v>60</v>
      </c>
      <c r="D58" s="37">
        <v>1</v>
      </c>
      <c r="E58" s="39">
        <v>7.2209999999999996E-2</v>
      </c>
      <c r="F58" s="39">
        <v>7.2000000000000008E-9</v>
      </c>
      <c r="G58" s="39">
        <v>2.2500000000000003E-8</v>
      </c>
      <c r="H58" s="39">
        <v>4.644E-7</v>
      </c>
      <c r="I58" s="39">
        <v>1.1220000000000001E-7</v>
      </c>
      <c r="J58" s="39">
        <v>1.6779999999999999</v>
      </c>
      <c r="K58" s="39">
        <v>1.6779999999999999</v>
      </c>
      <c r="L58" s="39">
        <v>0.26954</v>
      </c>
      <c r="M58" s="39">
        <v>2.4460000000000002</v>
      </c>
      <c r="N58" s="39">
        <v>6.1929999999999994E-7</v>
      </c>
      <c r="O58" s="39">
        <v>1.2340000000000001E-7</v>
      </c>
    </row>
    <row r="59" spans="1:15" x14ac:dyDescent="0.25">
      <c r="A59" s="37">
        <v>635</v>
      </c>
      <c r="B59" s="37" t="s">
        <v>59</v>
      </c>
      <c r="C59" s="40" t="s">
        <v>61</v>
      </c>
      <c r="D59" s="37">
        <v>1</v>
      </c>
      <c r="E59" s="39">
        <v>7.5859999999999997E-2</v>
      </c>
      <c r="F59" s="39">
        <v>1.2000000000000002E-8</v>
      </c>
      <c r="G59" s="39">
        <v>8.8900000000000009E-8</v>
      </c>
      <c r="H59" s="39">
        <v>5.2340000000000004E-7</v>
      </c>
      <c r="I59" s="39">
        <v>1.832E-7</v>
      </c>
      <c r="J59" s="39">
        <v>1.2989999999999999</v>
      </c>
      <c r="K59" s="39">
        <v>1.2989999999999999</v>
      </c>
      <c r="L59" s="39">
        <v>0.25191999999999998</v>
      </c>
      <c r="M59" s="39">
        <v>2.0209999999999999</v>
      </c>
      <c r="N59" s="39">
        <v>1.108E-6</v>
      </c>
      <c r="O59" s="39">
        <v>1.6200000000000002E-7</v>
      </c>
    </row>
    <row r="60" spans="1:15" x14ac:dyDescent="0.25">
      <c r="D60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1:15" x14ac:dyDescent="0.25">
      <c r="D61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1:15" x14ac:dyDescent="0.25">
      <c r="D6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1:15" x14ac:dyDescent="0.25">
      <c r="D63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1:15" x14ac:dyDescent="0.25">
      <c r="D64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4:15" x14ac:dyDescent="0.25">
      <c r="D65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4:15" x14ac:dyDescent="0.25">
      <c r="D66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4:15" x14ac:dyDescent="0.25">
      <c r="D67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4:15" x14ac:dyDescent="0.25">
      <c r="D68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4:15" x14ac:dyDescent="0.25">
      <c r="D69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4:15" x14ac:dyDescent="0.25">
      <c r="D70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4:15" x14ac:dyDescent="0.25">
      <c r="D71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4:15" x14ac:dyDescent="0.25">
      <c r="D7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4:15" x14ac:dyDescent="0.25">
      <c r="D73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4:15" x14ac:dyDescent="0.25">
      <c r="D74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4:15" x14ac:dyDescent="0.25">
      <c r="D75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4:15" x14ac:dyDescent="0.25">
      <c r="D76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4:15" x14ac:dyDescent="0.25">
      <c r="D77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4:15" x14ac:dyDescent="0.25">
      <c r="D78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4:15" x14ac:dyDescent="0.25">
      <c r="D79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4:15" x14ac:dyDescent="0.25">
      <c r="D80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4:15" x14ac:dyDescent="0.25">
      <c r="D81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4:15" x14ac:dyDescent="0.25">
      <c r="D8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4:15" x14ac:dyDescent="0.25">
      <c r="D83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4:15" x14ac:dyDescent="0.25">
      <c r="D84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4:15" x14ac:dyDescent="0.25">
      <c r="D85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4:15" x14ac:dyDescent="0.25">
      <c r="D86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4:15" x14ac:dyDescent="0.25">
      <c r="D87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4:15" x14ac:dyDescent="0.25">
      <c r="D88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4:15" x14ac:dyDescent="0.25">
      <c r="D89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4:15" x14ac:dyDescent="0.25">
      <c r="D90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4:15" x14ac:dyDescent="0.25">
      <c r="D91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4:15" x14ac:dyDescent="0.25">
      <c r="D9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4:15" x14ac:dyDescent="0.25">
      <c r="D93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4:15" x14ac:dyDescent="0.25">
      <c r="D94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4:15" x14ac:dyDescent="0.25">
      <c r="D95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4:15" x14ac:dyDescent="0.25">
      <c r="D96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4:15" x14ac:dyDescent="0.25">
      <c r="D97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4:15" x14ac:dyDescent="0.25">
      <c r="D98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4:15" x14ac:dyDescent="0.25">
      <c r="D99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4:15" x14ac:dyDescent="0.25">
      <c r="D100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4:15" x14ac:dyDescent="0.25">
      <c r="D101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4:15" x14ac:dyDescent="0.25">
      <c r="D10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4:15" x14ac:dyDescent="0.25">
      <c r="D103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4:15" x14ac:dyDescent="0.25">
      <c r="D104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4:15" x14ac:dyDescent="0.25">
      <c r="D105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4:15" x14ac:dyDescent="0.25">
      <c r="D106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4:15" x14ac:dyDescent="0.25">
      <c r="D107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4:15" x14ac:dyDescent="0.25">
      <c r="D108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4:15" x14ac:dyDescent="0.25">
      <c r="D109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4:15" x14ac:dyDescent="0.25">
      <c r="D11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4:15" x14ac:dyDescent="0.25">
      <c r="D111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4:15" x14ac:dyDescent="0.25">
      <c r="D11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4:15" x14ac:dyDescent="0.25">
      <c r="D11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4:15" x14ac:dyDescent="0.25">
      <c r="D114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4:15" x14ac:dyDescent="0.25">
      <c r="D115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4:15" x14ac:dyDescent="0.25">
      <c r="D116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4:15" x14ac:dyDescent="0.25">
      <c r="D117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4:15" x14ac:dyDescent="0.25">
      <c r="D118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4:15" x14ac:dyDescent="0.25">
      <c r="D119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4:15" x14ac:dyDescent="0.25">
      <c r="D120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4:15" x14ac:dyDescent="0.25">
      <c r="D121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4:15" x14ac:dyDescent="0.25">
      <c r="D12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4:15" x14ac:dyDescent="0.25">
      <c r="D123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4:15" x14ac:dyDescent="0.25">
      <c r="D124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4:15" x14ac:dyDescent="0.25">
      <c r="D125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4:15" x14ac:dyDescent="0.25">
      <c r="D126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4:15" x14ac:dyDescent="0.25">
      <c r="D127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4:15" x14ac:dyDescent="0.25">
      <c r="D128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4:15" x14ac:dyDescent="0.25">
      <c r="D129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4:15" x14ac:dyDescent="0.25">
      <c r="D130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4:15" x14ac:dyDescent="0.25">
      <c r="D131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4:15" x14ac:dyDescent="0.25">
      <c r="D13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4:15" x14ac:dyDescent="0.25">
      <c r="D133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4:15" x14ac:dyDescent="0.25">
      <c r="D134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4:15" x14ac:dyDescent="0.25">
      <c r="D135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4:15" x14ac:dyDescent="0.25">
      <c r="D136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4:15" x14ac:dyDescent="0.25">
      <c r="D137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4:15" x14ac:dyDescent="0.25">
      <c r="D138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4:15" x14ac:dyDescent="0.25">
      <c r="D139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4:15" x14ac:dyDescent="0.25">
      <c r="D140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4:15" x14ac:dyDescent="0.25">
      <c r="D141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4:15" x14ac:dyDescent="0.25">
      <c r="D1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4:15" x14ac:dyDescent="0.25">
      <c r="D143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4:15" x14ac:dyDescent="0.25">
      <c r="D144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4:15" x14ac:dyDescent="0.25">
      <c r="D145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4:15" x14ac:dyDescent="0.25">
      <c r="D146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4:15" x14ac:dyDescent="0.25">
      <c r="D147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4:15" x14ac:dyDescent="0.25">
      <c r="D148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4:15" x14ac:dyDescent="0.25">
      <c r="D149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4:15" x14ac:dyDescent="0.25">
      <c r="D150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4:15" x14ac:dyDescent="0.25">
      <c r="D151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4:15" x14ac:dyDescent="0.25">
      <c r="D15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4:15" x14ac:dyDescent="0.25">
      <c r="D153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4:15" x14ac:dyDescent="0.25">
      <c r="D154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4:15" x14ac:dyDescent="0.25">
      <c r="D155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4:15" x14ac:dyDescent="0.25">
      <c r="D156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4:15" x14ac:dyDescent="0.25">
      <c r="D157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4:15" x14ac:dyDescent="0.25">
      <c r="D158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4:15" x14ac:dyDescent="0.25">
      <c r="D159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4:15" x14ac:dyDescent="0.25">
      <c r="D160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4:15" x14ac:dyDescent="0.25">
      <c r="D161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4:15" x14ac:dyDescent="0.25">
      <c r="D16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4:15" x14ac:dyDescent="0.25">
      <c r="D163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4:15" x14ac:dyDescent="0.25">
      <c r="D164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4:15" x14ac:dyDescent="0.25">
      <c r="D165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4:15" x14ac:dyDescent="0.25">
      <c r="D166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4:15" x14ac:dyDescent="0.25">
      <c r="D167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4:15" x14ac:dyDescent="0.25">
      <c r="D168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4:15" x14ac:dyDescent="0.25">
      <c r="D169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4:15" x14ac:dyDescent="0.25">
      <c r="D170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4:15" x14ac:dyDescent="0.25">
      <c r="D171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4:15" x14ac:dyDescent="0.25">
      <c r="D17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4:15" x14ac:dyDescent="0.25">
      <c r="D173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4:15" x14ac:dyDescent="0.25">
      <c r="D174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4:15" x14ac:dyDescent="0.25">
      <c r="D175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4:15" x14ac:dyDescent="0.25">
      <c r="D176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4:15" x14ac:dyDescent="0.25">
      <c r="D177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4:15" x14ac:dyDescent="0.25">
      <c r="D178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4:15" x14ac:dyDescent="0.25">
      <c r="D179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4:15" x14ac:dyDescent="0.25">
      <c r="D180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4:15" x14ac:dyDescent="0.25">
      <c r="D181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4:15" x14ac:dyDescent="0.25">
      <c r="D18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4:15" x14ac:dyDescent="0.25">
      <c r="D183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4:15" x14ac:dyDescent="0.25">
      <c r="D184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4:15" x14ac:dyDescent="0.25">
      <c r="D185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4:15" x14ac:dyDescent="0.25">
      <c r="D186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4:15" x14ac:dyDescent="0.25">
      <c r="D187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4:15" x14ac:dyDescent="0.25">
      <c r="D188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4:15" x14ac:dyDescent="0.25">
      <c r="D189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4:15" x14ac:dyDescent="0.25">
      <c r="D190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4:15" x14ac:dyDescent="0.25">
      <c r="D191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4:15" x14ac:dyDescent="0.25">
      <c r="D19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4:15" x14ac:dyDescent="0.25">
      <c r="D193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4:15" x14ac:dyDescent="0.25">
      <c r="D194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4:15" x14ac:dyDescent="0.25">
      <c r="D195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4:15" x14ac:dyDescent="0.25">
      <c r="D196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4:15" x14ac:dyDescent="0.25">
      <c r="D197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4:15" x14ac:dyDescent="0.25">
      <c r="D198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4:15" x14ac:dyDescent="0.25">
      <c r="D199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4:15" x14ac:dyDescent="0.25">
      <c r="D200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4:15" x14ac:dyDescent="0.25">
      <c r="D201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4:15" x14ac:dyDescent="0.25">
      <c r="D20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4:15" x14ac:dyDescent="0.25">
      <c r="D203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4:15" x14ac:dyDescent="0.25">
      <c r="D204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4:15" x14ac:dyDescent="0.25">
      <c r="D205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4:15" x14ac:dyDescent="0.25">
      <c r="D206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4:15" x14ac:dyDescent="0.25">
      <c r="D207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4:15" x14ac:dyDescent="0.25">
      <c r="D208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4:15" x14ac:dyDescent="0.25">
      <c r="D209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4:15" x14ac:dyDescent="0.25">
      <c r="D210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4:15" x14ac:dyDescent="0.25">
      <c r="D211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4:15" x14ac:dyDescent="0.25">
      <c r="D21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4:15" x14ac:dyDescent="0.25">
      <c r="D213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4:15" x14ac:dyDescent="0.25">
      <c r="D214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4:15" x14ac:dyDescent="0.25">
      <c r="D215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4:15" x14ac:dyDescent="0.25">
      <c r="D216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4:15" x14ac:dyDescent="0.25">
      <c r="D217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4:15" x14ac:dyDescent="0.25">
      <c r="D218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4:15" x14ac:dyDescent="0.25">
      <c r="D219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4:15" x14ac:dyDescent="0.25">
      <c r="D220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4:15" x14ac:dyDescent="0.25">
      <c r="D221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4:15" x14ac:dyDescent="0.25">
      <c r="D22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4:15" x14ac:dyDescent="0.25">
      <c r="D223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4:15" x14ac:dyDescent="0.25">
      <c r="D224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4:15" x14ac:dyDescent="0.25">
      <c r="D225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4:15" x14ac:dyDescent="0.25">
      <c r="D226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4:15" x14ac:dyDescent="0.25">
      <c r="D227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4:15" x14ac:dyDescent="0.25">
      <c r="D228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4:15" x14ac:dyDescent="0.25">
      <c r="D229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4:15" x14ac:dyDescent="0.25">
      <c r="D230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4:15" x14ac:dyDescent="0.25">
      <c r="D231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4:15" x14ac:dyDescent="0.25">
      <c r="D23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4:15" x14ac:dyDescent="0.25">
      <c r="D233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4:15" x14ac:dyDescent="0.25">
      <c r="D234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4:15" x14ac:dyDescent="0.25">
      <c r="D235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4:15" x14ac:dyDescent="0.25">
      <c r="D236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4:15" x14ac:dyDescent="0.25">
      <c r="D237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4:15" x14ac:dyDescent="0.25">
      <c r="D238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4:15" x14ac:dyDescent="0.25">
      <c r="D239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4:15" x14ac:dyDescent="0.25">
      <c r="D240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4:15" x14ac:dyDescent="0.25">
      <c r="D241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4:15" x14ac:dyDescent="0.25">
      <c r="D2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4:15" x14ac:dyDescent="0.25">
      <c r="D243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4:15" x14ac:dyDescent="0.25">
      <c r="D244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4:15" x14ac:dyDescent="0.25">
      <c r="D245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4:15" x14ac:dyDescent="0.25">
      <c r="D246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4:15" x14ac:dyDescent="0.25">
      <c r="D247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4:15" x14ac:dyDescent="0.25">
      <c r="D248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4:15" x14ac:dyDescent="0.25">
      <c r="D249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4:15" x14ac:dyDescent="0.25">
      <c r="D250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4:15" x14ac:dyDescent="0.25">
      <c r="D251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4:15" x14ac:dyDescent="0.25">
      <c r="D25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4:15" x14ac:dyDescent="0.25">
      <c r="D253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4:15" x14ac:dyDescent="0.25">
      <c r="D254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4:15" x14ac:dyDescent="0.25">
      <c r="D255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4:15" x14ac:dyDescent="0.25">
      <c r="D256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4:15" x14ac:dyDescent="0.25">
      <c r="D257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4:15" x14ac:dyDescent="0.25">
      <c r="D258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4:15" x14ac:dyDescent="0.25">
      <c r="D259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4:15" x14ac:dyDescent="0.25">
      <c r="D260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4:15" x14ac:dyDescent="0.25">
      <c r="D261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4:15" x14ac:dyDescent="0.25">
      <c r="D26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4:15" x14ac:dyDescent="0.25">
      <c r="D263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4:15" x14ac:dyDescent="0.25">
      <c r="D264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4:15" x14ac:dyDescent="0.25">
      <c r="D265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4:15" x14ac:dyDescent="0.25">
      <c r="D266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4:15" x14ac:dyDescent="0.25">
      <c r="D267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4:15" x14ac:dyDescent="0.25">
      <c r="D268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4:15" x14ac:dyDescent="0.25">
      <c r="D269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4:15" x14ac:dyDescent="0.25">
      <c r="D270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4:15" x14ac:dyDescent="0.25">
      <c r="D271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4:15" x14ac:dyDescent="0.25">
      <c r="D27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4:15" x14ac:dyDescent="0.25">
      <c r="D273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4:15" x14ac:dyDescent="0.25">
      <c r="D274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4:15" x14ac:dyDescent="0.25">
      <c r="D275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4:15" x14ac:dyDescent="0.25">
      <c r="D276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4:15" x14ac:dyDescent="0.25">
      <c r="D277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4:15" x14ac:dyDescent="0.25">
      <c r="D278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4:15" x14ac:dyDescent="0.25">
      <c r="D279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4:15" x14ac:dyDescent="0.25">
      <c r="D280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4:15" x14ac:dyDescent="0.25">
      <c r="D281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4:15" x14ac:dyDescent="0.25">
      <c r="D28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4:15" x14ac:dyDescent="0.25">
      <c r="D283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4:15" x14ac:dyDescent="0.25">
      <c r="D284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4:15" x14ac:dyDescent="0.25">
      <c r="D285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4:15" x14ac:dyDescent="0.25">
      <c r="D286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4:15" x14ac:dyDescent="0.25">
      <c r="D287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4:15" x14ac:dyDescent="0.25">
      <c r="D288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4:15" x14ac:dyDescent="0.25">
      <c r="D289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4:15" x14ac:dyDescent="0.25">
      <c r="D290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4:15" x14ac:dyDescent="0.25">
      <c r="D291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4:15" x14ac:dyDescent="0.25">
      <c r="D29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4:15" x14ac:dyDescent="0.25">
      <c r="D293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4:15" x14ac:dyDescent="0.25">
      <c r="D294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4:15" x14ac:dyDescent="0.25">
      <c r="D295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4:15" x14ac:dyDescent="0.25">
      <c r="D296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4:15" x14ac:dyDescent="0.25">
      <c r="D297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4:15" x14ac:dyDescent="0.25">
      <c r="D298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4:15" x14ac:dyDescent="0.25">
      <c r="D299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4:15" x14ac:dyDescent="0.25">
      <c r="D300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4:15" x14ac:dyDescent="0.25">
      <c r="D301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4:15" x14ac:dyDescent="0.25">
      <c r="D30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4:15" x14ac:dyDescent="0.25">
      <c r="D303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4:15" x14ac:dyDescent="0.25">
      <c r="D304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4:15" x14ac:dyDescent="0.25">
      <c r="D305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4:15" x14ac:dyDescent="0.25">
      <c r="D306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4:15" x14ac:dyDescent="0.25">
      <c r="D307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4:15" x14ac:dyDescent="0.25">
      <c r="D308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4:15" x14ac:dyDescent="0.25">
      <c r="D309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4:15" x14ac:dyDescent="0.25">
      <c r="D310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4:15" x14ac:dyDescent="0.25">
      <c r="D311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4:15" x14ac:dyDescent="0.25">
      <c r="D31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4:15" x14ac:dyDescent="0.25">
      <c r="D313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4:15" x14ac:dyDescent="0.25">
      <c r="D314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4:15" x14ac:dyDescent="0.25">
      <c r="D315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4:15" x14ac:dyDescent="0.25">
      <c r="D316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4:15" x14ac:dyDescent="0.25">
      <c r="D317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4:15" x14ac:dyDescent="0.25">
      <c r="D318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4:15" x14ac:dyDescent="0.25">
      <c r="D319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4:15" x14ac:dyDescent="0.25">
      <c r="D320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4:15" x14ac:dyDescent="0.25">
      <c r="D321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4:15" x14ac:dyDescent="0.25">
      <c r="D32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4:15" x14ac:dyDescent="0.25">
      <c r="D323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4:15" x14ac:dyDescent="0.25">
      <c r="D324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4:15" x14ac:dyDescent="0.25">
      <c r="D325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4:15" x14ac:dyDescent="0.25">
      <c r="D326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4:15" x14ac:dyDescent="0.25">
      <c r="D327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4:15" x14ac:dyDescent="0.25">
      <c r="D328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4:15" x14ac:dyDescent="0.25">
      <c r="D329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4:15" x14ac:dyDescent="0.25">
      <c r="D330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4:15" x14ac:dyDescent="0.25">
      <c r="D331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4:15" x14ac:dyDescent="0.25">
      <c r="D33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4:15" x14ac:dyDescent="0.25">
      <c r="D333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4:15" x14ac:dyDescent="0.25">
      <c r="D334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4:15" x14ac:dyDescent="0.25">
      <c r="D335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4:15" x14ac:dyDescent="0.25">
      <c r="D336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4:15" x14ac:dyDescent="0.25">
      <c r="D337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4:15" x14ac:dyDescent="0.25">
      <c r="D338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4:15" x14ac:dyDescent="0.25">
      <c r="D339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4:15" x14ac:dyDescent="0.25">
      <c r="D340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4:15" x14ac:dyDescent="0.25">
      <c r="D341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4:15" x14ac:dyDescent="0.25">
      <c r="D3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4:15" x14ac:dyDescent="0.25">
      <c r="D343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4:15" x14ac:dyDescent="0.25">
      <c r="D344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4:15" x14ac:dyDescent="0.25">
      <c r="D345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4:15" x14ac:dyDescent="0.25">
      <c r="D346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4:15" x14ac:dyDescent="0.25">
      <c r="D347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4:15" x14ac:dyDescent="0.25">
      <c r="D348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4:15" x14ac:dyDescent="0.25">
      <c r="D349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4:15" x14ac:dyDescent="0.25">
      <c r="D350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4:15" x14ac:dyDescent="0.25">
      <c r="D351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4:15" x14ac:dyDescent="0.25">
      <c r="D35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4:15" x14ac:dyDescent="0.25">
      <c r="D353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4:15" x14ac:dyDescent="0.25">
      <c r="D354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4:15" x14ac:dyDescent="0.25">
      <c r="D355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4:15" x14ac:dyDescent="0.25">
      <c r="D356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4:15" x14ac:dyDescent="0.25">
      <c r="D357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4:15" x14ac:dyDescent="0.25">
      <c r="D358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4:15" x14ac:dyDescent="0.25">
      <c r="D359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4:15" x14ac:dyDescent="0.25">
      <c r="D360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4:15" x14ac:dyDescent="0.25">
      <c r="D361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4:15" x14ac:dyDescent="0.25">
      <c r="D36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4:15" x14ac:dyDescent="0.25">
      <c r="D363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4:15" x14ac:dyDescent="0.25">
      <c r="D364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</sheetData>
  <sheetProtection algorithmName="SHA-512" hashValue="R0dPGyPxfa2Q28roFHzAuxW0SWQaCQFhTNOlzxlo8Duf2haIDJi+wPGhWUYZ8Z/ukBtpe6FHgEfsv4yXiaoZMw==" saltValue="XRuqyhy9zaIbEba4HZPQtA==" spinCount="100000" sheet="1" objects="1" scenarios="1" sort="0" autoFilter="0"/>
  <autoFilter ref="A15:O59" xr:uid="{464F9880-92A0-460B-B207-E569C97CC857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D1"/>
    <mergeCell ref="E1:F1"/>
    <mergeCell ref="H1:I1"/>
    <mergeCell ref="J1:L1"/>
    <mergeCell ref="K2:L2"/>
  </mergeCells>
  <conditionalFormatting sqref="B16:B1994">
    <cfRule type="containsBlanks" dxfId="11" priority="1" stopIfTrue="1">
      <formula>LEN(TRIM(B16))=0</formula>
    </cfRule>
    <cfRule type="cellIs" dxfId="10" priority="2" stopIfTrue="1" operator="equal">
      <formula>"ND"</formula>
    </cfRule>
    <cfRule type="cellIs" dxfId="9" priority="3" operator="equal">
      <formula>"ALL PASS"</formula>
    </cfRule>
    <cfRule type="cellIs" dxfId="8" priority="4" operator="notEqual">
      <formula>"ALL PASS"</formula>
    </cfRule>
  </conditionalFormatting>
  <hyperlinks>
    <hyperlink ref="E1" location="INDEX!A1" display="RETURN TO INDEX" xr:uid="{A3D1E90F-1BE1-4E94-9063-91A27D9D94F0}"/>
    <hyperlink ref="H1" location="'SCREENING STATUS'!A1" display="SCREENING STATUS" xr:uid="{C3C3FABA-35E9-46D8-8F89-A14476E75A33}"/>
    <hyperlink ref="J1:L1" location="'QCI Sample Selection'!A1" display="QCI SAMPLE SELECTION" xr:uid="{395A8836-54F2-4C86-BE64-3C89873F2CEB}"/>
    <hyperlink ref="G1" location="SUMMARY!A1" display="SUMMARY" xr:uid="{02CF044B-30C2-4653-B3B6-79D227C70AA5}"/>
  </hyperlinks>
  <pageMargins left="0.25" right="0.25" top="0.25" bottom="0.2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3641-AD33-430C-8101-9CB56B2F1DF3}">
  <sheetPr codeName="Sheet5">
    <tabColor theme="5" tint="-0.249977111117893"/>
  </sheetPr>
  <dimension ref="A1:L623"/>
  <sheetViews>
    <sheetView zoomScaleNormal="100" workbookViewId="0">
      <selection sqref="A1:C1"/>
    </sheetView>
  </sheetViews>
  <sheetFormatPr defaultColWidth="0" defaultRowHeight="15" customHeight="1" zeroHeight="1" x14ac:dyDescent="0.25"/>
  <cols>
    <col min="1" max="11" width="9.140625" customWidth="1"/>
    <col min="12" max="12" width="0" hidden="1" customWidth="1"/>
    <col min="13" max="16384" width="9.140625" hidden="1"/>
  </cols>
  <sheetData>
    <row r="1" spans="1:12" ht="24" x14ac:dyDescent="0.25">
      <c r="A1" s="52" t="s">
        <v>62</v>
      </c>
      <c r="B1" s="52"/>
      <c r="C1" s="52"/>
      <c r="D1" s="53" t="s">
        <v>1</v>
      </c>
      <c r="E1" s="53"/>
      <c r="F1" s="53"/>
      <c r="G1" s="53"/>
      <c r="H1" s="3"/>
      <c r="I1" s="54" t="s">
        <v>2</v>
      </c>
      <c r="J1" s="54"/>
      <c r="K1" s="54"/>
      <c r="L1" s="43"/>
    </row>
    <row r="2" spans="1:12" x14ac:dyDescent="0.25">
      <c r="A2" t="s">
        <v>3</v>
      </c>
    </row>
    <row r="3" spans="1:12" x14ac:dyDescent="0.25"/>
    <row r="4" spans="1:12" x14ac:dyDescent="0.25"/>
    <row r="5" spans="1:12" x14ac:dyDescent="0.25"/>
    <row r="6" spans="1:12" x14ac:dyDescent="0.25"/>
    <row r="7" spans="1:12" x14ac:dyDescent="0.25"/>
    <row r="8" spans="1:12" x14ac:dyDescent="0.25"/>
    <row r="9" spans="1:12" x14ac:dyDescent="0.25"/>
    <row r="10" spans="1:12" x14ac:dyDescent="0.25"/>
    <row r="11" spans="1:12" x14ac:dyDescent="0.25"/>
    <row r="12" spans="1:12" x14ac:dyDescent="0.25"/>
    <row r="13" spans="1:12" x14ac:dyDescent="0.25"/>
    <row r="14" spans="1:12" x14ac:dyDescent="0.25"/>
    <row r="15" spans="1:12" x14ac:dyDescent="0.25"/>
    <row r="16" spans="1:12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  <row r="182" x14ac:dyDescent="0.25"/>
    <row r="183" x14ac:dyDescent="0.25"/>
    <row r="184" x14ac:dyDescent="0.25"/>
    <row r="185" x14ac:dyDescent="0.25"/>
    <row r="186" x14ac:dyDescent="0.25"/>
    <row r="187" x14ac:dyDescent="0.25"/>
    <row r="188" x14ac:dyDescent="0.25"/>
    <row r="189" x14ac:dyDescent="0.25"/>
    <row r="190" x14ac:dyDescent="0.25"/>
    <row r="191" x14ac:dyDescent="0.25"/>
    <row r="192" x14ac:dyDescent="0.25"/>
    <row r="193" x14ac:dyDescent="0.25"/>
    <row r="194" x14ac:dyDescent="0.25"/>
    <row r="195" x14ac:dyDescent="0.25"/>
    <row r="196" x14ac:dyDescent="0.25"/>
    <row r="197" x14ac:dyDescent="0.25"/>
    <row r="198" x14ac:dyDescent="0.25"/>
    <row r="199" x14ac:dyDescent="0.25"/>
    <row r="200" x14ac:dyDescent="0.25"/>
    <row r="201" x14ac:dyDescent="0.25"/>
    <row r="202" x14ac:dyDescent="0.25"/>
    <row r="203" x14ac:dyDescent="0.25"/>
    <row r="204" x14ac:dyDescent="0.25"/>
    <row r="205" x14ac:dyDescent="0.25"/>
    <row r="206" x14ac:dyDescent="0.25"/>
    <row r="207" x14ac:dyDescent="0.25"/>
    <row r="208" x14ac:dyDescent="0.25"/>
    <row r="209" x14ac:dyDescent="0.25"/>
    <row r="210" x14ac:dyDescent="0.25"/>
    <row r="211" x14ac:dyDescent="0.25"/>
    <row r="212" x14ac:dyDescent="0.25"/>
    <row r="213" x14ac:dyDescent="0.25"/>
    <row r="214" x14ac:dyDescent="0.25"/>
    <row r="215" x14ac:dyDescent="0.25"/>
    <row r="216" x14ac:dyDescent="0.25"/>
    <row r="217" x14ac:dyDescent="0.25"/>
    <row r="218" x14ac:dyDescent="0.25"/>
    <row r="219" x14ac:dyDescent="0.25"/>
    <row r="220" x14ac:dyDescent="0.25"/>
    <row r="221" x14ac:dyDescent="0.25"/>
    <row r="222" x14ac:dyDescent="0.25"/>
    <row r="223" x14ac:dyDescent="0.25"/>
    <row r="224" x14ac:dyDescent="0.25"/>
    <row r="225" x14ac:dyDescent="0.25"/>
    <row r="226" x14ac:dyDescent="0.25"/>
    <row r="227" x14ac:dyDescent="0.25"/>
    <row r="228" x14ac:dyDescent="0.25"/>
    <row r="229" x14ac:dyDescent="0.25"/>
    <row r="230" x14ac:dyDescent="0.25"/>
    <row r="231" x14ac:dyDescent="0.25"/>
    <row r="232" x14ac:dyDescent="0.25"/>
    <row r="233" x14ac:dyDescent="0.25"/>
    <row r="234" x14ac:dyDescent="0.25"/>
    <row r="235" x14ac:dyDescent="0.25"/>
    <row r="236" x14ac:dyDescent="0.25"/>
    <row r="237" x14ac:dyDescent="0.25"/>
    <row r="238" x14ac:dyDescent="0.25"/>
    <row r="239" x14ac:dyDescent="0.25"/>
    <row r="240" x14ac:dyDescent="0.25"/>
    <row r="241" x14ac:dyDescent="0.25"/>
    <row r="242" x14ac:dyDescent="0.25"/>
    <row r="243" x14ac:dyDescent="0.25"/>
    <row r="244" x14ac:dyDescent="0.25"/>
    <row r="245" x14ac:dyDescent="0.25"/>
    <row r="246" x14ac:dyDescent="0.25"/>
    <row r="247" x14ac:dyDescent="0.25"/>
    <row r="248" x14ac:dyDescent="0.25"/>
    <row r="249" x14ac:dyDescent="0.25"/>
    <row r="250" x14ac:dyDescent="0.25"/>
    <row r="251" x14ac:dyDescent="0.25"/>
    <row r="252" x14ac:dyDescent="0.25"/>
    <row r="253" x14ac:dyDescent="0.25"/>
    <row r="254" x14ac:dyDescent="0.25"/>
    <row r="255" x14ac:dyDescent="0.25"/>
    <row r="256" x14ac:dyDescent="0.25"/>
    <row r="257" x14ac:dyDescent="0.25"/>
    <row r="258" x14ac:dyDescent="0.25"/>
    <row r="259" x14ac:dyDescent="0.25"/>
    <row r="260" x14ac:dyDescent="0.25"/>
    <row r="261" x14ac:dyDescent="0.25"/>
    <row r="262" x14ac:dyDescent="0.25"/>
    <row r="263" x14ac:dyDescent="0.25"/>
    <row r="264" x14ac:dyDescent="0.25"/>
    <row r="265" x14ac:dyDescent="0.25"/>
    <row r="266" x14ac:dyDescent="0.25"/>
    <row r="267" x14ac:dyDescent="0.25"/>
    <row r="268" x14ac:dyDescent="0.25"/>
    <row r="269" x14ac:dyDescent="0.25"/>
    <row r="270" x14ac:dyDescent="0.25"/>
    <row r="271" x14ac:dyDescent="0.25"/>
    <row r="272" x14ac:dyDescent="0.25"/>
    <row r="273" x14ac:dyDescent="0.25"/>
    <row r="274" x14ac:dyDescent="0.25"/>
    <row r="275" x14ac:dyDescent="0.25"/>
    <row r="276" x14ac:dyDescent="0.25"/>
    <row r="277" x14ac:dyDescent="0.25"/>
    <row r="278" x14ac:dyDescent="0.25"/>
    <row r="279" x14ac:dyDescent="0.25"/>
    <row r="280" x14ac:dyDescent="0.25"/>
    <row r="281" x14ac:dyDescent="0.25"/>
    <row r="282" x14ac:dyDescent="0.25"/>
    <row r="283" x14ac:dyDescent="0.25"/>
    <row r="284" x14ac:dyDescent="0.25"/>
    <row r="285" x14ac:dyDescent="0.25"/>
    <row r="286" x14ac:dyDescent="0.25"/>
    <row r="287" x14ac:dyDescent="0.25"/>
    <row r="288" x14ac:dyDescent="0.25"/>
    <row r="289" x14ac:dyDescent="0.25"/>
    <row r="290" x14ac:dyDescent="0.25"/>
    <row r="291" x14ac:dyDescent="0.25"/>
    <row r="292" x14ac:dyDescent="0.25"/>
    <row r="293" x14ac:dyDescent="0.25"/>
    <row r="294" x14ac:dyDescent="0.25"/>
    <row r="295" x14ac:dyDescent="0.25"/>
    <row r="296" x14ac:dyDescent="0.25"/>
    <row r="297" x14ac:dyDescent="0.25"/>
    <row r="298" x14ac:dyDescent="0.25"/>
    <row r="299" x14ac:dyDescent="0.25"/>
    <row r="300" x14ac:dyDescent="0.25"/>
    <row r="301" x14ac:dyDescent="0.25"/>
    <row r="302" x14ac:dyDescent="0.25"/>
    <row r="303" x14ac:dyDescent="0.25"/>
    <row r="304" x14ac:dyDescent="0.25"/>
    <row r="305" x14ac:dyDescent="0.25"/>
    <row r="306" x14ac:dyDescent="0.25"/>
    <row r="307" x14ac:dyDescent="0.25"/>
    <row r="308" x14ac:dyDescent="0.25"/>
    <row r="309" x14ac:dyDescent="0.25"/>
    <row r="310" x14ac:dyDescent="0.25"/>
    <row r="311" x14ac:dyDescent="0.25"/>
    <row r="312" x14ac:dyDescent="0.25"/>
    <row r="313" x14ac:dyDescent="0.25"/>
    <row r="314" x14ac:dyDescent="0.25"/>
    <row r="315" x14ac:dyDescent="0.25"/>
    <row r="316" x14ac:dyDescent="0.25"/>
    <row r="317" x14ac:dyDescent="0.25"/>
    <row r="318" x14ac:dyDescent="0.25"/>
    <row r="319" x14ac:dyDescent="0.25"/>
    <row r="320" x14ac:dyDescent="0.25"/>
    <row r="321" x14ac:dyDescent="0.25"/>
    <row r="322" x14ac:dyDescent="0.25"/>
    <row r="323" x14ac:dyDescent="0.25"/>
    <row r="324" x14ac:dyDescent="0.25"/>
    <row r="325" x14ac:dyDescent="0.25"/>
    <row r="326" x14ac:dyDescent="0.25"/>
    <row r="327" x14ac:dyDescent="0.25"/>
    <row r="328" x14ac:dyDescent="0.25"/>
    <row r="329" x14ac:dyDescent="0.25"/>
    <row r="330" x14ac:dyDescent="0.25"/>
    <row r="331" x14ac:dyDescent="0.25"/>
    <row r="332" x14ac:dyDescent="0.25"/>
    <row r="333" x14ac:dyDescent="0.25"/>
    <row r="334" x14ac:dyDescent="0.25"/>
    <row r="335" x14ac:dyDescent="0.25"/>
    <row r="336" x14ac:dyDescent="0.25"/>
    <row r="337" x14ac:dyDescent="0.25"/>
    <row r="338" x14ac:dyDescent="0.25"/>
    <row r="339" x14ac:dyDescent="0.25"/>
    <row r="340" x14ac:dyDescent="0.25"/>
    <row r="341" x14ac:dyDescent="0.25"/>
    <row r="342" x14ac:dyDescent="0.25"/>
    <row r="343" x14ac:dyDescent="0.25"/>
    <row r="344" x14ac:dyDescent="0.25"/>
    <row r="345" x14ac:dyDescent="0.25"/>
    <row r="346" x14ac:dyDescent="0.25"/>
    <row r="347" x14ac:dyDescent="0.25"/>
    <row r="348" x14ac:dyDescent="0.25"/>
    <row r="349" x14ac:dyDescent="0.25"/>
    <row r="350" x14ac:dyDescent="0.25"/>
    <row r="351" x14ac:dyDescent="0.25"/>
    <row r="352" x14ac:dyDescent="0.25"/>
    <row r="353" x14ac:dyDescent="0.25"/>
    <row r="354" x14ac:dyDescent="0.25"/>
    <row r="355" x14ac:dyDescent="0.25"/>
    <row r="356" x14ac:dyDescent="0.25"/>
    <row r="357" x14ac:dyDescent="0.25"/>
    <row r="358" x14ac:dyDescent="0.25"/>
    <row r="359" x14ac:dyDescent="0.25"/>
    <row r="360" x14ac:dyDescent="0.25"/>
    <row r="361" x14ac:dyDescent="0.25"/>
    <row r="362" x14ac:dyDescent="0.25"/>
    <row r="363" x14ac:dyDescent="0.25"/>
    <row r="364" x14ac:dyDescent="0.25"/>
    <row r="365" x14ac:dyDescent="0.25"/>
    <row r="366" x14ac:dyDescent="0.25"/>
    <row r="367" x14ac:dyDescent="0.25"/>
    <row r="368" x14ac:dyDescent="0.25"/>
    <row r="369" x14ac:dyDescent="0.25"/>
    <row r="370" x14ac:dyDescent="0.25"/>
    <row r="371" x14ac:dyDescent="0.25"/>
    <row r="372" x14ac:dyDescent="0.25"/>
    <row r="373" x14ac:dyDescent="0.25"/>
    <row r="374" x14ac:dyDescent="0.25"/>
    <row r="375" x14ac:dyDescent="0.25"/>
    <row r="376" x14ac:dyDescent="0.25"/>
    <row r="377" x14ac:dyDescent="0.25"/>
    <row r="378" x14ac:dyDescent="0.25"/>
    <row r="379" x14ac:dyDescent="0.25"/>
    <row r="380" x14ac:dyDescent="0.25"/>
    <row r="381" x14ac:dyDescent="0.25"/>
    <row r="382" x14ac:dyDescent="0.25"/>
    <row r="383" x14ac:dyDescent="0.25"/>
    <row r="384" x14ac:dyDescent="0.25"/>
    <row r="385" x14ac:dyDescent="0.25"/>
    <row r="386" x14ac:dyDescent="0.25"/>
    <row r="387" x14ac:dyDescent="0.25"/>
    <row r="388" x14ac:dyDescent="0.25"/>
    <row r="389" x14ac:dyDescent="0.25"/>
    <row r="390" x14ac:dyDescent="0.25"/>
    <row r="391" x14ac:dyDescent="0.25"/>
    <row r="392" x14ac:dyDescent="0.25"/>
    <row r="393" x14ac:dyDescent="0.25"/>
    <row r="394" x14ac:dyDescent="0.25"/>
    <row r="395" x14ac:dyDescent="0.25"/>
    <row r="396" x14ac:dyDescent="0.25"/>
    <row r="397" x14ac:dyDescent="0.25"/>
    <row r="398" x14ac:dyDescent="0.25"/>
    <row r="399" x14ac:dyDescent="0.25"/>
    <row r="400" x14ac:dyDescent="0.25"/>
    <row r="401" x14ac:dyDescent="0.25"/>
    <row r="402" x14ac:dyDescent="0.25"/>
    <row r="403" x14ac:dyDescent="0.25"/>
    <row r="404" x14ac:dyDescent="0.25"/>
    <row r="405" x14ac:dyDescent="0.25"/>
    <row r="406" x14ac:dyDescent="0.25"/>
    <row r="407" x14ac:dyDescent="0.25"/>
    <row r="408" x14ac:dyDescent="0.25"/>
    <row r="409" x14ac:dyDescent="0.25"/>
    <row r="410" x14ac:dyDescent="0.25"/>
    <row r="411" x14ac:dyDescent="0.25"/>
    <row r="412" x14ac:dyDescent="0.25"/>
    <row r="413" x14ac:dyDescent="0.25"/>
    <row r="414" x14ac:dyDescent="0.25"/>
    <row r="415" x14ac:dyDescent="0.25"/>
    <row r="416" x14ac:dyDescent="0.25"/>
    <row r="417" x14ac:dyDescent="0.25"/>
    <row r="418" x14ac:dyDescent="0.25"/>
    <row r="419" x14ac:dyDescent="0.25"/>
    <row r="420" x14ac:dyDescent="0.25"/>
    <row r="421" x14ac:dyDescent="0.25"/>
    <row r="422" x14ac:dyDescent="0.25"/>
    <row r="423" x14ac:dyDescent="0.25"/>
    <row r="424" x14ac:dyDescent="0.25"/>
    <row r="425" x14ac:dyDescent="0.25"/>
    <row r="426" x14ac:dyDescent="0.25"/>
    <row r="427" x14ac:dyDescent="0.25"/>
    <row r="428" x14ac:dyDescent="0.25"/>
    <row r="429" x14ac:dyDescent="0.25"/>
    <row r="430" x14ac:dyDescent="0.25"/>
    <row r="431" x14ac:dyDescent="0.25"/>
    <row r="432" x14ac:dyDescent="0.25"/>
    <row r="433" x14ac:dyDescent="0.25"/>
    <row r="434" x14ac:dyDescent="0.25"/>
    <row r="435" x14ac:dyDescent="0.25"/>
    <row r="436" x14ac:dyDescent="0.25"/>
    <row r="437" x14ac:dyDescent="0.25"/>
    <row r="438" x14ac:dyDescent="0.25"/>
    <row r="439" x14ac:dyDescent="0.25"/>
    <row r="440" x14ac:dyDescent="0.25"/>
    <row r="441" x14ac:dyDescent="0.25"/>
    <row r="442" x14ac:dyDescent="0.25"/>
    <row r="443" x14ac:dyDescent="0.25"/>
    <row r="444" x14ac:dyDescent="0.25"/>
    <row r="445" x14ac:dyDescent="0.25"/>
    <row r="446" x14ac:dyDescent="0.25"/>
    <row r="447" x14ac:dyDescent="0.25"/>
    <row r="448" x14ac:dyDescent="0.25"/>
    <row r="449" x14ac:dyDescent="0.25"/>
    <row r="450" x14ac:dyDescent="0.25"/>
    <row r="451" x14ac:dyDescent="0.25"/>
    <row r="452" x14ac:dyDescent="0.25"/>
    <row r="453" x14ac:dyDescent="0.25"/>
    <row r="454" x14ac:dyDescent="0.25"/>
    <row r="455" x14ac:dyDescent="0.25"/>
    <row r="456" x14ac:dyDescent="0.25"/>
    <row r="457" x14ac:dyDescent="0.25"/>
    <row r="458" x14ac:dyDescent="0.25"/>
    <row r="459" x14ac:dyDescent="0.25"/>
    <row r="460" x14ac:dyDescent="0.25"/>
    <row r="461" x14ac:dyDescent="0.25"/>
    <row r="462" x14ac:dyDescent="0.25"/>
    <row r="463" x14ac:dyDescent="0.25"/>
    <row r="464" x14ac:dyDescent="0.25"/>
    <row r="465" x14ac:dyDescent="0.25"/>
    <row r="466" x14ac:dyDescent="0.25"/>
    <row r="467" x14ac:dyDescent="0.25"/>
    <row r="468" x14ac:dyDescent="0.25"/>
    <row r="469" x14ac:dyDescent="0.25"/>
    <row r="470" x14ac:dyDescent="0.25"/>
    <row r="471" x14ac:dyDescent="0.25"/>
    <row r="472" x14ac:dyDescent="0.25"/>
    <row r="473" x14ac:dyDescent="0.25"/>
    <row r="474" x14ac:dyDescent="0.25"/>
    <row r="475" x14ac:dyDescent="0.25"/>
    <row r="476" x14ac:dyDescent="0.25"/>
    <row r="477" x14ac:dyDescent="0.25"/>
    <row r="478" x14ac:dyDescent="0.25"/>
    <row r="479" x14ac:dyDescent="0.25"/>
    <row r="480" x14ac:dyDescent="0.25"/>
    <row r="481" x14ac:dyDescent="0.25"/>
    <row r="482" x14ac:dyDescent="0.25"/>
    <row r="483" x14ac:dyDescent="0.25"/>
    <row r="484" x14ac:dyDescent="0.25"/>
    <row r="485" x14ac:dyDescent="0.25"/>
    <row r="486" x14ac:dyDescent="0.25"/>
    <row r="487" x14ac:dyDescent="0.25"/>
    <row r="488" x14ac:dyDescent="0.25"/>
    <row r="489" x14ac:dyDescent="0.25"/>
    <row r="490" x14ac:dyDescent="0.25"/>
    <row r="491" x14ac:dyDescent="0.25"/>
    <row r="492" x14ac:dyDescent="0.25"/>
    <row r="493" x14ac:dyDescent="0.25"/>
    <row r="494" x14ac:dyDescent="0.25"/>
    <row r="495" x14ac:dyDescent="0.25"/>
    <row r="496" x14ac:dyDescent="0.25"/>
    <row r="497" x14ac:dyDescent="0.25"/>
    <row r="498" x14ac:dyDescent="0.25"/>
    <row r="499" x14ac:dyDescent="0.25"/>
    <row r="500" x14ac:dyDescent="0.25"/>
    <row r="501" x14ac:dyDescent="0.25"/>
    <row r="502" x14ac:dyDescent="0.25"/>
    <row r="503" x14ac:dyDescent="0.25"/>
    <row r="504" x14ac:dyDescent="0.25"/>
    <row r="505" x14ac:dyDescent="0.25"/>
    <row r="506" x14ac:dyDescent="0.25"/>
    <row r="507" x14ac:dyDescent="0.25"/>
    <row r="508" x14ac:dyDescent="0.25"/>
    <row r="509" x14ac:dyDescent="0.25"/>
    <row r="510" x14ac:dyDescent="0.25"/>
    <row r="511" x14ac:dyDescent="0.25"/>
    <row r="512" x14ac:dyDescent="0.25"/>
    <row r="513" x14ac:dyDescent="0.25"/>
    <row r="514" x14ac:dyDescent="0.25"/>
    <row r="515" x14ac:dyDescent="0.25"/>
    <row r="516" x14ac:dyDescent="0.25"/>
    <row r="517" x14ac:dyDescent="0.25"/>
    <row r="518" x14ac:dyDescent="0.25"/>
    <row r="519" x14ac:dyDescent="0.25"/>
    <row r="520" x14ac:dyDescent="0.25"/>
    <row r="521" x14ac:dyDescent="0.25"/>
    <row r="522" x14ac:dyDescent="0.25"/>
    <row r="523" x14ac:dyDescent="0.25"/>
    <row r="524" x14ac:dyDescent="0.25"/>
    <row r="525" x14ac:dyDescent="0.25"/>
    <row r="526" x14ac:dyDescent="0.25"/>
    <row r="527" x14ac:dyDescent="0.25"/>
    <row r="528" x14ac:dyDescent="0.25"/>
    <row r="529" x14ac:dyDescent="0.25"/>
    <row r="530" x14ac:dyDescent="0.25"/>
    <row r="531" x14ac:dyDescent="0.25"/>
    <row r="532" x14ac:dyDescent="0.25"/>
    <row r="533" x14ac:dyDescent="0.25"/>
    <row r="534" x14ac:dyDescent="0.25"/>
    <row r="535" x14ac:dyDescent="0.25"/>
    <row r="536" x14ac:dyDescent="0.25"/>
    <row r="537" x14ac:dyDescent="0.25"/>
    <row r="538" x14ac:dyDescent="0.25"/>
    <row r="539" x14ac:dyDescent="0.25"/>
    <row r="540" x14ac:dyDescent="0.25"/>
    <row r="541" x14ac:dyDescent="0.25"/>
    <row r="542" x14ac:dyDescent="0.25"/>
    <row r="543" x14ac:dyDescent="0.25"/>
    <row r="544" x14ac:dyDescent="0.25"/>
    <row r="545" x14ac:dyDescent="0.25"/>
    <row r="546" x14ac:dyDescent="0.25"/>
    <row r="547" x14ac:dyDescent="0.25"/>
    <row r="548" x14ac:dyDescent="0.25"/>
    <row r="549" x14ac:dyDescent="0.25"/>
    <row r="550" x14ac:dyDescent="0.25"/>
    <row r="551" x14ac:dyDescent="0.25"/>
    <row r="552" x14ac:dyDescent="0.25"/>
    <row r="553" x14ac:dyDescent="0.25"/>
    <row r="554" x14ac:dyDescent="0.25"/>
    <row r="555" x14ac:dyDescent="0.25"/>
    <row r="556" x14ac:dyDescent="0.25"/>
    <row r="557" x14ac:dyDescent="0.25"/>
    <row r="558" x14ac:dyDescent="0.25"/>
    <row r="559" x14ac:dyDescent="0.25"/>
    <row r="560" x14ac:dyDescent="0.25"/>
    <row r="561" x14ac:dyDescent="0.25"/>
    <row r="562" x14ac:dyDescent="0.25"/>
    <row r="563" x14ac:dyDescent="0.25"/>
    <row r="564" x14ac:dyDescent="0.25"/>
    <row r="565" x14ac:dyDescent="0.25"/>
    <row r="566" x14ac:dyDescent="0.25"/>
    <row r="567" x14ac:dyDescent="0.25"/>
    <row r="568" x14ac:dyDescent="0.25"/>
    <row r="569" x14ac:dyDescent="0.25"/>
    <row r="570" x14ac:dyDescent="0.25"/>
    <row r="571" x14ac:dyDescent="0.25"/>
    <row r="572" x14ac:dyDescent="0.25"/>
    <row r="573" x14ac:dyDescent="0.25"/>
    <row r="574" x14ac:dyDescent="0.25"/>
    <row r="575" x14ac:dyDescent="0.25"/>
    <row r="576" x14ac:dyDescent="0.25"/>
    <row r="577" x14ac:dyDescent="0.25"/>
    <row r="578" x14ac:dyDescent="0.25"/>
    <row r="579" x14ac:dyDescent="0.25"/>
    <row r="580" x14ac:dyDescent="0.25"/>
    <row r="581" x14ac:dyDescent="0.25"/>
    <row r="582" x14ac:dyDescent="0.25"/>
    <row r="583" x14ac:dyDescent="0.25"/>
    <row r="584" x14ac:dyDescent="0.25"/>
    <row r="585" x14ac:dyDescent="0.25"/>
    <row r="586" x14ac:dyDescent="0.25"/>
    <row r="587" x14ac:dyDescent="0.25"/>
    <row r="588" x14ac:dyDescent="0.25"/>
    <row r="589" x14ac:dyDescent="0.25"/>
    <row r="590" x14ac:dyDescent="0.25"/>
    <row r="591" x14ac:dyDescent="0.25"/>
    <row r="592" x14ac:dyDescent="0.25"/>
    <row r="593" x14ac:dyDescent="0.25"/>
    <row r="594" x14ac:dyDescent="0.25"/>
    <row r="595" x14ac:dyDescent="0.25"/>
    <row r="596" x14ac:dyDescent="0.25"/>
    <row r="597" x14ac:dyDescent="0.25"/>
    <row r="598" x14ac:dyDescent="0.25"/>
    <row r="599" x14ac:dyDescent="0.25"/>
    <row r="600" x14ac:dyDescent="0.25"/>
    <row r="601" x14ac:dyDescent="0.25"/>
    <row r="602" x14ac:dyDescent="0.25"/>
    <row r="603" x14ac:dyDescent="0.25"/>
    <row r="604" x14ac:dyDescent="0.25"/>
    <row r="605" x14ac:dyDescent="0.25"/>
    <row r="606" x14ac:dyDescent="0.25"/>
    <row r="607" x14ac:dyDescent="0.25"/>
    <row r="608" x14ac:dyDescent="0.25"/>
    <row r="609" x14ac:dyDescent="0.25"/>
    <row r="610" x14ac:dyDescent="0.25"/>
    <row r="611" x14ac:dyDescent="0.25"/>
    <row r="612" x14ac:dyDescent="0.25"/>
    <row r="613" x14ac:dyDescent="0.25"/>
    <row r="614" x14ac:dyDescent="0.25"/>
    <row r="615" x14ac:dyDescent="0.25"/>
    <row r="616" x14ac:dyDescent="0.25"/>
    <row r="617" x14ac:dyDescent="0.25"/>
    <row r="618" x14ac:dyDescent="0.25"/>
    <row r="619" x14ac:dyDescent="0.25"/>
    <row r="620" x14ac:dyDescent="0.25"/>
    <row r="621" x14ac:dyDescent="0.25"/>
    <row r="622" x14ac:dyDescent="0.25"/>
    <row r="623" x14ac:dyDescent="0.25"/>
  </sheetData>
  <sheetProtection algorithmName="SHA-512" hashValue="EFhmTQdjamrf4f2qt7ziHpLh1t0xN9Rm7cPdDuYabxptPg94ymBvCUtXqDZ+ibBOf2sxSeZ1ZFzPh8tURvaAWQ==" saltValue="Kc8itvoOlTY6ZqIa49SXVw==" spinCount="100000" sheet="1" objects="1" scenarios="1" sort="0" autoFilter="0"/>
  <mergeCells count="3">
    <mergeCell ref="A1:C1"/>
    <mergeCell ref="D1:G1"/>
    <mergeCell ref="I1:K1"/>
  </mergeCells>
  <hyperlinks>
    <hyperlink ref="D1" location="INDEX!A1" display="RETURN TO INDEX" xr:uid="{5182ADF1-7872-4D59-A98A-75F66E6A05F4}"/>
    <hyperlink ref="D1:E1" location="INDEX!A1" display="RETURN TO INDEX" xr:uid="{23B10509-A5A7-4E70-9A21-2AFAD8B20429}"/>
    <hyperlink ref="I1:K1" location="'QCI Sample Selection'!A1" display="QCI SAMPLE SELECTION" xr:uid="{9EE4E0A0-DDC4-4E1E-B009-A14174AF47B2}"/>
  </hyperlinks>
  <pageMargins left="0.25" right="0.25" top="0.25" bottom="0.2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CA8EB-09FB-49FD-B275-7EEA68D201F7}">
  <sheetPr codeName="Sheet6">
    <tabColor theme="5" tint="-0.249977111117893"/>
  </sheetPr>
  <dimension ref="A1:O382"/>
  <sheetViews>
    <sheetView zoomScaleNormal="100" workbookViewId="0">
      <selection sqref="A1:F1"/>
    </sheetView>
  </sheetViews>
  <sheetFormatPr defaultColWidth="0" defaultRowHeight="15" x14ac:dyDescent="0.25"/>
  <cols>
    <col min="1" max="1" width="18.85546875" customWidth="1"/>
    <col min="2" max="2" width="13.5703125" style="41" customWidth="1"/>
    <col min="3" max="3" width="8.85546875" style="41" bestFit="1" customWidth="1"/>
    <col min="4" max="4" width="3.85546875" style="41" customWidth="1"/>
    <col min="5" max="15" width="18.85546875" customWidth="1"/>
  </cols>
  <sheetData>
    <row r="1" spans="1:15" ht="24" x14ac:dyDescent="0.25">
      <c r="A1" s="56" t="s">
        <v>63</v>
      </c>
      <c r="B1" s="56"/>
      <c r="C1" s="56"/>
      <c r="D1" s="56"/>
      <c r="E1" s="56"/>
      <c r="F1" s="56"/>
      <c r="G1" s="53" t="s">
        <v>1</v>
      </c>
      <c r="H1" s="53"/>
      <c r="I1" s="4" t="s">
        <v>7</v>
      </c>
      <c r="J1" s="54" t="s">
        <v>8</v>
      </c>
      <c r="K1" s="54"/>
      <c r="L1" s="54" t="s">
        <v>2</v>
      </c>
      <c r="M1" s="54"/>
      <c r="N1" s="54"/>
      <c r="O1" s="5"/>
    </row>
    <row r="2" spans="1:15" ht="15.75" x14ac:dyDescent="0.25">
      <c r="A2" s="6" t="s">
        <v>9</v>
      </c>
      <c r="B2" s="7" t="s">
        <v>10</v>
      </c>
      <c r="C2" s="8"/>
      <c r="D2" s="8"/>
      <c r="E2" s="9"/>
      <c r="G2" s="10" t="s">
        <v>9</v>
      </c>
      <c r="H2" s="11" t="s">
        <v>10</v>
      </c>
      <c r="I2" s="12"/>
      <c r="K2" s="55" t="s">
        <v>84</v>
      </c>
      <c r="L2" s="55"/>
    </row>
    <row r="3" spans="1:15" ht="15.75" x14ac:dyDescent="0.25">
      <c r="A3" s="14" t="s">
        <v>11</v>
      </c>
      <c r="B3" s="7" t="s">
        <v>12</v>
      </c>
      <c r="C3" s="8"/>
      <c r="D3" s="8"/>
      <c r="E3" s="9"/>
      <c r="G3" s="15" t="s">
        <v>11</v>
      </c>
      <c r="H3" s="11" t="s">
        <v>64</v>
      </c>
      <c r="I3" s="12"/>
      <c r="K3" s="55" t="str">
        <f>H8</f>
        <v>FBG30N04CSH</v>
      </c>
      <c r="L3" s="55"/>
    </row>
    <row r="4" spans="1:15" ht="15.75" x14ac:dyDescent="0.25">
      <c r="A4" s="14" t="s">
        <v>13</v>
      </c>
      <c r="B4" s="7" t="s">
        <v>14</v>
      </c>
      <c r="C4" s="8"/>
      <c r="D4" s="8"/>
      <c r="E4" s="9"/>
      <c r="G4" s="15" t="s">
        <v>13</v>
      </c>
      <c r="H4" s="11" t="s">
        <v>14</v>
      </c>
      <c r="I4" s="12"/>
      <c r="K4" s="58" t="s">
        <v>85</v>
      </c>
      <c r="L4" s="58"/>
    </row>
    <row r="5" spans="1:15" ht="15.75" x14ac:dyDescent="0.25">
      <c r="A5" s="14" t="s">
        <v>15</v>
      </c>
      <c r="B5" s="7" t="s">
        <v>65</v>
      </c>
      <c r="C5" s="8"/>
      <c r="D5" s="8"/>
      <c r="E5" s="9"/>
      <c r="G5" s="15" t="s">
        <v>15</v>
      </c>
      <c r="H5" s="11" t="s">
        <v>66</v>
      </c>
      <c r="I5" s="12"/>
      <c r="K5" s="58" t="str">
        <f>K3</f>
        <v>FBG30N04CSH</v>
      </c>
      <c r="L5" s="58"/>
    </row>
    <row r="6" spans="1:15" ht="15.75" x14ac:dyDescent="0.25">
      <c r="A6" s="14" t="s">
        <v>18</v>
      </c>
      <c r="B6" s="17">
        <v>45294</v>
      </c>
      <c r="C6" s="18"/>
      <c r="D6" s="18"/>
      <c r="E6" s="19"/>
      <c r="F6" s="20"/>
      <c r="G6" s="21" t="s">
        <v>18</v>
      </c>
      <c r="H6" s="22">
        <v>45299</v>
      </c>
      <c r="I6" s="12"/>
      <c r="K6" s="59" t="s">
        <v>83</v>
      </c>
      <c r="L6" s="59"/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12"/>
      <c r="K7" s="59"/>
      <c r="L7" s="59"/>
    </row>
    <row r="8" spans="1:15" ht="15.75" x14ac:dyDescent="0.25">
      <c r="A8" s="14" t="s">
        <v>20</v>
      </c>
      <c r="B8" s="7" t="s">
        <v>81</v>
      </c>
      <c r="C8" s="8"/>
      <c r="D8" s="8"/>
      <c r="E8" s="9"/>
      <c r="G8" s="15" t="s">
        <v>20</v>
      </c>
      <c r="H8" s="11" t="str">
        <f>B8</f>
        <v>FBG30N04CSH</v>
      </c>
      <c r="I8" s="12"/>
      <c r="K8" s="60" t="s">
        <v>82</v>
      </c>
      <c r="L8" s="60"/>
    </row>
    <row r="9" spans="1:15" ht="15.75" x14ac:dyDescent="0.25">
      <c r="A9" s="14" t="s">
        <v>21</v>
      </c>
      <c r="B9" s="26" t="s">
        <v>67</v>
      </c>
      <c r="C9" s="8"/>
      <c r="D9" s="8"/>
      <c r="E9" s="9"/>
      <c r="G9" s="15" t="s">
        <v>21</v>
      </c>
      <c r="H9" s="29" t="s">
        <v>68</v>
      </c>
      <c r="I9" s="12"/>
      <c r="K9" s="60">
        <v>2348</v>
      </c>
      <c r="L9" s="60"/>
    </row>
    <row r="10" spans="1:15" ht="24" x14ac:dyDescent="0.4">
      <c r="A10" s="30" t="str">
        <f>"N= " &amp; COUNT($F$16:$F$194)/2</f>
        <v>N= 22</v>
      </c>
      <c r="B10" s="57" t="str">
        <f>IF(COUNT($A$16:$A$59)=COUNTIF($B$16:$B$494,"All Pass"),"PASS","FAIL")</f>
        <v>PASS</v>
      </c>
      <c r="C10" s="57"/>
      <c r="D10" s="57"/>
      <c r="E10" s="57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2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2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2" t="s">
        <v>57</v>
      </c>
    </row>
    <row r="14" spans="1:15" x14ac:dyDescent="0.25">
      <c r="A14" s="32"/>
      <c r="B14" s="33"/>
      <c r="C14" s="33"/>
      <c r="D14" s="33"/>
      <c r="E14" s="33" t="s">
        <v>54</v>
      </c>
      <c r="F14" s="32"/>
      <c r="G14" s="35"/>
      <c r="H14" s="32"/>
      <c r="I14" s="32"/>
      <c r="J14" s="32"/>
      <c r="K14" s="32"/>
      <c r="L14" s="32" t="s">
        <v>58</v>
      </c>
      <c r="M14" s="32"/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30</v>
      </c>
      <c r="B16" s="37" t="s">
        <v>59</v>
      </c>
      <c r="C16" s="38" t="s">
        <v>69</v>
      </c>
      <c r="D16" s="37">
        <v>1</v>
      </c>
      <c r="E16" s="39">
        <v>7.8210000000000002E-2</v>
      </c>
      <c r="F16" s="39">
        <v>1.7000000000000001E-9</v>
      </c>
      <c r="G16" s="39">
        <v>1.4700000000000001E-8</v>
      </c>
      <c r="H16" s="39">
        <v>1.0260000000000001E-7</v>
      </c>
      <c r="I16" s="39">
        <v>8.9200000000000005E-8</v>
      </c>
      <c r="J16" s="39">
        <v>1.69</v>
      </c>
      <c r="K16" s="39">
        <v>1.69</v>
      </c>
      <c r="L16" s="39">
        <v>0.25222</v>
      </c>
      <c r="M16" s="39">
        <v>2.4420000000000002</v>
      </c>
      <c r="N16" s="39">
        <v>5.6420000000000004E-7</v>
      </c>
      <c r="O16" s="39">
        <v>2.4300000000000003E-8</v>
      </c>
    </row>
    <row r="17" spans="1:15" x14ac:dyDescent="0.25">
      <c r="A17" s="37">
        <v>30</v>
      </c>
      <c r="B17" s="37" t="s">
        <v>59</v>
      </c>
      <c r="C17" s="40" t="s">
        <v>70</v>
      </c>
      <c r="D17" s="37">
        <v>1</v>
      </c>
      <c r="E17" s="39">
        <v>7.5359999999999996E-2</v>
      </c>
      <c r="F17" s="39">
        <v>2.0000000000000001E-9</v>
      </c>
      <c r="G17" s="39">
        <v>4.3700000000000007E-8</v>
      </c>
      <c r="H17" s="39">
        <v>9.7100000000000003E-8</v>
      </c>
      <c r="I17" s="39">
        <v>8.7800000000000005E-8</v>
      </c>
      <c r="J17" s="39">
        <v>1.8149999999999999</v>
      </c>
      <c r="K17" s="39">
        <v>1.8149999999999999</v>
      </c>
      <c r="L17" s="39">
        <v>0.26374000000000003</v>
      </c>
      <c r="M17" s="39">
        <v>2.5169999999999999</v>
      </c>
      <c r="N17" s="39">
        <v>8.1480000000000002E-7</v>
      </c>
      <c r="O17" s="39">
        <v>2.7100000000000004E-8</v>
      </c>
    </row>
    <row r="18" spans="1:15" x14ac:dyDescent="0.25">
      <c r="A18" s="37">
        <v>123</v>
      </c>
      <c r="B18" s="37" t="s">
        <v>59</v>
      </c>
      <c r="C18" s="38" t="s">
        <v>69</v>
      </c>
      <c r="D18" s="37">
        <v>1</v>
      </c>
      <c r="E18" s="39">
        <v>7.8299999999999995E-2</v>
      </c>
      <c r="F18" s="39">
        <v>1.8000000000000002E-9</v>
      </c>
      <c r="G18" s="39">
        <v>2.77E-8</v>
      </c>
      <c r="H18" s="39">
        <v>6.8900000000000015E-8</v>
      </c>
      <c r="I18" s="39">
        <v>1.1810000000000001E-7</v>
      </c>
      <c r="J18" s="39">
        <v>1.71</v>
      </c>
      <c r="K18" s="39">
        <v>1.71</v>
      </c>
      <c r="L18" s="39">
        <v>0.24902000000000002</v>
      </c>
      <c r="M18" s="39">
        <v>2.4540000000000002</v>
      </c>
      <c r="N18" s="39">
        <v>6.8850000000000006E-7</v>
      </c>
      <c r="O18" s="39">
        <v>2.62E-8</v>
      </c>
    </row>
    <row r="19" spans="1:15" x14ac:dyDescent="0.25">
      <c r="A19" s="37">
        <v>123</v>
      </c>
      <c r="B19" s="37" t="s">
        <v>59</v>
      </c>
      <c r="C19" s="40" t="s">
        <v>70</v>
      </c>
      <c r="D19" s="37">
        <v>1</v>
      </c>
      <c r="E19" s="39">
        <v>7.468000000000001E-2</v>
      </c>
      <c r="F19" s="39">
        <v>2.6000000000000001E-9</v>
      </c>
      <c r="G19" s="39">
        <v>4.6600000000000007E-8</v>
      </c>
      <c r="H19" s="39">
        <v>6.5E-8</v>
      </c>
      <c r="I19" s="39">
        <v>9.9800000000000007E-8</v>
      </c>
      <c r="J19" s="39">
        <v>1.9339999999999999</v>
      </c>
      <c r="K19" s="39">
        <v>1.9339999999999999</v>
      </c>
      <c r="L19" s="39">
        <v>0.26358999999999999</v>
      </c>
      <c r="M19" s="39">
        <v>2.6589999999999998</v>
      </c>
      <c r="N19" s="39">
        <v>7.6860000000000004E-7</v>
      </c>
      <c r="O19" s="39">
        <v>2.4200000000000002E-8</v>
      </c>
    </row>
    <row r="20" spans="1:15" x14ac:dyDescent="0.25">
      <c r="A20" s="37">
        <v>196</v>
      </c>
      <c r="B20" s="37" t="s">
        <v>59</v>
      </c>
      <c r="C20" s="38" t="s">
        <v>69</v>
      </c>
      <c r="D20" s="37">
        <v>1</v>
      </c>
      <c r="E20" s="39">
        <v>7.5370000000000006E-2</v>
      </c>
      <c r="F20" s="39">
        <v>2.1600000000000002E-8</v>
      </c>
      <c r="G20" s="39">
        <v>8.6000000000000009E-9</v>
      </c>
      <c r="H20" s="39">
        <v>2.7810000000000001E-6</v>
      </c>
      <c r="I20" s="39">
        <v>3.8799999999999997E-8</v>
      </c>
      <c r="J20" s="39">
        <v>1.7330000000000001</v>
      </c>
      <c r="K20" s="39">
        <v>1.7330000000000001</v>
      </c>
      <c r="L20" s="39">
        <v>0.25688</v>
      </c>
      <c r="M20" s="39">
        <v>2.597</v>
      </c>
      <c r="N20" s="39">
        <v>3.4050000000000001E-7</v>
      </c>
      <c r="O20" s="39">
        <v>1.423E-6</v>
      </c>
    </row>
    <row r="21" spans="1:15" x14ac:dyDescent="0.25">
      <c r="A21" s="37">
        <v>196</v>
      </c>
      <c r="B21" s="37" t="s">
        <v>59</v>
      </c>
      <c r="C21" s="40" t="s">
        <v>70</v>
      </c>
      <c r="D21" s="37">
        <v>1</v>
      </c>
      <c r="E21" s="39">
        <v>7.3540000000000008E-2</v>
      </c>
      <c r="F21" s="39">
        <v>2.3500000000000002E-8</v>
      </c>
      <c r="G21" s="39">
        <v>1.1900000000000001E-8</v>
      </c>
      <c r="H21" s="39">
        <v>2.92E-6</v>
      </c>
      <c r="I21" s="39">
        <v>2.77E-8</v>
      </c>
      <c r="J21" s="39">
        <v>1.87</v>
      </c>
      <c r="K21" s="39">
        <v>1.87</v>
      </c>
      <c r="L21" s="39">
        <v>0.26985000000000003</v>
      </c>
      <c r="M21" s="39">
        <v>2.6659999999999999</v>
      </c>
      <c r="N21" s="39">
        <v>3.6710000000000005E-7</v>
      </c>
      <c r="O21" s="39">
        <v>1.437E-6</v>
      </c>
    </row>
    <row r="22" spans="1:15" x14ac:dyDescent="0.25">
      <c r="A22" s="37">
        <v>197</v>
      </c>
      <c r="B22" s="37" t="s">
        <v>59</v>
      </c>
      <c r="C22" s="38" t="s">
        <v>69</v>
      </c>
      <c r="D22" s="37">
        <v>1</v>
      </c>
      <c r="E22" s="39">
        <v>7.3609999999999995E-2</v>
      </c>
      <c r="F22" s="39">
        <v>2.7999999999999998E-9</v>
      </c>
      <c r="G22" s="39">
        <v>2.1699999999999999E-8</v>
      </c>
      <c r="H22" s="39">
        <v>3.5040000000000001E-7</v>
      </c>
      <c r="I22" s="39">
        <v>9.0200000000000014E-8</v>
      </c>
      <c r="J22" s="39">
        <v>1.7589999999999999</v>
      </c>
      <c r="K22" s="39">
        <v>1.7589999999999999</v>
      </c>
      <c r="L22" s="39">
        <v>0.26260000000000006</v>
      </c>
      <c r="M22" s="39">
        <v>2.5310000000000001</v>
      </c>
      <c r="N22" s="39">
        <v>5.4300000000000003E-7</v>
      </c>
      <c r="O22" s="39">
        <v>9.420000000000001E-8</v>
      </c>
    </row>
    <row r="23" spans="1:15" x14ac:dyDescent="0.25">
      <c r="A23" s="37">
        <v>197</v>
      </c>
      <c r="B23" s="37" t="s">
        <v>59</v>
      </c>
      <c r="C23" s="40" t="s">
        <v>70</v>
      </c>
      <c r="D23" s="37">
        <v>1</v>
      </c>
      <c r="E23" s="39">
        <v>7.1900000000000006E-2</v>
      </c>
      <c r="F23" s="39">
        <v>3.2000000000000005E-9</v>
      </c>
      <c r="G23" s="39">
        <v>2.9800000000000002E-8</v>
      </c>
      <c r="H23" s="39">
        <v>3.3850000000000002E-7</v>
      </c>
      <c r="I23" s="39">
        <v>7.4700000000000014E-8</v>
      </c>
      <c r="J23" s="39">
        <v>1.97</v>
      </c>
      <c r="K23" s="39">
        <v>1.97</v>
      </c>
      <c r="L23" s="39">
        <v>0.27854000000000001</v>
      </c>
      <c r="M23" s="39">
        <v>2.714</v>
      </c>
      <c r="N23" s="39">
        <v>5.9100000000000004E-7</v>
      </c>
      <c r="O23" s="39">
        <v>8.4300000000000007E-8</v>
      </c>
    </row>
    <row r="24" spans="1:15" x14ac:dyDescent="0.25">
      <c r="A24" s="37">
        <v>219</v>
      </c>
      <c r="B24" s="37" t="s">
        <v>59</v>
      </c>
      <c r="C24" s="38" t="s">
        <v>69</v>
      </c>
      <c r="D24" s="37">
        <v>1</v>
      </c>
      <c r="E24" s="39">
        <v>7.2840000000000002E-2</v>
      </c>
      <c r="F24" s="39">
        <v>2.8999999999999999E-9</v>
      </c>
      <c r="G24" s="39">
        <v>2.44E-8</v>
      </c>
      <c r="H24" s="39">
        <v>5.6700000000000005E-8</v>
      </c>
      <c r="I24" s="39">
        <v>1.073E-7</v>
      </c>
      <c r="J24" s="39">
        <v>1.7330000000000001</v>
      </c>
      <c r="K24" s="39">
        <v>1.7330000000000001</v>
      </c>
      <c r="L24" s="39">
        <v>0.26824000000000003</v>
      </c>
      <c r="M24" s="39">
        <v>2.4929999999999999</v>
      </c>
      <c r="N24" s="39">
        <v>6.4350000000000006E-7</v>
      </c>
      <c r="O24" s="39">
        <v>1.8600000000000001E-8</v>
      </c>
    </row>
    <row r="25" spans="1:15" x14ac:dyDescent="0.25">
      <c r="A25" s="37">
        <v>219</v>
      </c>
      <c r="B25" s="37" t="s">
        <v>59</v>
      </c>
      <c r="C25" s="40" t="s">
        <v>70</v>
      </c>
      <c r="D25" s="37">
        <v>1</v>
      </c>
      <c r="E25" s="39">
        <v>6.9030000000000008E-2</v>
      </c>
      <c r="F25" s="39">
        <v>2.5000000000000001E-9</v>
      </c>
      <c r="G25" s="39">
        <v>3.3799999999999998E-8</v>
      </c>
      <c r="H25" s="39">
        <v>3.7100000000000001E-8</v>
      </c>
      <c r="I25" s="39">
        <v>9.1400000000000011E-8</v>
      </c>
      <c r="J25" s="39">
        <v>1.948</v>
      </c>
      <c r="K25" s="39">
        <v>1.948</v>
      </c>
      <c r="L25" s="39">
        <v>0.28511000000000003</v>
      </c>
      <c r="M25" s="39">
        <v>2.7</v>
      </c>
      <c r="N25" s="39">
        <v>6.3340000000000005E-7</v>
      </c>
      <c r="O25" s="39">
        <v>2.0500000000000002E-8</v>
      </c>
    </row>
    <row r="26" spans="1:15" x14ac:dyDescent="0.25">
      <c r="A26" s="37">
        <v>220</v>
      </c>
      <c r="B26" s="37" t="s">
        <v>59</v>
      </c>
      <c r="C26" s="38" t="s">
        <v>69</v>
      </c>
      <c r="D26" s="37">
        <v>1</v>
      </c>
      <c r="E26" s="39">
        <v>7.4459999999999998E-2</v>
      </c>
      <c r="F26" s="39">
        <v>2.0000000000000003E-10</v>
      </c>
      <c r="G26" s="39">
        <v>2.3100000000000002E-8</v>
      </c>
      <c r="H26" s="39">
        <v>5.7100000000000002E-8</v>
      </c>
      <c r="I26" s="39">
        <v>1.1290000000000001E-7</v>
      </c>
      <c r="J26" s="39">
        <v>1.702</v>
      </c>
      <c r="K26" s="39">
        <v>1.702</v>
      </c>
      <c r="L26" s="39">
        <v>0.25908999999999999</v>
      </c>
      <c r="M26" s="39">
        <v>2.4609999999999999</v>
      </c>
      <c r="N26" s="39">
        <v>6.3040000000000003E-7</v>
      </c>
      <c r="O26" s="39">
        <v>2.1100000000000004E-8</v>
      </c>
    </row>
    <row r="27" spans="1:15" x14ac:dyDescent="0.25">
      <c r="A27" s="37">
        <v>220</v>
      </c>
      <c r="B27" s="37" t="s">
        <v>59</v>
      </c>
      <c r="C27" s="40" t="s">
        <v>70</v>
      </c>
      <c r="D27" s="37">
        <v>1</v>
      </c>
      <c r="E27" s="39">
        <v>7.2090000000000001E-2</v>
      </c>
      <c r="F27" s="39">
        <v>2.1000000000000002E-9</v>
      </c>
      <c r="G27" s="39">
        <v>4.3000000000000001E-8</v>
      </c>
      <c r="H27" s="39">
        <v>9.3400000000000016E-8</v>
      </c>
      <c r="I27" s="39">
        <v>1.0350000000000001E-7</v>
      </c>
      <c r="J27" s="39">
        <v>1.885</v>
      </c>
      <c r="K27" s="39">
        <v>1.885</v>
      </c>
      <c r="L27" s="39">
        <v>0.27533999999999997</v>
      </c>
      <c r="M27" s="39">
        <v>2.6179999999999999</v>
      </c>
      <c r="N27" s="39">
        <v>7.5150000000000003E-7</v>
      </c>
      <c r="O27" s="39">
        <v>3.5700000000000002E-8</v>
      </c>
    </row>
    <row r="28" spans="1:15" x14ac:dyDescent="0.25">
      <c r="A28" s="37">
        <v>255</v>
      </c>
      <c r="B28" s="37" t="s">
        <v>59</v>
      </c>
      <c r="C28" s="38" t="s">
        <v>69</v>
      </c>
      <c r="D28" s="37">
        <v>1</v>
      </c>
      <c r="E28" s="39">
        <v>7.571E-2</v>
      </c>
      <c r="F28" s="39">
        <v>6.4000000000000011E-9</v>
      </c>
      <c r="G28" s="39">
        <v>2.5000000000000002E-8</v>
      </c>
      <c r="H28" s="39">
        <v>1.3760000000000001E-7</v>
      </c>
      <c r="I28" s="39">
        <v>1.0230000000000001E-7</v>
      </c>
      <c r="J28" s="39">
        <v>1.742</v>
      </c>
      <c r="K28" s="39">
        <v>1.742</v>
      </c>
      <c r="L28" s="39">
        <v>0.25863000000000003</v>
      </c>
      <c r="M28" s="39">
        <v>2.4990000000000001</v>
      </c>
      <c r="N28" s="39">
        <v>6.483E-7</v>
      </c>
      <c r="O28" s="39">
        <v>5.4800000000000001E-8</v>
      </c>
    </row>
    <row r="29" spans="1:15" x14ac:dyDescent="0.25">
      <c r="A29" s="37">
        <v>255</v>
      </c>
      <c r="B29" s="37" t="s">
        <v>59</v>
      </c>
      <c r="C29" s="40" t="s">
        <v>70</v>
      </c>
      <c r="D29" s="37">
        <v>1</v>
      </c>
      <c r="E29" s="39">
        <v>7.2430000000000008E-2</v>
      </c>
      <c r="F29" s="39">
        <v>2.5000000000000001E-9</v>
      </c>
      <c r="G29" s="39">
        <v>3.8799999999999997E-8</v>
      </c>
      <c r="H29" s="39">
        <v>1.4000000000000001E-7</v>
      </c>
      <c r="I29" s="39">
        <v>9.0000000000000012E-8</v>
      </c>
      <c r="J29" s="39">
        <v>1.9450000000000001</v>
      </c>
      <c r="K29" s="39">
        <v>1.9450000000000001</v>
      </c>
      <c r="L29" s="39">
        <v>0.27359</v>
      </c>
      <c r="M29" s="39">
        <v>2.6909999999999998</v>
      </c>
      <c r="N29" s="39">
        <v>6.8889999999999998E-7</v>
      </c>
      <c r="O29" s="39">
        <v>5.7800000000000001E-8</v>
      </c>
    </row>
    <row r="30" spans="1:15" x14ac:dyDescent="0.25">
      <c r="A30" s="37">
        <v>277</v>
      </c>
      <c r="B30" s="37" t="s">
        <v>59</v>
      </c>
      <c r="C30" s="38" t="s">
        <v>69</v>
      </c>
      <c r="D30" s="37">
        <v>1</v>
      </c>
      <c r="E30" s="39">
        <v>7.5040000000000009E-2</v>
      </c>
      <c r="F30" s="39">
        <v>1.5400000000000002E-8</v>
      </c>
      <c r="G30" s="39">
        <v>7.3E-9</v>
      </c>
      <c r="H30" s="39">
        <v>3.3389999999999997E-6</v>
      </c>
      <c r="I30" s="39">
        <v>2.92E-8</v>
      </c>
      <c r="J30" s="39">
        <v>1.736</v>
      </c>
      <c r="K30" s="39">
        <v>1.736</v>
      </c>
      <c r="L30" s="39">
        <v>0.25702999999999998</v>
      </c>
      <c r="M30" s="39">
        <v>2.5470000000000002</v>
      </c>
      <c r="N30" s="39">
        <v>3.594E-7</v>
      </c>
      <c r="O30" s="39">
        <v>1.1939999999999999E-6</v>
      </c>
    </row>
    <row r="31" spans="1:15" x14ac:dyDescent="0.25">
      <c r="A31" s="37">
        <v>277</v>
      </c>
      <c r="B31" s="37" t="s">
        <v>59</v>
      </c>
      <c r="C31" s="40" t="s">
        <v>70</v>
      </c>
      <c r="D31" s="37">
        <v>1</v>
      </c>
      <c r="E31" s="39">
        <v>7.2749999999999995E-2</v>
      </c>
      <c r="F31" s="39">
        <v>1.0600000000000001E-8</v>
      </c>
      <c r="G31" s="39">
        <v>1.1700000000000001E-8</v>
      </c>
      <c r="H31" s="39">
        <v>3.3119999999999998E-6</v>
      </c>
      <c r="I31" s="39">
        <v>2.3000000000000001E-8</v>
      </c>
      <c r="J31" s="39">
        <v>1.895</v>
      </c>
      <c r="K31" s="39">
        <v>1.895</v>
      </c>
      <c r="L31" s="39">
        <v>0.26947000000000004</v>
      </c>
      <c r="M31" s="39">
        <v>2.6619999999999999</v>
      </c>
      <c r="N31" s="39">
        <v>3.5880000000000001E-7</v>
      </c>
      <c r="O31" s="39">
        <v>1.1399999999999999E-6</v>
      </c>
    </row>
    <row r="32" spans="1:15" x14ac:dyDescent="0.25">
      <c r="A32" s="37">
        <v>285</v>
      </c>
      <c r="B32" s="37" t="s">
        <v>59</v>
      </c>
      <c r="C32" s="38" t="s">
        <v>69</v>
      </c>
      <c r="D32" s="37">
        <v>1</v>
      </c>
      <c r="E32" s="39">
        <v>7.2499999999999995E-2</v>
      </c>
      <c r="F32" s="39">
        <v>6.9999999999999996E-10</v>
      </c>
      <c r="G32" s="39">
        <v>1.6600000000000003E-8</v>
      </c>
      <c r="H32" s="39">
        <v>2.8900000000000001E-8</v>
      </c>
      <c r="I32" s="39">
        <v>8.8599999999999999E-8</v>
      </c>
      <c r="J32" s="39">
        <v>1.677</v>
      </c>
      <c r="K32" s="39">
        <v>1.677</v>
      </c>
      <c r="L32" s="39">
        <v>0.27</v>
      </c>
      <c r="M32" s="39">
        <v>2.4649999999999999</v>
      </c>
      <c r="N32" s="39">
        <v>4.6670000000000002E-7</v>
      </c>
      <c r="O32" s="39">
        <v>9.4000000000000015E-9</v>
      </c>
    </row>
    <row r="33" spans="1:15" x14ac:dyDescent="0.25">
      <c r="A33" s="37">
        <v>285</v>
      </c>
      <c r="B33" s="37" t="s">
        <v>59</v>
      </c>
      <c r="C33" s="40" t="s">
        <v>70</v>
      </c>
      <c r="D33" s="37">
        <v>1</v>
      </c>
      <c r="E33" s="39">
        <v>6.9400000000000003E-2</v>
      </c>
      <c r="F33" s="39">
        <v>1.3999999999999999E-9</v>
      </c>
      <c r="G33" s="39">
        <v>3.25E-8</v>
      </c>
      <c r="H33" s="39">
        <v>5.4500000000000005E-8</v>
      </c>
      <c r="I33" s="39">
        <v>8.240000000000001E-8</v>
      </c>
      <c r="J33" s="39">
        <v>1.8180000000000001</v>
      </c>
      <c r="K33" s="39">
        <v>1.8180000000000001</v>
      </c>
      <c r="L33" s="39">
        <v>0.28610000000000002</v>
      </c>
      <c r="M33" s="39">
        <v>2.5259999999999998</v>
      </c>
      <c r="N33" s="39">
        <v>6.2360000000000005E-7</v>
      </c>
      <c r="O33" s="39">
        <v>1.8300000000000002E-8</v>
      </c>
    </row>
    <row r="34" spans="1:15" x14ac:dyDescent="0.25">
      <c r="A34" s="37">
        <v>308</v>
      </c>
      <c r="B34" s="37" t="s">
        <v>59</v>
      </c>
      <c r="C34" s="38" t="s">
        <v>69</v>
      </c>
      <c r="D34" s="37">
        <v>1</v>
      </c>
      <c r="E34" s="39">
        <v>7.0190000000000002E-2</v>
      </c>
      <c r="F34" s="39">
        <v>6.8000000000000005E-9</v>
      </c>
      <c r="G34" s="39">
        <v>1.5300000000000001E-8</v>
      </c>
      <c r="H34" s="39">
        <v>2.0590000000000001E-6</v>
      </c>
      <c r="I34" s="39">
        <v>8.6900000000000017E-8</v>
      </c>
      <c r="J34" s="39">
        <v>1.718</v>
      </c>
      <c r="K34" s="39">
        <v>1.718</v>
      </c>
      <c r="L34" s="39">
        <v>0.27762999999999999</v>
      </c>
      <c r="M34" s="39">
        <v>2.52</v>
      </c>
      <c r="N34" s="39">
        <v>4.8160000000000008E-7</v>
      </c>
      <c r="O34" s="39">
        <v>1.1279999999999998E-6</v>
      </c>
    </row>
    <row r="35" spans="1:15" x14ac:dyDescent="0.25">
      <c r="A35" s="37">
        <v>308</v>
      </c>
      <c r="B35" s="37" t="s">
        <v>59</v>
      </c>
      <c r="C35" s="40" t="s">
        <v>70</v>
      </c>
      <c r="D35" s="37">
        <v>1</v>
      </c>
      <c r="E35" s="39">
        <v>6.7269999999999996E-2</v>
      </c>
      <c r="F35" s="39">
        <v>5.0000000000000001E-9</v>
      </c>
      <c r="G35" s="39">
        <v>3.2299999999999998E-8</v>
      </c>
      <c r="H35" s="39">
        <v>1.9979999999999998E-6</v>
      </c>
      <c r="I35" s="39">
        <v>6.9200000000000011E-8</v>
      </c>
      <c r="J35" s="39">
        <v>1.8819999999999999</v>
      </c>
      <c r="K35" s="39">
        <v>1.8819999999999999</v>
      </c>
      <c r="L35" s="39">
        <v>0.29387999999999997</v>
      </c>
      <c r="M35" s="39">
        <v>2.62</v>
      </c>
      <c r="N35" s="39">
        <v>6.1350000000000003E-7</v>
      </c>
      <c r="O35" s="39">
        <v>1.0860000000000001E-6</v>
      </c>
    </row>
    <row r="36" spans="1:15" x14ac:dyDescent="0.25">
      <c r="A36" s="37">
        <v>310</v>
      </c>
      <c r="B36" s="37" t="s">
        <v>59</v>
      </c>
      <c r="C36" s="38" t="s">
        <v>69</v>
      </c>
      <c r="D36" s="37">
        <v>1</v>
      </c>
      <c r="E36" s="39">
        <v>7.5180000000000011E-2</v>
      </c>
      <c r="F36" s="39">
        <v>3.1000000000000005E-9</v>
      </c>
      <c r="G36" s="39">
        <v>1.7300000000000003E-8</v>
      </c>
      <c r="H36" s="39">
        <v>1.0670000000000001E-7</v>
      </c>
      <c r="I36" s="39">
        <v>8.0099999999999996E-8</v>
      </c>
      <c r="J36" s="39">
        <v>1.714</v>
      </c>
      <c r="K36" s="39">
        <v>1.714</v>
      </c>
      <c r="L36" s="39">
        <v>0.25810000000000005</v>
      </c>
      <c r="M36" s="39">
        <v>2.4700000000000002</v>
      </c>
      <c r="N36" s="39">
        <v>5.4590000000000004E-7</v>
      </c>
      <c r="O36" s="39">
        <v>4.1299999999999999E-8</v>
      </c>
    </row>
    <row r="37" spans="1:15" x14ac:dyDescent="0.25">
      <c r="A37" s="37">
        <v>310</v>
      </c>
      <c r="B37" s="37" t="s">
        <v>59</v>
      </c>
      <c r="C37" s="40" t="s">
        <v>70</v>
      </c>
      <c r="D37" s="37">
        <v>1</v>
      </c>
      <c r="E37" s="39">
        <v>7.3870000000000005E-2</v>
      </c>
      <c r="F37" s="39">
        <v>2.2000000000000003E-9</v>
      </c>
      <c r="G37" s="39">
        <v>3.8100000000000004E-8</v>
      </c>
      <c r="H37" s="39">
        <v>1.0260000000000001E-7</v>
      </c>
      <c r="I37" s="39">
        <v>7.7000000000000001E-8</v>
      </c>
      <c r="J37" s="39">
        <v>1.847</v>
      </c>
      <c r="K37" s="39">
        <v>1.847</v>
      </c>
      <c r="L37" s="39">
        <v>0.27038000000000001</v>
      </c>
      <c r="M37" s="39">
        <v>2.5590000000000002</v>
      </c>
      <c r="N37" s="39">
        <v>7.0020000000000009E-7</v>
      </c>
      <c r="O37" s="39">
        <v>4.0900000000000002E-8</v>
      </c>
    </row>
    <row r="38" spans="1:15" x14ac:dyDescent="0.25">
      <c r="A38" s="37">
        <v>314</v>
      </c>
      <c r="B38" s="37" t="s">
        <v>59</v>
      </c>
      <c r="C38" s="38" t="s">
        <v>69</v>
      </c>
      <c r="D38" s="37">
        <v>1</v>
      </c>
      <c r="E38" s="39">
        <v>7.0660000000000001E-2</v>
      </c>
      <c r="F38" s="39">
        <v>1.0000000000000001E-9</v>
      </c>
      <c r="G38" s="39">
        <v>1.8700000000000002E-8</v>
      </c>
      <c r="H38" s="39">
        <v>5.9300000000000002E-8</v>
      </c>
      <c r="I38" s="39">
        <v>1.0570000000000001E-7</v>
      </c>
      <c r="J38" s="39">
        <v>1.66</v>
      </c>
      <c r="K38" s="39">
        <v>1.66</v>
      </c>
      <c r="L38" s="39">
        <v>0.27518999999999999</v>
      </c>
      <c r="M38" s="39">
        <v>2.431</v>
      </c>
      <c r="N38" s="39">
        <v>5.6700000000000003E-7</v>
      </c>
      <c r="O38" s="39">
        <v>2.0400000000000001E-8</v>
      </c>
    </row>
    <row r="39" spans="1:15" x14ac:dyDescent="0.25">
      <c r="A39" s="37">
        <v>314</v>
      </c>
      <c r="B39" s="37" t="s">
        <v>59</v>
      </c>
      <c r="C39" s="40" t="s">
        <v>70</v>
      </c>
      <c r="D39" s="37">
        <v>1</v>
      </c>
      <c r="E39" s="39">
        <v>6.7629999999999996E-2</v>
      </c>
      <c r="F39" s="39">
        <v>1.7000000000000001E-9</v>
      </c>
      <c r="G39" s="39">
        <v>3.25E-8</v>
      </c>
      <c r="H39" s="39">
        <v>1.1570000000000001E-7</v>
      </c>
      <c r="I39" s="39">
        <v>1.041E-7</v>
      </c>
      <c r="J39" s="39">
        <v>1.7769999999999999</v>
      </c>
      <c r="K39" s="39">
        <v>1.7769999999999999</v>
      </c>
      <c r="L39" s="39">
        <v>0.29143999999999998</v>
      </c>
      <c r="M39" s="39">
        <v>2.5150000000000001</v>
      </c>
      <c r="N39" s="39">
        <v>6.5140000000000002E-7</v>
      </c>
      <c r="O39" s="39">
        <v>3.8100000000000004E-8</v>
      </c>
    </row>
    <row r="40" spans="1:15" x14ac:dyDescent="0.25">
      <c r="A40" s="37">
        <v>339</v>
      </c>
      <c r="B40" s="37" t="s">
        <v>59</v>
      </c>
      <c r="C40" s="38" t="s">
        <v>69</v>
      </c>
      <c r="D40" s="37">
        <v>1</v>
      </c>
      <c r="E40" s="39">
        <v>7.2599999999999998E-2</v>
      </c>
      <c r="F40" s="39">
        <v>1.7000000000000001E-9</v>
      </c>
      <c r="G40" s="39">
        <v>1.6899999999999999E-8</v>
      </c>
      <c r="H40" s="39">
        <v>1.1770000000000002E-7</v>
      </c>
      <c r="I40" s="39">
        <v>7.8300000000000006E-8</v>
      </c>
      <c r="J40" s="39">
        <v>1.754</v>
      </c>
      <c r="K40" s="39">
        <v>1.754</v>
      </c>
      <c r="L40" s="39">
        <v>0.26489000000000001</v>
      </c>
      <c r="M40" s="39">
        <v>2.532</v>
      </c>
      <c r="N40" s="39">
        <v>5.2110000000000008E-7</v>
      </c>
      <c r="O40" s="39">
        <v>2.4900000000000001E-8</v>
      </c>
    </row>
    <row r="41" spans="1:15" x14ac:dyDescent="0.25">
      <c r="A41" s="37">
        <v>339</v>
      </c>
      <c r="B41" s="37" t="s">
        <v>59</v>
      </c>
      <c r="C41" s="40" t="s">
        <v>70</v>
      </c>
      <c r="D41" s="37">
        <v>1</v>
      </c>
      <c r="E41" s="39">
        <v>7.0390000000000008E-2</v>
      </c>
      <c r="F41" s="39">
        <v>2.2000000000000003E-9</v>
      </c>
      <c r="G41" s="39">
        <v>2.4600000000000002E-8</v>
      </c>
      <c r="H41" s="39">
        <v>1.424E-7</v>
      </c>
      <c r="I41" s="39">
        <v>6.43E-8</v>
      </c>
      <c r="J41" s="39">
        <v>1.956</v>
      </c>
      <c r="K41" s="39">
        <v>1.956</v>
      </c>
      <c r="L41" s="39">
        <v>0.28160000000000002</v>
      </c>
      <c r="M41" s="39">
        <v>2.6880000000000002</v>
      </c>
      <c r="N41" s="39">
        <v>5.4229999999999998E-7</v>
      </c>
      <c r="O41" s="39">
        <v>2.6500000000000002E-8</v>
      </c>
    </row>
    <row r="42" spans="1:15" x14ac:dyDescent="0.25">
      <c r="A42" s="37">
        <v>347</v>
      </c>
      <c r="B42" s="37" t="s">
        <v>59</v>
      </c>
      <c r="C42" s="38" t="s">
        <v>69</v>
      </c>
      <c r="D42" s="37">
        <v>1</v>
      </c>
      <c r="E42" s="39">
        <v>7.7079999999999996E-2</v>
      </c>
      <c r="F42" s="39">
        <v>2.2000000000000003E-9</v>
      </c>
      <c r="G42" s="39">
        <v>2.3600000000000003E-8</v>
      </c>
      <c r="H42" s="39">
        <v>1.0880000000000001E-7</v>
      </c>
      <c r="I42" s="39">
        <v>1.015E-7</v>
      </c>
      <c r="J42" s="39">
        <v>1.68</v>
      </c>
      <c r="K42" s="39">
        <v>1.68</v>
      </c>
      <c r="L42" s="39">
        <v>0.25428000000000001</v>
      </c>
      <c r="M42" s="39">
        <v>2.4260000000000002</v>
      </c>
      <c r="N42" s="39">
        <v>6.4610000000000005E-7</v>
      </c>
      <c r="O42" s="39">
        <v>2.6899999999999999E-8</v>
      </c>
    </row>
    <row r="43" spans="1:15" x14ac:dyDescent="0.25">
      <c r="A43" s="37">
        <v>347</v>
      </c>
      <c r="B43" s="37" t="s">
        <v>59</v>
      </c>
      <c r="C43" s="40" t="s">
        <v>70</v>
      </c>
      <c r="D43" s="37">
        <v>1</v>
      </c>
      <c r="E43" s="39">
        <v>7.4300000000000005E-2</v>
      </c>
      <c r="F43" s="39">
        <v>1.8000000000000002E-9</v>
      </c>
      <c r="G43" s="39">
        <v>5.0700000000000004E-8</v>
      </c>
      <c r="H43" s="39">
        <v>1.2179999999999999E-7</v>
      </c>
      <c r="I43" s="39">
        <v>1.048E-7</v>
      </c>
      <c r="J43" s="39">
        <v>1.827</v>
      </c>
      <c r="K43" s="39">
        <v>1.827</v>
      </c>
      <c r="L43" s="39">
        <v>0.26801999999999998</v>
      </c>
      <c r="M43" s="39">
        <v>2.5449999999999999</v>
      </c>
      <c r="N43" s="39">
        <v>1.0299999999999999E-6</v>
      </c>
      <c r="O43" s="39">
        <v>2.59E-8</v>
      </c>
    </row>
    <row r="44" spans="1:15" x14ac:dyDescent="0.25">
      <c r="A44" s="37">
        <v>360</v>
      </c>
      <c r="B44" s="37" t="s">
        <v>59</v>
      </c>
      <c r="C44" s="38" t="s">
        <v>69</v>
      </c>
      <c r="D44" s="37">
        <v>1</v>
      </c>
      <c r="E44" s="39">
        <v>7.3380000000000001E-2</v>
      </c>
      <c r="F44" s="39">
        <v>3.7000000000000005E-9</v>
      </c>
      <c r="G44" s="39">
        <v>2.2800000000000002E-8</v>
      </c>
      <c r="H44" s="39">
        <v>5.3329999999999994E-7</v>
      </c>
      <c r="I44" s="39">
        <v>9.3200000000000014E-8</v>
      </c>
      <c r="J44" s="39">
        <v>1.736</v>
      </c>
      <c r="K44" s="39">
        <v>1.736</v>
      </c>
      <c r="L44" s="39">
        <v>0.26762999999999998</v>
      </c>
      <c r="M44" s="39">
        <v>2.5129999999999999</v>
      </c>
      <c r="N44" s="39">
        <v>5.8279999999999995E-7</v>
      </c>
      <c r="O44" s="39">
        <v>1.674E-7</v>
      </c>
    </row>
    <row r="45" spans="1:15" x14ac:dyDescent="0.25">
      <c r="A45" s="37">
        <v>360</v>
      </c>
      <c r="B45" s="37" t="s">
        <v>59</v>
      </c>
      <c r="C45" s="40" t="s">
        <v>70</v>
      </c>
      <c r="D45" s="37">
        <v>1</v>
      </c>
      <c r="E45" s="39">
        <v>6.9610000000000005E-2</v>
      </c>
      <c r="F45" s="39">
        <v>4.5999999999999998E-9</v>
      </c>
      <c r="G45" s="39">
        <v>3.0700000000000004E-8</v>
      </c>
      <c r="H45" s="39">
        <v>4.552E-7</v>
      </c>
      <c r="I45" s="39">
        <v>8.1000000000000011E-8</v>
      </c>
      <c r="J45" s="39">
        <v>1.9379999999999999</v>
      </c>
      <c r="K45" s="39">
        <v>1.9379999999999999</v>
      </c>
      <c r="L45" s="39">
        <v>0.28472000000000003</v>
      </c>
      <c r="M45" s="39">
        <v>2.6949999999999998</v>
      </c>
      <c r="N45" s="39">
        <v>6.0650000000000004E-7</v>
      </c>
      <c r="O45" s="39">
        <v>1.8169999999999999E-7</v>
      </c>
    </row>
    <row r="46" spans="1:15" x14ac:dyDescent="0.25">
      <c r="A46" s="37">
        <v>384</v>
      </c>
      <c r="B46" s="37" t="s">
        <v>59</v>
      </c>
      <c r="C46" s="38" t="s">
        <v>69</v>
      </c>
      <c r="D46" s="37">
        <v>1</v>
      </c>
      <c r="E46" s="39">
        <v>7.1639999999999995E-2</v>
      </c>
      <c r="F46" s="39">
        <v>6.8000000000000005E-9</v>
      </c>
      <c r="G46" s="39">
        <v>1.8700000000000002E-8</v>
      </c>
      <c r="H46" s="39">
        <v>1.4230000000000002E-7</v>
      </c>
      <c r="I46" s="39">
        <v>9.2400000000000007E-8</v>
      </c>
      <c r="J46" s="39">
        <v>1.704</v>
      </c>
      <c r="K46" s="39">
        <v>1.704</v>
      </c>
      <c r="L46" s="39">
        <v>0.27350999999999998</v>
      </c>
      <c r="M46" s="39">
        <v>2.4769999999999999</v>
      </c>
      <c r="N46" s="39">
        <v>5.524E-7</v>
      </c>
      <c r="O46" s="39">
        <v>4.0000000000000001E-8</v>
      </c>
    </row>
    <row r="47" spans="1:15" x14ac:dyDescent="0.25">
      <c r="A47" s="37">
        <v>384</v>
      </c>
      <c r="B47" s="37" t="s">
        <v>59</v>
      </c>
      <c r="C47" s="40" t="s">
        <v>70</v>
      </c>
      <c r="D47" s="37">
        <v>1</v>
      </c>
      <c r="E47" s="39">
        <v>6.8099999999999994E-2</v>
      </c>
      <c r="F47" s="39">
        <v>1.3999999999999999E-9</v>
      </c>
      <c r="G47" s="39">
        <v>3.1500000000000004E-8</v>
      </c>
      <c r="H47" s="39">
        <v>1.6540000000000001E-7</v>
      </c>
      <c r="I47" s="39">
        <v>8.5900000000000008E-8</v>
      </c>
      <c r="J47" s="39">
        <v>1.847</v>
      </c>
      <c r="K47" s="39">
        <v>1.847</v>
      </c>
      <c r="L47" s="39">
        <v>0.28976000000000002</v>
      </c>
      <c r="M47" s="39">
        <v>2.581</v>
      </c>
      <c r="N47" s="39">
        <v>6.3850000000000001E-7</v>
      </c>
      <c r="O47" s="39">
        <v>4.5700000000000006E-8</v>
      </c>
    </row>
    <row r="48" spans="1:15" x14ac:dyDescent="0.25">
      <c r="A48" s="37">
        <v>387</v>
      </c>
      <c r="B48" s="37" t="s">
        <v>59</v>
      </c>
      <c r="C48" s="38" t="s">
        <v>69</v>
      </c>
      <c r="D48" s="37">
        <v>1</v>
      </c>
      <c r="E48" s="39">
        <v>7.2950000000000001E-2</v>
      </c>
      <c r="F48" s="39">
        <v>4.4000000000000005E-9</v>
      </c>
      <c r="G48" s="39">
        <v>1.4500000000000001E-8</v>
      </c>
      <c r="H48" s="39">
        <v>3.7539999999999999E-7</v>
      </c>
      <c r="I48" s="39">
        <v>7.8200000000000012E-8</v>
      </c>
      <c r="J48" s="39">
        <v>1.665</v>
      </c>
      <c r="K48" s="39">
        <v>1.665</v>
      </c>
      <c r="L48" s="39">
        <v>0.26801999999999998</v>
      </c>
      <c r="M48" s="39">
        <v>2.4630000000000001</v>
      </c>
      <c r="N48" s="39">
        <v>4.4089999999999998E-7</v>
      </c>
      <c r="O48" s="39">
        <v>1.3530000000000003E-7</v>
      </c>
    </row>
    <row r="49" spans="1:15" x14ac:dyDescent="0.25">
      <c r="A49" s="37">
        <v>387</v>
      </c>
      <c r="B49" s="37" t="s">
        <v>59</v>
      </c>
      <c r="C49" s="40" t="s">
        <v>70</v>
      </c>
      <c r="D49" s="37">
        <v>1</v>
      </c>
      <c r="E49" s="39">
        <v>6.9680000000000006E-2</v>
      </c>
      <c r="F49" s="39">
        <v>5.5999999999999997E-9</v>
      </c>
      <c r="G49" s="39">
        <v>3.0800000000000004E-8</v>
      </c>
      <c r="H49" s="39">
        <v>4.8210000000000001E-7</v>
      </c>
      <c r="I49" s="39">
        <v>7.1200000000000002E-8</v>
      </c>
      <c r="J49" s="39">
        <v>1.8169999999999999</v>
      </c>
      <c r="K49" s="39">
        <v>1.8169999999999999</v>
      </c>
      <c r="L49" s="39">
        <v>0.28464999999999996</v>
      </c>
      <c r="M49" s="39">
        <v>2.5310000000000001</v>
      </c>
      <c r="N49" s="39">
        <v>6.2539999999999998E-7</v>
      </c>
      <c r="O49" s="39">
        <v>1.8930000000000003E-7</v>
      </c>
    </row>
    <row r="50" spans="1:15" x14ac:dyDescent="0.25">
      <c r="A50" s="37">
        <v>391</v>
      </c>
      <c r="B50" s="37" t="s">
        <v>59</v>
      </c>
      <c r="C50" s="38" t="s">
        <v>69</v>
      </c>
      <c r="D50" s="37">
        <v>1</v>
      </c>
      <c r="E50" s="39">
        <v>7.0980000000000001E-2</v>
      </c>
      <c r="F50" s="39">
        <v>3E-10</v>
      </c>
      <c r="G50" s="39">
        <v>1.4100000000000001E-8</v>
      </c>
      <c r="H50" s="39">
        <v>7.91E-8</v>
      </c>
      <c r="I50" s="39">
        <v>8.1300000000000007E-8</v>
      </c>
      <c r="J50" s="39">
        <v>1.6839999999999999</v>
      </c>
      <c r="K50" s="39">
        <v>1.6839999999999999</v>
      </c>
      <c r="L50" s="39">
        <v>0.27823999999999999</v>
      </c>
      <c r="M50" s="39">
        <v>2.4790000000000001</v>
      </c>
      <c r="N50" s="39">
        <v>4.4450000000000004E-7</v>
      </c>
      <c r="O50" s="39">
        <v>1.22E-8</v>
      </c>
    </row>
    <row r="51" spans="1:15" x14ac:dyDescent="0.25">
      <c r="A51" s="37">
        <v>391</v>
      </c>
      <c r="B51" s="37" t="s">
        <v>59</v>
      </c>
      <c r="C51" s="40" t="s">
        <v>70</v>
      </c>
      <c r="D51" s="37">
        <v>1</v>
      </c>
      <c r="E51" s="39">
        <v>6.7099999999999993E-2</v>
      </c>
      <c r="F51" s="39">
        <v>1.3999999999999999E-9</v>
      </c>
      <c r="G51" s="39">
        <v>3.4299999999999996E-8</v>
      </c>
      <c r="H51" s="39">
        <v>8.1300000000000007E-8</v>
      </c>
      <c r="I51" s="39">
        <v>7.98E-8</v>
      </c>
      <c r="J51" s="39">
        <v>1.8009999999999999</v>
      </c>
      <c r="K51" s="39">
        <v>1.8009999999999999</v>
      </c>
      <c r="L51" s="39">
        <v>0.29235000000000005</v>
      </c>
      <c r="M51" s="39">
        <v>2.5070000000000001</v>
      </c>
      <c r="N51" s="39">
        <v>6.5550000000000001E-7</v>
      </c>
      <c r="O51" s="39">
        <v>2.4100000000000004E-8</v>
      </c>
    </row>
    <row r="52" spans="1:15" x14ac:dyDescent="0.25">
      <c r="A52" s="37">
        <v>394</v>
      </c>
      <c r="B52" s="37" t="s">
        <v>59</v>
      </c>
      <c r="C52" s="38" t="s">
        <v>69</v>
      </c>
      <c r="D52" s="37">
        <v>1</v>
      </c>
      <c r="E52" s="39">
        <v>7.8769999999999993E-2</v>
      </c>
      <c r="F52" s="39">
        <v>9.3000000000000006E-9</v>
      </c>
      <c r="G52" s="39">
        <v>1.11E-8</v>
      </c>
      <c r="H52" s="39">
        <v>2.6079999999999998E-6</v>
      </c>
      <c r="I52" s="39">
        <v>3.0000000000000004E-8</v>
      </c>
      <c r="J52" s="39">
        <v>1.6279999999999999</v>
      </c>
      <c r="K52" s="39">
        <v>1.6279999999999999</v>
      </c>
      <c r="L52" s="39">
        <v>0.24467</v>
      </c>
      <c r="M52" s="39">
        <v>2.423</v>
      </c>
      <c r="N52" s="39">
        <v>4.0050000000000002E-7</v>
      </c>
      <c r="O52" s="39">
        <v>4.6690000000000003E-7</v>
      </c>
    </row>
    <row r="53" spans="1:15" x14ac:dyDescent="0.25">
      <c r="A53" s="37">
        <v>394</v>
      </c>
      <c r="B53" s="37" t="s">
        <v>59</v>
      </c>
      <c r="C53" s="40" t="s">
        <v>70</v>
      </c>
      <c r="D53" s="37">
        <v>1</v>
      </c>
      <c r="E53" s="39">
        <v>7.6230000000000006E-2</v>
      </c>
      <c r="F53" s="39">
        <v>6.5000000000000003E-9</v>
      </c>
      <c r="G53" s="39">
        <v>1.1300000000000002E-8</v>
      </c>
      <c r="H53" s="39">
        <v>2.4039999999999998E-6</v>
      </c>
      <c r="I53" s="39">
        <v>2.0899999999999999E-8</v>
      </c>
      <c r="J53" s="39">
        <v>1.8879999999999999</v>
      </c>
      <c r="K53" s="39">
        <v>1.8879999999999999</v>
      </c>
      <c r="L53" s="39">
        <v>0.26077</v>
      </c>
      <c r="M53" s="39">
        <v>2.6389999999999998</v>
      </c>
      <c r="N53" s="39">
        <v>3.5770000000000003E-7</v>
      </c>
      <c r="O53" s="39">
        <v>5.1139999999999999E-7</v>
      </c>
    </row>
    <row r="54" spans="1:15" x14ac:dyDescent="0.25">
      <c r="A54" s="37">
        <v>407</v>
      </c>
      <c r="B54" s="37" t="s">
        <v>59</v>
      </c>
      <c r="C54" s="38" t="s">
        <v>69</v>
      </c>
      <c r="D54" s="37">
        <v>1</v>
      </c>
      <c r="E54" s="39">
        <v>7.5579999999999994E-2</v>
      </c>
      <c r="F54" s="39">
        <v>2.6000000000000001E-9</v>
      </c>
      <c r="G54" s="39">
        <v>2.92E-8</v>
      </c>
      <c r="H54" s="39">
        <v>4.7850000000000006E-7</v>
      </c>
      <c r="I54" s="39">
        <v>1.1530000000000001E-7</v>
      </c>
      <c r="J54" s="39">
        <v>1.6419999999999999</v>
      </c>
      <c r="K54" s="39">
        <v>1.6419999999999999</v>
      </c>
      <c r="L54" s="39">
        <v>0.25413000000000002</v>
      </c>
      <c r="M54" s="39">
        <v>2.395</v>
      </c>
      <c r="N54" s="39">
        <v>6.806000000000001E-7</v>
      </c>
      <c r="O54" s="39">
        <v>6.7099999999999999E-8</v>
      </c>
    </row>
    <row r="55" spans="1:15" x14ac:dyDescent="0.25">
      <c r="A55" s="37">
        <v>407</v>
      </c>
      <c r="B55" s="37" t="s">
        <v>59</v>
      </c>
      <c r="C55" s="40" t="s">
        <v>70</v>
      </c>
      <c r="D55" s="37">
        <v>1</v>
      </c>
      <c r="E55" s="39">
        <v>7.1599999999999997E-2</v>
      </c>
      <c r="F55" s="39">
        <v>2.7999999999999998E-9</v>
      </c>
      <c r="G55" s="39">
        <v>3.8000000000000003E-8</v>
      </c>
      <c r="H55" s="39">
        <v>4.2820000000000004E-7</v>
      </c>
      <c r="I55" s="39">
        <v>9.2900000000000018E-8</v>
      </c>
      <c r="J55" s="39">
        <v>1.9390000000000001</v>
      </c>
      <c r="K55" s="39">
        <v>1.9390000000000001</v>
      </c>
      <c r="L55" s="39">
        <v>0.27533999999999997</v>
      </c>
      <c r="M55" s="39">
        <v>2.6949999999999998</v>
      </c>
      <c r="N55" s="39">
        <v>6.8189999999999998E-7</v>
      </c>
      <c r="O55" s="39">
        <v>6.6300000000000005E-8</v>
      </c>
    </row>
    <row r="56" spans="1:15" x14ac:dyDescent="0.25">
      <c r="A56" s="37">
        <v>409</v>
      </c>
      <c r="B56" s="37" t="s">
        <v>59</v>
      </c>
      <c r="C56" s="38" t="s">
        <v>69</v>
      </c>
      <c r="D56" s="37">
        <v>1</v>
      </c>
      <c r="E56" s="39">
        <v>7.1360000000000007E-2</v>
      </c>
      <c r="F56" s="39">
        <v>4.0000000000000002E-9</v>
      </c>
      <c r="G56" s="39">
        <v>2.4900000000000001E-8</v>
      </c>
      <c r="H56" s="39">
        <v>1.5300000000000001E-7</v>
      </c>
      <c r="I56" s="39">
        <v>1.1890000000000001E-7</v>
      </c>
      <c r="J56" s="39">
        <v>1.655</v>
      </c>
      <c r="K56" s="39">
        <v>1.655</v>
      </c>
      <c r="L56" s="39">
        <v>0.27122000000000002</v>
      </c>
      <c r="M56" s="39">
        <v>2.4060000000000001</v>
      </c>
      <c r="N56" s="39">
        <v>6.7810000000000002E-7</v>
      </c>
      <c r="O56" s="39">
        <v>4.5600000000000005E-8</v>
      </c>
    </row>
    <row r="57" spans="1:15" x14ac:dyDescent="0.25">
      <c r="A57" s="37">
        <v>409</v>
      </c>
      <c r="B57" s="37" t="s">
        <v>59</v>
      </c>
      <c r="C57" s="40" t="s">
        <v>70</v>
      </c>
      <c r="D57" s="37">
        <v>1</v>
      </c>
      <c r="E57" s="39">
        <v>6.8830000000000002E-2</v>
      </c>
      <c r="F57" s="39">
        <v>3.9000000000000002E-9</v>
      </c>
      <c r="G57" s="39">
        <v>4.29E-8</v>
      </c>
      <c r="H57" s="39">
        <v>1.6920000000000001E-7</v>
      </c>
      <c r="I57" s="39">
        <v>1.346E-7</v>
      </c>
      <c r="J57" s="39">
        <v>1.7230000000000001</v>
      </c>
      <c r="K57" s="39">
        <v>1.7230000000000001</v>
      </c>
      <c r="L57" s="39">
        <v>0.28433999999999998</v>
      </c>
      <c r="M57" s="39">
        <v>2.4569999999999999</v>
      </c>
      <c r="N57" s="39">
        <v>8.0300000000000008E-7</v>
      </c>
      <c r="O57" s="39">
        <v>5.4900000000000002E-8</v>
      </c>
    </row>
    <row r="58" spans="1:15" x14ac:dyDescent="0.25">
      <c r="A58" s="37">
        <v>430</v>
      </c>
      <c r="B58" s="37" t="s">
        <v>59</v>
      </c>
      <c r="C58" s="38" t="s">
        <v>69</v>
      </c>
      <c r="D58" s="37">
        <v>1</v>
      </c>
      <c r="E58" s="39">
        <v>7.8769999999999993E-2</v>
      </c>
      <c r="F58" s="39">
        <v>1.0300000000000001E-8</v>
      </c>
      <c r="G58" s="39">
        <v>1.0099999999999999E-8</v>
      </c>
      <c r="H58" s="39">
        <v>3.3769999999999996E-6</v>
      </c>
      <c r="I58" s="39">
        <v>3.3500000000000002E-8</v>
      </c>
      <c r="J58" s="39">
        <v>1.6040000000000001</v>
      </c>
      <c r="K58" s="39">
        <v>1.6040000000000001</v>
      </c>
      <c r="L58" s="39">
        <v>0.24185000000000001</v>
      </c>
      <c r="M58" s="39">
        <v>2.4169999999999998</v>
      </c>
      <c r="N58" s="39">
        <v>5.1630000000000004E-7</v>
      </c>
      <c r="O58" s="39">
        <v>7.8320000000000008E-7</v>
      </c>
    </row>
    <row r="59" spans="1:15" x14ac:dyDescent="0.25">
      <c r="A59" s="37">
        <v>430</v>
      </c>
      <c r="B59" s="37" t="s">
        <v>59</v>
      </c>
      <c r="C59" s="40" t="s">
        <v>70</v>
      </c>
      <c r="D59" s="37">
        <v>1</v>
      </c>
      <c r="E59" s="39">
        <v>7.7850000000000003E-2</v>
      </c>
      <c r="F59" s="39">
        <v>6.5000000000000003E-9</v>
      </c>
      <c r="G59" s="39">
        <v>1.7E-8</v>
      </c>
      <c r="H59" s="39">
        <v>3.0699999999999998E-6</v>
      </c>
      <c r="I59" s="39">
        <v>3.18E-8</v>
      </c>
      <c r="J59" s="39">
        <v>1.726</v>
      </c>
      <c r="K59" s="39">
        <v>1.726</v>
      </c>
      <c r="L59" s="39">
        <v>0.25039</v>
      </c>
      <c r="M59" s="39">
        <v>2.492</v>
      </c>
      <c r="N59" s="39">
        <v>4.8100000000000003E-7</v>
      </c>
      <c r="O59" s="39">
        <v>1.2729999999999999E-6</v>
      </c>
    </row>
    <row r="60" spans="1:15" x14ac:dyDescent="0.25"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</row>
    <row r="61" spans="1:15" x14ac:dyDescent="0.25"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</row>
    <row r="62" spans="1:15" x14ac:dyDescent="0.25"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</row>
    <row r="63" spans="1:15" x14ac:dyDescent="0.25"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</row>
    <row r="64" spans="1:15" x14ac:dyDescent="0.25"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</row>
    <row r="65" spans="5:15" x14ac:dyDescent="0.25"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</row>
    <row r="66" spans="5:15" x14ac:dyDescent="0.25"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</row>
    <row r="67" spans="5:15" x14ac:dyDescent="0.25"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</row>
    <row r="68" spans="5:15" x14ac:dyDescent="0.25"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</row>
    <row r="69" spans="5:15" x14ac:dyDescent="0.25"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</row>
    <row r="70" spans="5:15" x14ac:dyDescent="0.25"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</row>
    <row r="71" spans="5:15" x14ac:dyDescent="0.25"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</row>
    <row r="72" spans="5:15" x14ac:dyDescent="0.25"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</row>
    <row r="73" spans="5:15" x14ac:dyDescent="0.25"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</row>
    <row r="74" spans="5:15" x14ac:dyDescent="0.25"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</row>
    <row r="75" spans="5:15" x14ac:dyDescent="0.25"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</row>
    <row r="76" spans="5:15" x14ac:dyDescent="0.25"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</row>
    <row r="77" spans="5:15" x14ac:dyDescent="0.25"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</row>
    <row r="78" spans="5:15" x14ac:dyDescent="0.25"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</row>
    <row r="79" spans="5:15" x14ac:dyDescent="0.25"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</row>
    <row r="80" spans="5:15" x14ac:dyDescent="0.25"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</row>
    <row r="81" spans="5:15" x14ac:dyDescent="0.25"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</row>
    <row r="82" spans="5:15" x14ac:dyDescent="0.25"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5:15" x14ac:dyDescent="0.25"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5:15" x14ac:dyDescent="0.25"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5:15" x14ac:dyDescent="0.25"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5:15" x14ac:dyDescent="0.25"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5:15" x14ac:dyDescent="0.25"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5:15" x14ac:dyDescent="0.25"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5:15" x14ac:dyDescent="0.25"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5:15" x14ac:dyDescent="0.25"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5:15" x14ac:dyDescent="0.25"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5:15" x14ac:dyDescent="0.25"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5:15" x14ac:dyDescent="0.25"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5:15" x14ac:dyDescent="0.25"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5:15" x14ac:dyDescent="0.25"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5:15" x14ac:dyDescent="0.25"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5:15" x14ac:dyDescent="0.25"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5:15" x14ac:dyDescent="0.25"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5:15" x14ac:dyDescent="0.25"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5:15" x14ac:dyDescent="0.25"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5:15" x14ac:dyDescent="0.25"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5:15" x14ac:dyDescent="0.25"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5:15" x14ac:dyDescent="0.25"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5:15" x14ac:dyDescent="0.25"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5:15" x14ac:dyDescent="0.25"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5:15" x14ac:dyDescent="0.25"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5:15" x14ac:dyDescent="0.25"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5:15" x14ac:dyDescent="0.25"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5:15" x14ac:dyDescent="0.25"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5:15" x14ac:dyDescent="0.25"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5:15" x14ac:dyDescent="0.25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5:15" x14ac:dyDescent="0.25"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5:15" x14ac:dyDescent="0.25"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5:15" x14ac:dyDescent="0.25"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5:15" x14ac:dyDescent="0.25"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5:15" x14ac:dyDescent="0.25"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5:15" x14ac:dyDescent="0.25"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5:15" x14ac:dyDescent="0.25"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5:15" x14ac:dyDescent="0.25"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5:15" x14ac:dyDescent="0.25"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5:15" x14ac:dyDescent="0.25"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5:15" x14ac:dyDescent="0.25"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5:15" x14ac:dyDescent="0.25"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5:15" x14ac:dyDescent="0.25"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5:15" x14ac:dyDescent="0.25"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5:15" x14ac:dyDescent="0.25"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5:15" x14ac:dyDescent="0.25"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5:15" x14ac:dyDescent="0.25"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5:15" x14ac:dyDescent="0.25"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5:15" x14ac:dyDescent="0.25"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5:15" x14ac:dyDescent="0.25"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5:15" x14ac:dyDescent="0.25"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5:15" x14ac:dyDescent="0.25"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5:15" x14ac:dyDescent="0.25"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5:15" x14ac:dyDescent="0.25"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5:15" x14ac:dyDescent="0.25"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5:15" x14ac:dyDescent="0.25"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5:15" x14ac:dyDescent="0.25"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5:15" x14ac:dyDescent="0.25"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5:15" x14ac:dyDescent="0.25"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5:15" x14ac:dyDescent="0.25"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5:15" x14ac:dyDescent="0.25"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5:15" x14ac:dyDescent="0.25"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5:15" x14ac:dyDescent="0.25"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5:15" x14ac:dyDescent="0.25"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5:15" x14ac:dyDescent="0.25"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5:15" x14ac:dyDescent="0.25"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5:15" x14ac:dyDescent="0.25"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5:15" x14ac:dyDescent="0.25"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5:15" x14ac:dyDescent="0.25"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5:15" x14ac:dyDescent="0.25"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5:15" x14ac:dyDescent="0.25"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5:15" x14ac:dyDescent="0.25"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5:15" x14ac:dyDescent="0.25"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5:15" x14ac:dyDescent="0.25"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5:15" x14ac:dyDescent="0.25"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5:15" x14ac:dyDescent="0.25"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5:15" x14ac:dyDescent="0.25"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5:15" x14ac:dyDescent="0.25"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5:15" x14ac:dyDescent="0.25"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5:15" x14ac:dyDescent="0.25"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5:15" x14ac:dyDescent="0.25"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5:15" x14ac:dyDescent="0.25"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5:15" x14ac:dyDescent="0.25"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5:15" x14ac:dyDescent="0.25"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5:15" x14ac:dyDescent="0.25"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5:15" x14ac:dyDescent="0.25"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5:15" x14ac:dyDescent="0.25"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5:15" x14ac:dyDescent="0.25"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5:15" x14ac:dyDescent="0.25"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5:15" x14ac:dyDescent="0.25"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5:15" x14ac:dyDescent="0.25"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5:15" x14ac:dyDescent="0.25"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5:15" x14ac:dyDescent="0.25"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5:15" x14ac:dyDescent="0.25"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5:15" x14ac:dyDescent="0.25"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5:15" x14ac:dyDescent="0.25"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5:15" x14ac:dyDescent="0.25"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5:15" x14ac:dyDescent="0.25"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5:15" x14ac:dyDescent="0.25"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5:15" x14ac:dyDescent="0.25"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5:15" x14ac:dyDescent="0.25"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5:15" x14ac:dyDescent="0.25"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5:15" x14ac:dyDescent="0.25"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5:15" x14ac:dyDescent="0.25"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5:15" x14ac:dyDescent="0.25"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5:15" x14ac:dyDescent="0.25"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5:15" x14ac:dyDescent="0.25"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5:15" x14ac:dyDescent="0.25"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5:15" x14ac:dyDescent="0.25"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5:15" x14ac:dyDescent="0.25"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5:15" x14ac:dyDescent="0.25"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5:15" x14ac:dyDescent="0.25"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5:15" x14ac:dyDescent="0.25"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5:15" x14ac:dyDescent="0.25"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5:15" x14ac:dyDescent="0.25"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5:15" x14ac:dyDescent="0.25"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5:15" x14ac:dyDescent="0.25"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5:15" x14ac:dyDescent="0.25"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5:15" x14ac:dyDescent="0.25"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5:15" x14ac:dyDescent="0.25"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5:15" x14ac:dyDescent="0.25"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5:15" x14ac:dyDescent="0.25"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5:15" x14ac:dyDescent="0.25"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5:15" x14ac:dyDescent="0.25"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5:15" x14ac:dyDescent="0.25"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5:15" x14ac:dyDescent="0.25"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5:15" x14ac:dyDescent="0.25"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5:15" x14ac:dyDescent="0.25"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5:15" x14ac:dyDescent="0.25"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5:15" x14ac:dyDescent="0.25"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5:15" x14ac:dyDescent="0.25"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5:15" x14ac:dyDescent="0.25"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5:15" x14ac:dyDescent="0.25"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5:15" x14ac:dyDescent="0.25"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5:15" x14ac:dyDescent="0.25"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5:15" x14ac:dyDescent="0.25"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5:15" x14ac:dyDescent="0.25"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5:15" x14ac:dyDescent="0.25"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5:15" x14ac:dyDescent="0.25"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5:15" x14ac:dyDescent="0.25"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5:15" x14ac:dyDescent="0.25"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5:15" x14ac:dyDescent="0.25"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5:15" x14ac:dyDescent="0.25"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5:15" x14ac:dyDescent="0.25"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5:15" x14ac:dyDescent="0.25"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5:15" x14ac:dyDescent="0.25"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5:15" x14ac:dyDescent="0.25"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5:15" x14ac:dyDescent="0.25"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5:15" x14ac:dyDescent="0.25"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5:15" x14ac:dyDescent="0.25"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5:15" x14ac:dyDescent="0.25"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5:15" x14ac:dyDescent="0.25"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5:15" x14ac:dyDescent="0.25"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5:15" x14ac:dyDescent="0.25"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5:15" x14ac:dyDescent="0.25"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5:15" x14ac:dyDescent="0.25"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5:15" x14ac:dyDescent="0.25"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5:15" x14ac:dyDescent="0.25"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5:15" x14ac:dyDescent="0.25"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5:15" x14ac:dyDescent="0.25"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5:15" x14ac:dyDescent="0.25"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5:15" x14ac:dyDescent="0.25"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5:15" x14ac:dyDescent="0.25"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5:15" x14ac:dyDescent="0.25"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5:15" x14ac:dyDescent="0.25"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5:15" x14ac:dyDescent="0.25"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5:15" x14ac:dyDescent="0.25"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5:15" x14ac:dyDescent="0.25"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5:15" x14ac:dyDescent="0.25"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5:15" x14ac:dyDescent="0.25"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5:15" x14ac:dyDescent="0.25"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5:15" x14ac:dyDescent="0.25"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5:15" x14ac:dyDescent="0.25"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5:15" x14ac:dyDescent="0.25"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5:15" x14ac:dyDescent="0.25"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5:15" x14ac:dyDescent="0.25"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5:15" x14ac:dyDescent="0.25"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5:15" x14ac:dyDescent="0.25"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5:15" x14ac:dyDescent="0.25"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5:15" x14ac:dyDescent="0.25"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5:15" x14ac:dyDescent="0.25"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5:15" x14ac:dyDescent="0.25"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5:15" x14ac:dyDescent="0.25"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5:15" x14ac:dyDescent="0.25"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5:15" x14ac:dyDescent="0.25"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5:15" x14ac:dyDescent="0.25"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5:15" x14ac:dyDescent="0.25"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5:15" x14ac:dyDescent="0.25"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5:15" x14ac:dyDescent="0.25"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5:15" x14ac:dyDescent="0.25"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5:15" x14ac:dyDescent="0.25"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5:15" x14ac:dyDescent="0.25"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5:15" x14ac:dyDescent="0.25"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5:15" x14ac:dyDescent="0.25"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5:15" x14ac:dyDescent="0.25"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5:15" x14ac:dyDescent="0.25"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5:15" x14ac:dyDescent="0.25"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5:15" x14ac:dyDescent="0.25"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5:15" x14ac:dyDescent="0.25"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5:15" x14ac:dyDescent="0.25"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5:15" x14ac:dyDescent="0.25"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5:15" x14ac:dyDescent="0.25"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5:15" x14ac:dyDescent="0.25"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5:15" x14ac:dyDescent="0.25"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5:15" x14ac:dyDescent="0.25"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5:15" x14ac:dyDescent="0.25"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5:15" x14ac:dyDescent="0.25"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5:15" x14ac:dyDescent="0.25"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5:15" x14ac:dyDescent="0.25"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5:15" x14ac:dyDescent="0.25"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5:15" x14ac:dyDescent="0.25"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5:15" x14ac:dyDescent="0.25"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5:15" x14ac:dyDescent="0.25"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5:15" x14ac:dyDescent="0.25"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5:15" x14ac:dyDescent="0.25"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5:15" x14ac:dyDescent="0.25"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5:15" x14ac:dyDescent="0.25"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5:15" x14ac:dyDescent="0.25"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5:15" x14ac:dyDescent="0.25"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5:15" x14ac:dyDescent="0.25"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5:15" x14ac:dyDescent="0.25"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5:15" x14ac:dyDescent="0.25"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5:15" x14ac:dyDescent="0.25"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5:15" x14ac:dyDescent="0.25"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5:15" x14ac:dyDescent="0.25"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5:15" x14ac:dyDescent="0.25"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5:15" x14ac:dyDescent="0.25"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5:15" x14ac:dyDescent="0.25"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5:15" x14ac:dyDescent="0.25"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5:15" x14ac:dyDescent="0.25"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5:15" x14ac:dyDescent="0.25"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5:15" x14ac:dyDescent="0.25"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5:15" x14ac:dyDescent="0.25"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5:15" x14ac:dyDescent="0.25"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5:15" x14ac:dyDescent="0.25"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5:15" x14ac:dyDescent="0.25"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5:15" x14ac:dyDescent="0.25"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5:15" x14ac:dyDescent="0.25"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5:15" x14ac:dyDescent="0.25"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5:15" x14ac:dyDescent="0.25"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5:15" x14ac:dyDescent="0.25"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5:15" x14ac:dyDescent="0.25"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5:15" x14ac:dyDescent="0.25"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5:15" x14ac:dyDescent="0.25"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5:15" x14ac:dyDescent="0.25"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5:15" x14ac:dyDescent="0.25"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5:15" x14ac:dyDescent="0.25"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5:15" x14ac:dyDescent="0.25"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5:15" x14ac:dyDescent="0.25"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5:15" x14ac:dyDescent="0.25"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5:15" x14ac:dyDescent="0.25"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5:15" x14ac:dyDescent="0.25"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5:15" x14ac:dyDescent="0.25"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5:15" x14ac:dyDescent="0.25"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5:15" x14ac:dyDescent="0.25"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5:15" x14ac:dyDescent="0.25"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5:15" x14ac:dyDescent="0.25"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5:15" x14ac:dyDescent="0.25"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5:15" x14ac:dyDescent="0.25"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5:15" x14ac:dyDescent="0.25"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5:15" x14ac:dyDescent="0.25"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5:15" x14ac:dyDescent="0.25"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5:15" x14ac:dyDescent="0.25"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5:15" x14ac:dyDescent="0.25"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5:15" x14ac:dyDescent="0.25"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5:15" x14ac:dyDescent="0.25"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5:15" x14ac:dyDescent="0.25"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5:15" x14ac:dyDescent="0.25"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5:15" x14ac:dyDescent="0.25"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5:15" x14ac:dyDescent="0.25"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5:15" x14ac:dyDescent="0.25"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5:15" x14ac:dyDescent="0.25"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5:15" x14ac:dyDescent="0.25"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5:15" x14ac:dyDescent="0.25"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5:15" x14ac:dyDescent="0.25"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5:15" x14ac:dyDescent="0.25"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5:15" x14ac:dyDescent="0.25"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5:15" x14ac:dyDescent="0.25"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5:15" x14ac:dyDescent="0.25"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5:15" x14ac:dyDescent="0.25"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5:15" x14ac:dyDescent="0.25"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5:15" x14ac:dyDescent="0.25"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5:15" x14ac:dyDescent="0.25"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5:15" x14ac:dyDescent="0.25"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5:15" x14ac:dyDescent="0.25"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5:15" x14ac:dyDescent="0.25"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5:15" x14ac:dyDescent="0.25"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5:15" x14ac:dyDescent="0.25"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5:15" x14ac:dyDescent="0.25"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5:15" x14ac:dyDescent="0.25"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5:15" x14ac:dyDescent="0.25"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5:15" x14ac:dyDescent="0.25"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5:15" x14ac:dyDescent="0.25"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5:15" x14ac:dyDescent="0.25"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5:15" x14ac:dyDescent="0.25"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5:15" x14ac:dyDescent="0.25"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5:15" x14ac:dyDescent="0.25"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5:15" x14ac:dyDescent="0.25"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5:15" x14ac:dyDescent="0.25"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5:15" x14ac:dyDescent="0.25"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5:15" x14ac:dyDescent="0.25"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</sheetData>
  <sheetProtection algorithmName="SHA-512" hashValue="ACSkxucO53c/4x2mKdk0g7fJZboCufOgy5dq9s+Kl1pHFFQcsjjho/GllQq7WGHvGleu/8xPDBgwOb6rW5W/3w==" saltValue="DuCMTIUcZWojG+nR0HSzfg==" spinCount="100000" sheet="1" objects="1" scenarios="1" sort="0" autoFilter="0"/>
  <autoFilter ref="A15:O59" xr:uid="{ECECA8EB-09FB-49FD-B275-7EEA68D201F7}"/>
  <mergeCells count="13">
    <mergeCell ref="B10:E10"/>
    <mergeCell ref="K4:L4"/>
    <mergeCell ref="K5:L5"/>
    <mergeCell ref="K6:L6"/>
    <mergeCell ref="K7:L7"/>
    <mergeCell ref="K8:L8"/>
    <mergeCell ref="K9:L9"/>
    <mergeCell ref="K3:L3"/>
    <mergeCell ref="A1:F1"/>
    <mergeCell ref="G1:H1"/>
    <mergeCell ref="J1:K1"/>
    <mergeCell ref="L1:N1"/>
    <mergeCell ref="K2:L2"/>
  </mergeCells>
  <conditionalFormatting sqref="B16:B1994">
    <cfRule type="containsBlanks" dxfId="7" priority="1" stopIfTrue="1">
      <formula>LEN(TRIM(B16))=0</formula>
    </cfRule>
    <cfRule type="cellIs" dxfId="6" priority="2" stopIfTrue="1" operator="equal">
      <formula>"ND"</formula>
    </cfRule>
    <cfRule type="cellIs" dxfId="5" priority="3" operator="equal">
      <formula>"ALL PASS"</formula>
    </cfRule>
    <cfRule type="cellIs" dxfId="4" priority="4" operator="notEqual">
      <formula>"ALL PASS"</formula>
    </cfRule>
  </conditionalFormatting>
  <hyperlinks>
    <hyperlink ref="G1" location="INDEX!A1" display="RETURN TO INDEX" xr:uid="{902A46C2-E1C0-4C56-AFE7-FF51A5B2C876}"/>
    <hyperlink ref="J1" location="'SCREENING STATUS'!A1" display="SCREENING STATUS" xr:uid="{6B4A8698-FD14-4AA4-97F3-D279419B8682}"/>
    <hyperlink ref="L1:N1" location="'QCI Sample Selection'!A1" display="QCI SAMPLE SELECTION" xr:uid="{C0F59ED4-71F3-4F9C-90DD-30F31CD889F5}"/>
    <hyperlink ref="I1" location="SUMMARY!A1" display="SUMMARY" xr:uid="{2191DC73-3827-45D4-8F95-029E7E9DE559}"/>
  </hyperlinks>
  <pageMargins left="0.7" right="0.7" top="0.75" bottom="0.75" header="0.3" footer="0.3"/>
  <pageSetup paperSize="1001" orientation="portrait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00FE-F647-4F97-BED5-FBAD70EDBEFC}">
  <sheetPr codeName="Sheet7">
    <tabColor theme="5" tint="-0.249977111117893"/>
  </sheetPr>
  <dimension ref="A1:O395"/>
  <sheetViews>
    <sheetView zoomScaleNormal="100" workbookViewId="0">
      <pane xSplit="2" ySplit="15" topLeftCell="C16" activePane="bottomRight" state="frozen"/>
      <selection sqref="A1:G1"/>
      <selection pane="topRight" sqref="A1:G1"/>
      <selection pane="bottomLeft" sqref="A1:G1"/>
      <selection pane="bottomRight" activeCell="B4" sqref="B4"/>
    </sheetView>
  </sheetViews>
  <sheetFormatPr defaultColWidth="0" defaultRowHeight="15" zeroHeight="1" x14ac:dyDescent="0.25"/>
  <cols>
    <col min="1" max="1" width="18.85546875" customWidth="1"/>
    <col min="2" max="2" width="13.5703125" style="41" customWidth="1"/>
    <col min="3" max="3" width="10.7109375" style="41" bestFit="1" customWidth="1"/>
    <col min="4" max="4" width="3.85546875" style="41" customWidth="1"/>
    <col min="5" max="13" width="18.85546875" customWidth="1"/>
    <col min="14" max="14" width="21" bestFit="1" customWidth="1"/>
    <col min="15" max="15" width="18.85546875" customWidth="1"/>
  </cols>
  <sheetData>
    <row r="1" spans="1:15" ht="24" x14ac:dyDescent="0.25">
      <c r="A1" s="56" t="s">
        <v>71</v>
      </c>
      <c r="B1" s="56"/>
      <c r="C1" s="56"/>
      <c r="D1" s="56"/>
      <c r="E1" s="53" t="s">
        <v>1</v>
      </c>
      <c r="F1" s="53"/>
      <c r="G1" s="4" t="s">
        <v>7</v>
      </c>
      <c r="H1" s="54" t="s">
        <v>8</v>
      </c>
      <c r="I1" s="54"/>
      <c r="J1" s="54" t="s">
        <v>2</v>
      </c>
      <c r="K1" s="54"/>
      <c r="L1" s="54"/>
      <c r="M1" s="5"/>
      <c r="N1" s="5"/>
      <c r="O1" s="5"/>
    </row>
    <row r="2" spans="1:15" ht="15.75" x14ac:dyDescent="0.25">
      <c r="A2" s="6"/>
      <c r="B2" s="7" t="s">
        <v>10</v>
      </c>
      <c r="C2" s="8"/>
      <c r="D2" s="8"/>
      <c r="E2" s="9"/>
      <c r="G2" s="10"/>
      <c r="H2" s="11" t="s">
        <v>10</v>
      </c>
      <c r="I2" s="12"/>
      <c r="K2" s="44"/>
      <c r="L2" s="45" t="s">
        <v>10</v>
      </c>
      <c r="M2" s="46"/>
      <c r="N2" s="13" t="s">
        <v>84</v>
      </c>
    </row>
    <row r="3" spans="1:15" ht="15.75" x14ac:dyDescent="0.25">
      <c r="A3" s="14"/>
      <c r="B3" s="7" t="s">
        <v>12</v>
      </c>
      <c r="C3" s="8"/>
      <c r="D3" s="8"/>
      <c r="E3" s="9"/>
      <c r="G3" s="15"/>
      <c r="H3" s="11" t="s">
        <v>12</v>
      </c>
      <c r="I3" s="12"/>
      <c r="K3" s="47"/>
      <c r="L3" s="45" t="s">
        <v>64</v>
      </c>
      <c r="M3" s="46"/>
      <c r="N3" s="13" t="str">
        <f>L8</f>
        <v>FBG30N04CSH</v>
      </c>
    </row>
    <row r="4" spans="1:15" ht="15.75" x14ac:dyDescent="0.25">
      <c r="A4" s="14"/>
      <c r="B4" s="7" t="s">
        <v>14</v>
      </c>
      <c r="C4" s="8"/>
      <c r="D4" s="8"/>
      <c r="E4" s="9"/>
      <c r="G4" s="15"/>
      <c r="H4" s="11" t="s">
        <v>14</v>
      </c>
      <c r="I4" s="12"/>
      <c r="K4" s="47"/>
      <c r="L4" s="45" t="s">
        <v>14</v>
      </c>
      <c r="M4" s="46"/>
      <c r="N4" s="16" t="s">
        <v>85</v>
      </c>
    </row>
    <row r="5" spans="1:15" ht="15.75" x14ac:dyDescent="0.25">
      <c r="A5" s="14"/>
      <c r="B5" s="7" t="s">
        <v>72</v>
      </c>
      <c r="C5" s="8"/>
      <c r="D5" s="8"/>
      <c r="E5" s="9"/>
      <c r="G5" s="15"/>
      <c r="H5" s="11" t="s">
        <v>73</v>
      </c>
      <c r="I5" s="12"/>
      <c r="K5" s="47"/>
      <c r="L5" s="45" t="s">
        <v>74</v>
      </c>
      <c r="M5" s="46"/>
      <c r="N5" s="16" t="str">
        <f>L8</f>
        <v>FBG30N04CSH</v>
      </c>
    </row>
    <row r="6" spans="1:15" ht="15.75" x14ac:dyDescent="0.25">
      <c r="A6" s="14"/>
      <c r="B6" s="17">
        <v>45294</v>
      </c>
      <c r="C6" s="18"/>
      <c r="D6" s="18"/>
      <c r="E6" s="19"/>
      <c r="F6" s="20"/>
      <c r="G6" s="21"/>
      <c r="H6" s="22">
        <v>45296</v>
      </c>
      <c r="I6" s="23"/>
      <c r="J6" s="20"/>
      <c r="K6" s="48"/>
      <c r="L6" s="49">
        <v>45307</v>
      </c>
      <c r="M6" s="46"/>
      <c r="N6" s="24" t="s">
        <v>83</v>
      </c>
    </row>
    <row r="7" spans="1:15" ht="15.75" x14ac:dyDescent="0.25">
      <c r="A7" s="14" t="s">
        <v>19</v>
      </c>
      <c r="B7" s="17"/>
      <c r="C7" s="18"/>
      <c r="D7" s="18"/>
      <c r="E7" s="19"/>
      <c r="F7" s="20"/>
      <c r="G7" s="21" t="s">
        <v>19</v>
      </c>
      <c r="H7" s="22"/>
      <c r="I7" s="23"/>
      <c r="J7" s="20"/>
      <c r="K7" s="48" t="s">
        <v>19</v>
      </c>
      <c r="L7" s="49"/>
      <c r="M7" s="46"/>
      <c r="N7" s="24"/>
    </row>
    <row r="8" spans="1:15" ht="15.75" x14ac:dyDescent="0.25">
      <c r="A8" s="14" t="s">
        <v>20</v>
      </c>
      <c r="B8" s="7" t="s">
        <v>81</v>
      </c>
      <c r="C8" s="8"/>
      <c r="D8" s="8"/>
      <c r="E8" s="9"/>
      <c r="G8" s="15" t="s">
        <v>20</v>
      </c>
      <c r="H8" s="11" t="str">
        <f>B8</f>
        <v>FBG30N04CSH</v>
      </c>
      <c r="I8" s="12"/>
      <c r="K8" s="47" t="s">
        <v>20</v>
      </c>
      <c r="L8" s="45" t="str">
        <f>B8</f>
        <v>FBG30N04CSH</v>
      </c>
      <c r="M8" s="46"/>
      <c r="N8" s="25" t="s">
        <v>82</v>
      </c>
    </row>
    <row r="9" spans="1:15" ht="15.75" x14ac:dyDescent="0.25">
      <c r="A9" s="14" t="s">
        <v>21</v>
      </c>
      <c r="B9" s="26" t="s">
        <v>75</v>
      </c>
      <c r="C9" s="8"/>
      <c r="D9" s="8"/>
      <c r="E9" s="9"/>
      <c r="G9" s="15" t="s">
        <v>21</v>
      </c>
      <c r="H9" s="29" t="s">
        <v>76</v>
      </c>
      <c r="I9" s="12"/>
      <c r="K9" s="47" t="s">
        <v>21</v>
      </c>
      <c r="L9" s="50" t="s">
        <v>77</v>
      </c>
      <c r="M9" s="46"/>
      <c r="N9" s="25">
        <v>2348</v>
      </c>
    </row>
    <row r="10" spans="1:15" ht="24" x14ac:dyDescent="0.4">
      <c r="A10" s="30" t="str">
        <f>"N= " &amp; COUNT($F$16:$F$191)/3</f>
        <v>N= 22</v>
      </c>
      <c r="B10" s="57" t="str">
        <f>IF(COUNT($A$16:$A$81)=COUNTIF($B$16:$B$491,"All Pass"),"PASS","FAIL")</f>
        <v>PASS</v>
      </c>
      <c r="C10" s="57"/>
      <c r="D10" s="57"/>
      <c r="E10" s="57"/>
      <c r="F10" s="31"/>
    </row>
    <row r="11" spans="1:15" x14ac:dyDescent="0.25">
      <c r="A11" s="32" t="s">
        <v>24</v>
      </c>
      <c r="B11" s="33" t="s">
        <v>25</v>
      </c>
      <c r="C11" s="33" t="s">
        <v>26</v>
      </c>
      <c r="D11" s="33" t="s">
        <v>27</v>
      </c>
      <c r="E11" s="33" t="s">
        <v>28</v>
      </c>
      <c r="F11" s="32" t="s">
        <v>29</v>
      </c>
      <c r="G11" s="34" t="s">
        <v>30</v>
      </c>
      <c r="H11" s="32" t="s">
        <v>31</v>
      </c>
      <c r="I11" s="32" t="s">
        <v>32</v>
      </c>
      <c r="J11" s="32" t="s">
        <v>33</v>
      </c>
      <c r="K11" s="32" t="s">
        <v>34</v>
      </c>
      <c r="L11" s="32" t="s">
        <v>35</v>
      </c>
      <c r="M11" s="32" t="s">
        <v>36</v>
      </c>
      <c r="N11" s="32" t="s">
        <v>37</v>
      </c>
      <c r="O11" s="32" t="s">
        <v>38</v>
      </c>
    </row>
    <row r="12" spans="1:15" x14ac:dyDescent="0.25">
      <c r="A12" s="32"/>
      <c r="B12" s="33"/>
      <c r="C12" s="33"/>
      <c r="D12" s="33"/>
      <c r="E12" s="33" t="s">
        <v>39</v>
      </c>
      <c r="F12" s="32" t="s">
        <v>40</v>
      </c>
      <c r="G12" s="34" t="s">
        <v>41</v>
      </c>
      <c r="H12" s="32" t="s">
        <v>40</v>
      </c>
      <c r="I12" s="32" t="s">
        <v>42</v>
      </c>
      <c r="J12" s="32" t="s">
        <v>43</v>
      </c>
      <c r="K12" s="32" t="s">
        <v>44</v>
      </c>
      <c r="L12" s="32" t="s">
        <v>45</v>
      </c>
      <c r="M12" s="32" t="s">
        <v>46</v>
      </c>
      <c r="N12" s="32" t="s">
        <v>41</v>
      </c>
      <c r="O12" s="32" t="s">
        <v>40</v>
      </c>
    </row>
    <row r="13" spans="1:15" x14ac:dyDescent="0.25">
      <c r="A13" s="32"/>
      <c r="B13" s="33"/>
      <c r="C13" s="33"/>
      <c r="D13" s="33"/>
      <c r="E13" s="33" t="s">
        <v>47</v>
      </c>
      <c r="F13" s="32" t="s">
        <v>48</v>
      </c>
      <c r="G13" s="34" t="s">
        <v>49</v>
      </c>
      <c r="H13" s="32" t="s">
        <v>50</v>
      </c>
      <c r="I13" s="32" t="s">
        <v>51</v>
      </c>
      <c r="J13" s="32" t="s">
        <v>52</v>
      </c>
      <c r="K13" s="32" t="s">
        <v>53</v>
      </c>
      <c r="L13" s="32" t="s">
        <v>54</v>
      </c>
      <c r="M13" s="32" t="s">
        <v>55</v>
      </c>
      <c r="N13" s="32" t="s">
        <v>56</v>
      </c>
      <c r="O13" s="32" t="s">
        <v>57</v>
      </c>
    </row>
    <row r="14" spans="1:15" x14ac:dyDescent="0.25">
      <c r="A14" s="32"/>
      <c r="B14" s="33"/>
      <c r="C14" s="33"/>
      <c r="D14" s="33"/>
      <c r="E14" s="33" t="s">
        <v>54</v>
      </c>
      <c r="F14" s="32"/>
      <c r="G14" s="35"/>
      <c r="H14" s="32"/>
      <c r="I14" s="32"/>
      <c r="J14" s="32"/>
      <c r="K14" s="32"/>
      <c r="L14" s="32" t="s">
        <v>58</v>
      </c>
      <c r="M14" s="32"/>
      <c r="N14" s="32"/>
      <c r="O14" s="32"/>
    </row>
    <row r="15" spans="1:15" x14ac:dyDescent="0.25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</row>
    <row r="16" spans="1:15" x14ac:dyDescent="0.25">
      <c r="A16" s="37">
        <v>13</v>
      </c>
      <c r="B16" s="37" t="s">
        <v>59</v>
      </c>
      <c r="C16" s="38" t="s">
        <v>78</v>
      </c>
      <c r="D16" s="37">
        <v>1</v>
      </c>
      <c r="E16" s="39">
        <v>7.9239999999999991E-2</v>
      </c>
      <c r="F16" s="39">
        <v>2.5000000000000001E-9</v>
      </c>
      <c r="G16" s="39">
        <v>1.2000000000000002E-8</v>
      </c>
      <c r="H16" s="39">
        <v>3.0700000000000004E-8</v>
      </c>
      <c r="I16" s="39">
        <v>4.5200000000000008E-8</v>
      </c>
      <c r="J16" s="39">
        <v>1.466</v>
      </c>
      <c r="K16" s="39">
        <v>1.466</v>
      </c>
      <c r="L16" s="39">
        <v>0.24002000000000001</v>
      </c>
      <c r="M16" s="39">
        <v>2.194</v>
      </c>
      <c r="N16" s="39">
        <v>4.7610000000000003E-7</v>
      </c>
      <c r="O16" s="39">
        <v>1.3600000000000001E-8</v>
      </c>
    </row>
    <row r="17" spans="1:15" x14ac:dyDescent="0.25">
      <c r="A17" s="37">
        <v>13</v>
      </c>
      <c r="B17" s="37" t="s">
        <v>59</v>
      </c>
      <c r="C17" s="40" t="s">
        <v>79</v>
      </c>
      <c r="D17" s="37">
        <v>1</v>
      </c>
      <c r="E17" s="39">
        <v>8.0349999999999991E-2</v>
      </c>
      <c r="F17" s="39">
        <v>4.5000000000000006E-9</v>
      </c>
      <c r="G17" s="39">
        <v>3.6400000000000002E-8</v>
      </c>
      <c r="H17" s="39">
        <v>4.7700000000000004E-8</v>
      </c>
      <c r="I17" s="39">
        <v>2.8100000000000003E-8</v>
      </c>
      <c r="J17" s="39">
        <v>1.5069999999999999</v>
      </c>
      <c r="K17" s="39">
        <v>1.5069999999999999</v>
      </c>
      <c r="L17" s="39">
        <v>0.23818</v>
      </c>
      <c r="M17" s="39">
        <v>2.153</v>
      </c>
      <c r="N17" s="39">
        <v>7.6860000000000004E-7</v>
      </c>
      <c r="O17" s="39">
        <v>1.7600000000000002E-8</v>
      </c>
    </row>
    <row r="18" spans="1:15" x14ac:dyDescent="0.25">
      <c r="A18" s="37">
        <v>13</v>
      </c>
      <c r="B18" s="37" t="s">
        <v>59</v>
      </c>
      <c r="C18" s="51" t="s">
        <v>80</v>
      </c>
      <c r="D18" s="37">
        <v>1</v>
      </c>
      <c r="E18" s="39">
        <v>8.4489999999999996E-2</v>
      </c>
      <c r="F18" s="39">
        <v>4.8E-9</v>
      </c>
      <c r="G18" s="39">
        <v>1.013E-7</v>
      </c>
      <c r="H18" s="39">
        <v>4.58E-8</v>
      </c>
      <c r="I18" s="39">
        <v>4.4700000000000003E-8</v>
      </c>
      <c r="J18" s="39">
        <v>1.167</v>
      </c>
      <c r="K18" s="39">
        <v>1.167</v>
      </c>
      <c r="L18" s="39">
        <v>0.22903000000000001</v>
      </c>
      <c r="M18" s="39">
        <v>1.8169999999999999</v>
      </c>
      <c r="N18" s="39">
        <v>7.6040000000000006E-7</v>
      </c>
      <c r="O18" s="39">
        <v>1.99E-8</v>
      </c>
    </row>
    <row r="19" spans="1:15" x14ac:dyDescent="0.25">
      <c r="A19" s="37">
        <v>142</v>
      </c>
      <c r="B19" s="37" t="s">
        <v>59</v>
      </c>
      <c r="C19" s="38" t="s">
        <v>78</v>
      </c>
      <c r="D19" s="37">
        <v>1</v>
      </c>
      <c r="E19" s="39">
        <v>7.7249999999999999E-2</v>
      </c>
      <c r="F19" s="39">
        <v>9.000000000000001E-10</v>
      </c>
      <c r="G19" s="39">
        <v>1.0600000000000001E-8</v>
      </c>
      <c r="H19" s="39">
        <v>9.5799999999999998E-8</v>
      </c>
      <c r="I19" s="39">
        <v>2.85E-8</v>
      </c>
      <c r="J19" s="39">
        <v>1.625</v>
      </c>
      <c r="K19" s="39">
        <v>1.625</v>
      </c>
      <c r="L19" s="39">
        <v>0.25062000000000001</v>
      </c>
      <c r="M19" s="39">
        <v>2.44</v>
      </c>
      <c r="N19" s="39">
        <v>2.7860000000000002E-7</v>
      </c>
      <c r="O19" s="39">
        <v>2.8000000000000003E-8</v>
      </c>
    </row>
    <row r="20" spans="1:15" x14ac:dyDescent="0.25">
      <c r="A20" s="37">
        <v>142</v>
      </c>
      <c r="B20" s="37" t="s">
        <v>59</v>
      </c>
      <c r="C20" s="40" t="s">
        <v>79</v>
      </c>
      <c r="D20" s="37">
        <v>1</v>
      </c>
      <c r="E20" s="39">
        <v>7.9900000000000013E-2</v>
      </c>
      <c r="F20" s="39">
        <v>2.7999999999999998E-9</v>
      </c>
      <c r="G20" s="39">
        <v>2.7999999999999998E-9</v>
      </c>
      <c r="H20" s="39">
        <v>5.39E-8</v>
      </c>
      <c r="I20" s="39">
        <v>2.2300000000000001E-8</v>
      </c>
      <c r="J20" s="39">
        <v>1.4370000000000001</v>
      </c>
      <c r="K20" s="39">
        <v>1.4370000000000001</v>
      </c>
      <c r="L20" s="39">
        <v>0.24185000000000001</v>
      </c>
      <c r="M20" s="39">
        <v>2.2610000000000001</v>
      </c>
      <c r="N20" s="39">
        <v>2.276E-7</v>
      </c>
      <c r="O20" s="39">
        <v>1.7200000000000002E-8</v>
      </c>
    </row>
    <row r="21" spans="1:15" x14ac:dyDescent="0.25">
      <c r="A21" s="37">
        <v>142</v>
      </c>
      <c r="B21" s="37" t="s">
        <v>59</v>
      </c>
      <c r="C21" s="51" t="s">
        <v>80</v>
      </c>
      <c r="D21" s="37">
        <v>1</v>
      </c>
      <c r="E21" s="39">
        <v>7.9519999999999993E-2</v>
      </c>
      <c r="F21" s="39">
        <v>3.4000000000000003E-9</v>
      </c>
      <c r="G21" s="39">
        <v>3.6000000000000004E-9</v>
      </c>
      <c r="H21" s="39">
        <v>6.250000000000001E-8</v>
      </c>
      <c r="I21" s="39">
        <v>1.85E-8</v>
      </c>
      <c r="J21" s="39">
        <v>1.518</v>
      </c>
      <c r="K21" s="39">
        <v>1.518</v>
      </c>
      <c r="L21" s="39">
        <v>0.24589</v>
      </c>
      <c r="M21" s="39">
        <v>2.35</v>
      </c>
      <c r="N21" s="39">
        <v>1.8730000000000002E-7</v>
      </c>
      <c r="O21" s="39">
        <v>2.1699999999999999E-8</v>
      </c>
    </row>
    <row r="22" spans="1:15" x14ac:dyDescent="0.25">
      <c r="A22" s="37">
        <v>257</v>
      </c>
      <c r="B22" s="37" t="s">
        <v>59</v>
      </c>
      <c r="C22" s="38" t="s">
        <v>78</v>
      </c>
      <c r="D22" s="37">
        <v>1</v>
      </c>
      <c r="E22" s="39">
        <v>7.5230000000000005E-2</v>
      </c>
      <c r="F22" s="39">
        <v>1.0000000000000002E-10</v>
      </c>
      <c r="G22" s="39">
        <v>2.1000000000000003E-8</v>
      </c>
      <c r="H22" s="39">
        <v>2.2940000000000003E-7</v>
      </c>
      <c r="I22" s="39">
        <v>6.4500000000000002E-8</v>
      </c>
      <c r="J22" s="39">
        <v>1.6990000000000001</v>
      </c>
      <c r="K22" s="39">
        <v>1.6990000000000001</v>
      </c>
      <c r="L22" s="39">
        <v>0.25596000000000002</v>
      </c>
      <c r="M22" s="39">
        <v>2.4569999999999999</v>
      </c>
      <c r="N22" s="39">
        <v>5.3100000000000008E-7</v>
      </c>
      <c r="O22" s="39">
        <v>4.2100000000000006E-8</v>
      </c>
    </row>
    <row r="23" spans="1:15" x14ac:dyDescent="0.25">
      <c r="A23" s="37">
        <v>257</v>
      </c>
      <c r="B23" s="37" t="s">
        <v>59</v>
      </c>
      <c r="C23" s="40" t="s">
        <v>79</v>
      </c>
      <c r="D23" s="37">
        <v>1</v>
      </c>
      <c r="E23" s="39">
        <v>7.8079999999999997E-2</v>
      </c>
      <c r="F23" s="39">
        <v>7.0000000000000006E-9</v>
      </c>
      <c r="G23" s="39">
        <v>1.37E-8</v>
      </c>
      <c r="H23" s="39">
        <v>3.9330000000000006E-7</v>
      </c>
      <c r="I23" s="39">
        <v>5.3200000000000007E-8</v>
      </c>
      <c r="J23" s="39">
        <v>1.502</v>
      </c>
      <c r="K23" s="39">
        <v>1.502</v>
      </c>
      <c r="L23" s="39">
        <v>0.24809999999999999</v>
      </c>
      <c r="M23" s="39">
        <v>2.274</v>
      </c>
      <c r="N23" s="39">
        <v>4.0989999999999998E-7</v>
      </c>
      <c r="O23" s="39">
        <v>6.06E-8</v>
      </c>
    </row>
    <row r="24" spans="1:15" x14ac:dyDescent="0.25">
      <c r="A24" s="37">
        <v>257</v>
      </c>
      <c r="B24" s="37" t="s">
        <v>59</v>
      </c>
      <c r="C24" s="51" t="s">
        <v>80</v>
      </c>
      <c r="D24" s="37">
        <v>1</v>
      </c>
      <c r="E24" s="39">
        <v>7.8930000000000014E-2</v>
      </c>
      <c r="F24" s="39">
        <v>8.0000000000000005E-9</v>
      </c>
      <c r="G24" s="39">
        <v>9.0000000000000012E-9</v>
      </c>
      <c r="H24" s="39">
        <v>3.7150000000000001E-7</v>
      </c>
      <c r="I24" s="39">
        <v>5.0600000000000003E-8</v>
      </c>
      <c r="J24" s="39">
        <v>1.575</v>
      </c>
      <c r="K24" s="39">
        <v>1.575</v>
      </c>
      <c r="L24" s="39">
        <v>0.25245000000000001</v>
      </c>
      <c r="M24" s="39">
        <v>2.355</v>
      </c>
      <c r="N24" s="39">
        <v>3.5500000000000004E-7</v>
      </c>
      <c r="O24" s="39">
        <v>7.0000000000000005E-8</v>
      </c>
    </row>
    <row r="25" spans="1:15" x14ac:dyDescent="0.25">
      <c r="A25" s="37">
        <v>303</v>
      </c>
      <c r="B25" s="37" t="s">
        <v>59</v>
      </c>
      <c r="C25" s="38" t="s">
        <v>78</v>
      </c>
      <c r="D25" s="37">
        <v>1</v>
      </c>
      <c r="E25" s="39">
        <v>6.9800000000000001E-2</v>
      </c>
      <c r="F25" s="39">
        <v>5.1000000000000002E-9</v>
      </c>
      <c r="G25" s="39">
        <v>3.5000000000000002E-8</v>
      </c>
      <c r="H25" s="39">
        <v>2.361E-7</v>
      </c>
      <c r="I25" s="39">
        <v>1.304E-7</v>
      </c>
      <c r="J25" s="39">
        <v>1.6140000000000001</v>
      </c>
      <c r="K25" s="39">
        <v>1.6140000000000001</v>
      </c>
      <c r="L25" s="39">
        <v>0.27800999999999998</v>
      </c>
      <c r="M25" s="39">
        <v>2.3660000000000001</v>
      </c>
      <c r="N25" s="39">
        <v>7.1670000000000006E-7</v>
      </c>
      <c r="O25" s="39">
        <v>4.3600000000000007E-8</v>
      </c>
    </row>
    <row r="26" spans="1:15" x14ac:dyDescent="0.25">
      <c r="A26" s="37">
        <v>303</v>
      </c>
      <c r="B26" s="37" t="s">
        <v>59</v>
      </c>
      <c r="C26" s="40" t="s">
        <v>79</v>
      </c>
      <c r="D26" s="37">
        <v>1</v>
      </c>
      <c r="E26" s="39">
        <v>7.263E-2</v>
      </c>
      <c r="F26" s="39">
        <v>7.9000000000000013E-9</v>
      </c>
      <c r="G26" s="39">
        <v>2.0300000000000003E-8</v>
      </c>
      <c r="H26" s="39">
        <v>2.854E-7</v>
      </c>
      <c r="I26" s="39">
        <v>9.9800000000000007E-8</v>
      </c>
      <c r="J26" s="39">
        <v>1.39</v>
      </c>
      <c r="K26" s="39">
        <v>1.39</v>
      </c>
      <c r="L26" s="39">
        <v>0.27113999999999999</v>
      </c>
      <c r="M26" s="39">
        <v>2.1560000000000001</v>
      </c>
      <c r="N26" s="39">
        <v>5.1610000000000002E-7</v>
      </c>
      <c r="O26" s="39">
        <v>6.43E-8</v>
      </c>
    </row>
    <row r="27" spans="1:15" x14ac:dyDescent="0.25">
      <c r="A27" s="37">
        <v>303</v>
      </c>
      <c r="B27" s="37" t="s">
        <v>59</v>
      </c>
      <c r="C27" s="51" t="s">
        <v>80</v>
      </c>
      <c r="D27" s="37">
        <v>1</v>
      </c>
      <c r="E27" s="39">
        <v>7.1349999999999997E-2</v>
      </c>
      <c r="F27" s="39">
        <v>5.7000000000000006E-9</v>
      </c>
      <c r="G27" s="39">
        <v>1.51E-8</v>
      </c>
      <c r="H27" s="39">
        <v>2.805E-7</v>
      </c>
      <c r="I27" s="39">
        <v>9.6100000000000007E-8</v>
      </c>
      <c r="J27" s="39">
        <v>1.47</v>
      </c>
      <c r="K27" s="39">
        <v>1.47</v>
      </c>
      <c r="L27" s="39">
        <v>0.27618000000000004</v>
      </c>
      <c r="M27" s="39">
        <v>2.2469999999999999</v>
      </c>
      <c r="N27" s="39">
        <v>4.5560000000000003E-7</v>
      </c>
      <c r="O27" s="39">
        <v>6.9800000000000003E-8</v>
      </c>
    </row>
    <row r="28" spans="1:15" x14ac:dyDescent="0.25">
      <c r="A28" s="37">
        <v>361</v>
      </c>
      <c r="B28" s="37" t="s">
        <v>59</v>
      </c>
      <c r="C28" s="38" t="s">
        <v>78</v>
      </c>
      <c r="D28" s="37">
        <v>1</v>
      </c>
      <c r="E28" s="39">
        <v>7.1489999999999998E-2</v>
      </c>
      <c r="F28" s="39">
        <v>6.5000000000000003E-9</v>
      </c>
      <c r="G28" s="39">
        <v>1.11E-8</v>
      </c>
      <c r="H28" s="39">
        <v>2.825E-7</v>
      </c>
      <c r="I28" s="39">
        <v>4.6000000000000002E-8</v>
      </c>
      <c r="J28" s="39">
        <v>1.5409999999999999</v>
      </c>
      <c r="K28" s="39">
        <v>1.5409999999999999</v>
      </c>
      <c r="L28" s="39">
        <v>0.27130000000000004</v>
      </c>
      <c r="M28" s="39">
        <v>2.3580000000000001</v>
      </c>
      <c r="N28" s="39">
        <v>2.8939999999999998E-7</v>
      </c>
      <c r="O28" s="39">
        <v>1.0970000000000001E-7</v>
      </c>
    </row>
    <row r="29" spans="1:15" x14ac:dyDescent="0.25">
      <c r="A29" s="37">
        <v>361</v>
      </c>
      <c r="B29" s="37" t="s">
        <v>59</v>
      </c>
      <c r="C29" s="40" t="s">
        <v>79</v>
      </c>
      <c r="D29" s="37">
        <v>1</v>
      </c>
      <c r="E29" s="39">
        <v>7.1080000000000004E-2</v>
      </c>
      <c r="F29" s="39">
        <v>4.2000000000000004E-9</v>
      </c>
      <c r="G29" s="39">
        <v>2.59E-8</v>
      </c>
      <c r="H29" s="39">
        <v>2.2700000000000001E-7</v>
      </c>
      <c r="I29" s="39">
        <v>2.92E-8</v>
      </c>
      <c r="J29" s="39">
        <v>1.5649999999999999</v>
      </c>
      <c r="K29" s="39">
        <v>1.5649999999999999</v>
      </c>
      <c r="L29" s="39">
        <v>0.27183000000000002</v>
      </c>
      <c r="M29" s="39">
        <v>2.25</v>
      </c>
      <c r="N29" s="39">
        <v>5.1630000000000004E-7</v>
      </c>
      <c r="O29" s="39">
        <v>7.1200000000000002E-8</v>
      </c>
    </row>
    <row r="30" spans="1:15" x14ac:dyDescent="0.25">
      <c r="A30" s="37">
        <v>361</v>
      </c>
      <c r="B30" s="37" t="s">
        <v>59</v>
      </c>
      <c r="C30" s="51" t="s">
        <v>80</v>
      </c>
      <c r="D30" s="37">
        <v>1</v>
      </c>
      <c r="E30" s="39">
        <v>7.5430000000000011E-2</v>
      </c>
      <c r="F30" s="39">
        <v>4.0999999999999995E-9</v>
      </c>
      <c r="G30" s="39">
        <v>6.6800000000000003E-8</v>
      </c>
      <c r="H30" s="39">
        <v>2.1840000000000002E-7</v>
      </c>
      <c r="I30" s="39">
        <v>4.7100000000000005E-8</v>
      </c>
      <c r="J30" s="39">
        <v>1.2150000000000001</v>
      </c>
      <c r="K30" s="39">
        <v>1.2150000000000001</v>
      </c>
      <c r="L30" s="39">
        <v>0.25839999999999996</v>
      </c>
      <c r="M30" s="39">
        <v>1.8879999999999999</v>
      </c>
      <c r="N30" s="39">
        <v>5.6410000000000003E-7</v>
      </c>
      <c r="O30" s="39">
        <v>6.9400000000000013E-8</v>
      </c>
    </row>
    <row r="31" spans="1:15" x14ac:dyDescent="0.25">
      <c r="A31" s="37">
        <v>424</v>
      </c>
      <c r="B31" s="37" t="s">
        <v>59</v>
      </c>
      <c r="C31" s="38" t="s">
        <v>78</v>
      </c>
      <c r="D31" s="37">
        <v>1</v>
      </c>
      <c r="E31" s="39">
        <v>7.6590000000000005E-2</v>
      </c>
      <c r="F31" s="39">
        <v>2.0000000000000001E-9</v>
      </c>
      <c r="G31" s="39">
        <v>4.4000000000000005E-9</v>
      </c>
      <c r="H31" s="39">
        <v>1.9930000000000002E-7</v>
      </c>
      <c r="I31" s="39">
        <v>2.3199999999999999E-8</v>
      </c>
      <c r="J31" s="39">
        <v>1.6160000000000001</v>
      </c>
      <c r="K31" s="39">
        <v>1.6160000000000001</v>
      </c>
      <c r="L31" s="39">
        <v>0.25466</v>
      </c>
      <c r="M31" s="39">
        <v>2.4649999999999999</v>
      </c>
      <c r="N31" s="39">
        <v>1.9980000000000003E-7</v>
      </c>
      <c r="O31" s="39">
        <v>4.6800000000000002E-8</v>
      </c>
    </row>
    <row r="32" spans="1:15" x14ac:dyDescent="0.25">
      <c r="A32" s="37">
        <v>424</v>
      </c>
      <c r="B32" s="37" t="s">
        <v>59</v>
      </c>
      <c r="C32" s="40" t="s">
        <v>79</v>
      </c>
      <c r="D32" s="37">
        <v>1</v>
      </c>
      <c r="E32" s="39">
        <v>7.7090000000000006E-2</v>
      </c>
      <c r="F32" s="39">
        <v>1.4000000000000001E-8</v>
      </c>
      <c r="G32" s="39">
        <v>1.55E-8</v>
      </c>
      <c r="H32" s="39">
        <v>3.8400000000000005E-7</v>
      </c>
      <c r="I32" s="39">
        <v>1.3600000000000001E-8</v>
      </c>
      <c r="J32" s="39">
        <v>1.61</v>
      </c>
      <c r="K32" s="39">
        <v>1.61</v>
      </c>
      <c r="L32" s="39">
        <v>0.25436000000000003</v>
      </c>
      <c r="M32" s="39">
        <v>2.2879999999999998</v>
      </c>
      <c r="N32" s="39">
        <v>3.5890000000000002E-7</v>
      </c>
      <c r="O32" s="39">
        <v>1.656E-7</v>
      </c>
    </row>
    <row r="33" spans="1:15" x14ac:dyDescent="0.25">
      <c r="A33" s="37">
        <v>424</v>
      </c>
      <c r="B33" s="37" t="s">
        <v>59</v>
      </c>
      <c r="C33" s="51" t="s">
        <v>80</v>
      </c>
      <c r="D33" s="37">
        <v>1</v>
      </c>
      <c r="E33" s="39">
        <v>8.0620000000000011E-2</v>
      </c>
      <c r="F33" s="39">
        <v>1.8300000000000002E-8</v>
      </c>
      <c r="G33" s="39">
        <v>3.6600000000000003E-8</v>
      </c>
      <c r="H33" s="39">
        <v>3.389E-7</v>
      </c>
      <c r="I33" s="39">
        <v>2.1900000000000001E-8</v>
      </c>
      <c r="J33" s="39">
        <v>1.2290000000000001</v>
      </c>
      <c r="K33" s="39">
        <v>1.2290000000000001</v>
      </c>
      <c r="L33" s="39">
        <v>0.24093000000000001</v>
      </c>
      <c r="M33" s="39">
        <v>1.9019999999999999</v>
      </c>
      <c r="N33" s="39">
        <v>4.1210000000000004E-7</v>
      </c>
      <c r="O33" s="39">
        <v>1.4990000000000001E-7</v>
      </c>
    </row>
    <row r="34" spans="1:15" x14ac:dyDescent="0.25">
      <c r="A34" s="37">
        <v>439</v>
      </c>
      <c r="B34" s="37" t="s">
        <v>59</v>
      </c>
      <c r="C34" s="38" t="s">
        <v>78</v>
      </c>
      <c r="D34" s="37">
        <v>1</v>
      </c>
      <c r="E34" s="39">
        <v>7.4609999999999996E-2</v>
      </c>
      <c r="F34" s="39">
        <v>2.0000000000000003E-10</v>
      </c>
      <c r="G34" s="39">
        <v>1.2800000000000002E-8</v>
      </c>
      <c r="H34" s="39">
        <v>1.143E-7</v>
      </c>
      <c r="I34" s="39">
        <v>5.69E-8</v>
      </c>
      <c r="J34" s="39">
        <v>1.609</v>
      </c>
      <c r="K34" s="39">
        <v>1.609</v>
      </c>
      <c r="L34" s="39">
        <v>0.25924000000000003</v>
      </c>
      <c r="M34" s="39">
        <v>2.387</v>
      </c>
      <c r="N34" s="39">
        <v>3.7510000000000007E-7</v>
      </c>
      <c r="O34" s="39">
        <v>2.4200000000000002E-8</v>
      </c>
    </row>
    <row r="35" spans="1:15" x14ac:dyDescent="0.25">
      <c r="A35" s="37">
        <v>439</v>
      </c>
      <c r="B35" s="37" t="s">
        <v>59</v>
      </c>
      <c r="C35" s="40" t="s">
        <v>79</v>
      </c>
      <c r="D35" s="37">
        <v>1</v>
      </c>
      <c r="E35" s="39">
        <v>7.7719999999999997E-2</v>
      </c>
      <c r="F35" s="39">
        <v>3.7000000000000005E-9</v>
      </c>
      <c r="G35" s="39">
        <v>7.0999999999999999E-9</v>
      </c>
      <c r="H35" s="39">
        <v>2.2090000000000003E-7</v>
      </c>
      <c r="I35" s="39">
        <v>5.3100000000000006E-8</v>
      </c>
      <c r="J35" s="39">
        <v>1.3169999999999999</v>
      </c>
      <c r="K35" s="39">
        <v>1.3169999999999999</v>
      </c>
      <c r="L35" s="39">
        <v>0.24971000000000002</v>
      </c>
      <c r="M35" s="39">
        <v>2.125</v>
      </c>
      <c r="N35" s="39">
        <v>2.5630000000000004E-7</v>
      </c>
      <c r="O35" s="39">
        <v>3.7200000000000002E-8</v>
      </c>
    </row>
    <row r="36" spans="1:15" x14ac:dyDescent="0.25">
      <c r="A36" s="37">
        <v>439</v>
      </c>
      <c r="B36" s="37" t="s">
        <v>59</v>
      </c>
      <c r="C36" s="51" t="s">
        <v>80</v>
      </c>
      <c r="D36" s="37">
        <v>1</v>
      </c>
      <c r="E36" s="39">
        <v>7.7269999999999991E-2</v>
      </c>
      <c r="F36" s="39">
        <v>2.7000000000000002E-9</v>
      </c>
      <c r="G36" s="39">
        <v>5.7000000000000006E-9</v>
      </c>
      <c r="H36" s="39">
        <v>2.0730000000000004E-7</v>
      </c>
      <c r="I36" s="39">
        <v>5.0899999999999999E-8</v>
      </c>
      <c r="J36" s="39">
        <v>1.4119999999999999</v>
      </c>
      <c r="K36" s="39">
        <v>1.4119999999999999</v>
      </c>
      <c r="L36" s="39">
        <v>0.25466</v>
      </c>
      <c r="M36" s="39">
        <v>2.2469999999999999</v>
      </c>
      <c r="N36" s="39">
        <v>2.1900000000000002E-7</v>
      </c>
      <c r="O36" s="39">
        <v>4.2200000000000007E-8</v>
      </c>
    </row>
    <row r="37" spans="1:15" x14ac:dyDescent="0.25">
      <c r="A37" s="37">
        <v>476</v>
      </c>
      <c r="B37" s="37" t="s">
        <v>59</v>
      </c>
      <c r="C37" s="38" t="s">
        <v>78</v>
      </c>
      <c r="D37" s="37">
        <v>1</v>
      </c>
      <c r="E37" s="39">
        <v>7.1610000000000007E-2</v>
      </c>
      <c r="F37" s="39">
        <v>5.7000000000000006E-9</v>
      </c>
      <c r="G37" s="39">
        <v>1E-8</v>
      </c>
      <c r="H37" s="39">
        <v>2.948E-6</v>
      </c>
      <c r="I37" s="39">
        <v>3.4900000000000001E-8</v>
      </c>
      <c r="J37" s="39">
        <v>1.659</v>
      </c>
      <c r="K37" s="39">
        <v>1.659</v>
      </c>
      <c r="L37" s="39">
        <v>0.26839999999999997</v>
      </c>
      <c r="M37" s="39">
        <v>2.4820000000000002</v>
      </c>
      <c r="N37" s="39">
        <v>3.3800000000000004E-7</v>
      </c>
      <c r="O37" s="39">
        <v>1.4870000000000001E-6</v>
      </c>
    </row>
    <row r="38" spans="1:15" x14ac:dyDescent="0.25">
      <c r="A38" s="37">
        <v>476</v>
      </c>
      <c r="B38" s="37" t="s">
        <v>59</v>
      </c>
      <c r="C38" s="40" t="s">
        <v>79</v>
      </c>
      <c r="D38" s="37">
        <v>1</v>
      </c>
      <c r="E38" s="39">
        <v>7.4900000000000008E-2</v>
      </c>
      <c r="F38" s="39">
        <v>2.8700000000000002E-8</v>
      </c>
      <c r="G38" s="39">
        <v>6.4000000000000011E-9</v>
      </c>
      <c r="H38" s="39">
        <v>3.636E-6</v>
      </c>
      <c r="I38" s="39">
        <v>3.0000000000000004E-8</v>
      </c>
      <c r="J38" s="39">
        <v>1.3879999999999999</v>
      </c>
      <c r="K38" s="39">
        <v>1.3879999999999999</v>
      </c>
      <c r="L38" s="39">
        <v>0.25863000000000003</v>
      </c>
      <c r="M38" s="39">
        <v>2.2410000000000001</v>
      </c>
      <c r="N38" s="39">
        <v>2.65E-7</v>
      </c>
      <c r="O38" s="39">
        <v>1.8919999999999998E-6</v>
      </c>
    </row>
    <row r="39" spans="1:15" x14ac:dyDescent="0.25">
      <c r="A39" s="37">
        <v>476</v>
      </c>
      <c r="B39" s="37" t="s">
        <v>59</v>
      </c>
      <c r="C39" s="51" t="s">
        <v>80</v>
      </c>
      <c r="D39" s="37">
        <v>1</v>
      </c>
      <c r="E39" s="39">
        <v>7.4090000000000003E-2</v>
      </c>
      <c r="F39" s="39">
        <v>2.2000000000000002E-8</v>
      </c>
      <c r="G39" s="39">
        <v>4.2000000000000004E-9</v>
      </c>
      <c r="H39" s="39">
        <v>3.5139999999999997E-6</v>
      </c>
      <c r="I39" s="39">
        <v>2.8300000000000002E-8</v>
      </c>
      <c r="J39" s="39">
        <v>1.488</v>
      </c>
      <c r="K39" s="39">
        <v>1.488</v>
      </c>
      <c r="L39" s="39">
        <v>0.26351000000000002</v>
      </c>
      <c r="M39" s="39">
        <v>2.3410000000000002</v>
      </c>
      <c r="N39" s="39">
        <v>2.2100000000000001E-7</v>
      </c>
      <c r="O39" s="39">
        <v>1.9609999999999999E-6</v>
      </c>
    </row>
    <row r="40" spans="1:15" x14ac:dyDescent="0.25">
      <c r="A40" s="37">
        <v>477</v>
      </c>
      <c r="B40" s="37" t="s">
        <v>59</v>
      </c>
      <c r="C40" s="38" t="s">
        <v>78</v>
      </c>
      <c r="D40" s="37">
        <v>1</v>
      </c>
      <c r="E40" s="39">
        <v>6.606999999999999E-2</v>
      </c>
      <c r="F40" s="39">
        <v>4.5999999999999998E-9</v>
      </c>
      <c r="G40" s="39">
        <v>7.500000000000001E-9</v>
      </c>
      <c r="H40" s="39">
        <v>1.3480000000000001E-6</v>
      </c>
      <c r="I40" s="39">
        <v>2.3800000000000001E-8</v>
      </c>
      <c r="J40" s="39">
        <v>1.611</v>
      </c>
      <c r="K40" s="39">
        <v>1.611</v>
      </c>
      <c r="L40" s="39">
        <v>0.29182000000000002</v>
      </c>
      <c r="M40" s="39">
        <v>2.4460000000000002</v>
      </c>
      <c r="N40" s="39">
        <v>3.1010000000000006E-7</v>
      </c>
      <c r="O40" s="39">
        <v>3.27E-7</v>
      </c>
    </row>
    <row r="41" spans="1:15" x14ac:dyDescent="0.25">
      <c r="A41" s="37">
        <v>477</v>
      </c>
      <c r="B41" s="37" t="s">
        <v>59</v>
      </c>
      <c r="C41" s="40" t="s">
        <v>79</v>
      </c>
      <c r="D41" s="37">
        <v>1</v>
      </c>
      <c r="E41" s="39">
        <v>6.8849999999999995E-2</v>
      </c>
      <c r="F41" s="39">
        <v>7.500000000000001E-9</v>
      </c>
      <c r="G41" s="39">
        <v>5.0000000000000001E-9</v>
      </c>
      <c r="H41" s="39">
        <v>1.6189999999999999E-6</v>
      </c>
      <c r="I41" s="39">
        <v>1.8700000000000002E-8</v>
      </c>
      <c r="J41" s="39">
        <v>1.4410000000000001</v>
      </c>
      <c r="K41" s="39">
        <v>1.4410000000000001</v>
      </c>
      <c r="L41" s="39">
        <v>0.28511000000000003</v>
      </c>
      <c r="M41" s="39">
        <v>2.2919999999999998</v>
      </c>
      <c r="N41" s="39">
        <v>2.6720000000000001E-7</v>
      </c>
      <c r="O41" s="39">
        <v>4.4690000000000001E-7</v>
      </c>
    </row>
    <row r="42" spans="1:15" x14ac:dyDescent="0.25">
      <c r="A42" s="37">
        <v>477</v>
      </c>
      <c r="B42" s="37" t="s">
        <v>59</v>
      </c>
      <c r="C42" s="51" t="s">
        <v>80</v>
      </c>
      <c r="D42" s="37">
        <v>1</v>
      </c>
      <c r="E42" s="39">
        <v>6.8459999999999993E-2</v>
      </c>
      <c r="F42" s="39">
        <v>9.1999999999999997E-9</v>
      </c>
      <c r="G42" s="39">
        <v>3.4000000000000003E-9</v>
      </c>
      <c r="H42" s="39">
        <v>1.5829999999999999E-6</v>
      </c>
      <c r="I42" s="39">
        <v>1.6600000000000003E-8</v>
      </c>
      <c r="J42" s="39">
        <v>1.5129999999999999</v>
      </c>
      <c r="K42" s="39">
        <v>1.5129999999999999</v>
      </c>
      <c r="L42" s="39">
        <v>0.28944999999999999</v>
      </c>
      <c r="M42" s="39">
        <v>2.3580000000000001</v>
      </c>
      <c r="N42" s="39">
        <v>2.2450000000000001E-7</v>
      </c>
      <c r="O42" s="39">
        <v>4.6420000000000004E-7</v>
      </c>
    </row>
    <row r="43" spans="1:15" x14ac:dyDescent="0.25">
      <c r="A43" s="37">
        <v>480</v>
      </c>
      <c r="B43" s="37" t="s">
        <v>59</v>
      </c>
      <c r="C43" s="38" t="s">
        <v>78</v>
      </c>
      <c r="D43" s="37">
        <v>1</v>
      </c>
      <c r="E43" s="39">
        <v>7.7409999999999993E-2</v>
      </c>
      <c r="F43" s="39">
        <v>1.0600000000000001E-8</v>
      </c>
      <c r="G43" s="39">
        <v>5.0000000000000001E-9</v>
      </c>
      <c r="H43" s="39">
        <v>2.244E-6</v>
      </c>
      <c r="I43" s="39">
        <v>2.0500000000000002E-8</v>
      </c>
      <c r="J43" s="39">
        <v>1.45</v>
      </c>
      <c r="K43" s="39">
        <v>1.45</v>
      </c>
      <c r="L43" s="39">
        <v>0.24681</v>
      </c>
      <c r="M43" s="39">
        <v>2.3620000000000001</v>
      </c>
      <c r="N43" s="39">
        <v>2.382E-7</v>
      </c>
      <c r="O43" s="39">
        <v>8.3880000000000002E-7</v>
      </c>
    </row>
    <row r="44" spans="1:15" x14ac:dyDescent="0.25">
      <c r="A44" s="37">
        <v>480</v>
      </c>
      <c r="B44" s="37" t="s">
        <v>59</v>
      </c>
      <c r="C44" s="40" t="s">
        <v>79</v>
      </c>
      <c r="D44" s="37">
        <v>1</v>
      </c>
      <c r="E44" s="39">
        <v>8.0590000000000009E-2</v>
      </c>
      <c r="F44" s="39">
        <v>1.2800000000000002E-8</v>
      </c>
      <c r="G44" s="39">
        <v>4.2000000000000004E-9</v>
      </c>
      <c r="H44" s="39">
        <v>2.6639999999999998E-6</v>
      </c>
      <c r="I44" s="39">
        <v>1.51E-8</v>
      </c>
      <c r="J44" s="39">
        <v>1.1890000000000001</v>
      </c>
      <c r="K44" s="39">
        <v>1.1890000000000001</v>
      </c>
      <c r="L44" s="39">
        <v>0.23735000000000001</v>
      </c>
      <c r="M44" s="39">
        <v>2.1190000000000002</v>
      </c>
      <c r="N44" s="39">
        <v>1.8980000000000002E-7</v>
      </c>
      <c r="O44" s="39">
        <v>9.203E-7</v>
      </c>
    </row>
    <row r="45" spans="1:15" x14ac:dyDescent="0.25">
      <c r="A45" s="37">
        <v>480</v>
      </c>
      <c r="B45" s="37" t="s">
        <v>59</v>
      </c>
      <c r="C45" s="51" t="s">
        <v>80</v>
      </c>
      <c r="D45" s="37">
        <v>1</v>
      </c>
      <c r="E45" s="39">
        <v>7.9840000000000008E-2</v>
      </c>
      <c r="F45" s="39">
        <v>1.2000000000000002E-8</v>
      </c>
      <c r="G45" s="39">
        <v>2.6000000000000001E-9</v>
      </c>
      <c r="H45" s="39">
        <v>2.6920000000000002E-6</v>
      </c>
      <c r="I45" s="39">
        <v>1.3000000000000001E-8</v>
      </c>
      <c r="J45" s="39">
        <v>1.323</v>
      </c>
      <c r="K45" s="39">
        <v>1.323</v>
      </c>
      <c r="L45" s="39">
        <v>0.24185000000000001</v>
      </c>
      <c r="M45" s="39">
        <v>2.2480000000000002</v>
      </c>
      <c r="N45" s="39">
        <v>1.3900000000000001E-7</v>
      </c>
      <c r="O45" s="39">
        <v>9.2970000000000007E-7</v>
      </c>
    </row>
    <row r="46" spans="1:15" x14ac:dyDescent="0.25">
      <c r="A46" s="37">
        <v>496</v>
      </c>
      <c r="B46" s="37" t="s">
        <v>59</v>
      </c>
      <c r="C46" s="38" t="s">
        <v>78</v>
      </c>
      <c r="D46" s="37">
        <v>1</v>
      </c>
      <c r="E46" s="39">
        <v>7.8829999999999997E-2</v>
      </c>
      <c r="F46" s="39">
        <v>1.0800000000000001E-8</v>
      </c>
      <c r="G46" s="39">
        <v>1.42E-8</v>
      </c>
      <c r="H46" s="39">
        <v>3.3720000000000003E-7</v>
      </c>
      <c r="I46" s="39">
        <v>3.8299999999999999E-8</v>
      </c>
      <c r="J46" s="39">
        <v>1.5680000000000001</v>
      </c>
      <c r="K46" s="39">
        <v>1.5680000000000001</v>
      </c>
      <c r="L46" s="39">
        <v>0.24314</v>
      </c>
      <c r="M46" s="39">
        <v>2.3250000000000002</v>
      </c>
      <c r="N46" s="39">
        <v>5.9510000000000003E-7</v>
      </c>
      <c r="O46" s="39">
        <v>1.038E-7</v>
      </c>
    </row>
    <row r="47" spans="1:15" x14ac:dyDescent="0.25">
      <c r="A47" s="37">
        <v>496</v>
      </c>
      <c r="B47" s="37" t="s">
        <v>59</v>
      </c>
      <c r="C47" s="40" t="s">
        <v>79</v>
      </c>
      <c r="D47" s="37">
        <v>1</v>
      </c>
      <c r="E47" s="39">
        <v>8.0670000000000006E-2</v>
      </c>
      <c r="F47" s="39">
        <v>2.5600000000000004E-8</v>
      </c>
      <c r="G47" s="39">
        <v>7.500000000000001E-9</v>
      </c>
      <c r="H47" s="39">
        <v>4.319E-7</v>
      </c>
      <c r="I47" s="39">
        <v>3.1400000000000003E-8</v>
      </c>
      <c r="J47" s="39">
        <v>1.4510000000000001</v>
      </c>
      <c r="K47" s="39">
        <v>1.4510000000000001</v>
      </c>
      <c r="L47" s="39">
        <v>0.23979</v>
      </c>
      <c r="M47" s="39">
        <v>2.234</v>
      </c>
      <c r="N47" s="39">
        <v>4.2720000000000001E-7</v>
      </c>
      <c r="O47" s="39">
        <v>1.5970000000000001E-7</v>
      </c>
    </row>
    <row r="48" spans="1:15" x14ac:dyDescent="0.25">
      <c r="A48" s="37">
        <v>496</v>
      </c>
      <c r="B48" s="37" t="s">
        <v>59</v>
      </c>
      <c r="C48" s="51" t="s">
        <v>80</v>
      </c>
      <c r="D48" s="37">
        <v>1</v>
      </c>
      <c r="E48" s="39">
        <v>7.9239999999999991E-2</v>
      </c>
      <c r="F48" s="39">
        <v>2.9700000000000001E-8</v>
      </c>
      <c r="G48" s="39">
        <v>6.1E-9</v>
      </c>
      <c r="H48" s="39">
        <v>4.51E-7</v>
      </c>
      <c r="I48" s="39">
        <v>3.0400000000000001E-8</v>
      </c>
      <c r="J48" s="39">
        <v>1.5069999999999999</v>
      </c>
      <c r="K48" s="39">
        <v>1.5069999999999999</v>
      </c>
      <c r="L48" s="39">
        <v>0.24496999999999999</v>
      </c>
      <c r="M48" s="39">
        <v>2.3090000000000002</v>
      </c>
      <c r="N48" s="39">
        <v>3.6900000000000004E-7</v>
      </c>
      <c r="O48" s="39">
        <v>1.635E-7</v>
      </c>
    </row>
    <row r="49" spans="1:15" x14ac:dyDescent="0.25">
      <c r="A49" s="37">
        <v>499</v>
      </c>
      <c r="B49" s="37" t="s">
        <v>59</v>
      </c>
      <c r="C49" s="38" t="s">
        <v>78</v>
      </c>
      <c r="D49" s="37">
        <v>1</v>
      </c>
      <c r="E49" s="39">
        <v>7.2680000000000008E-2</v>
      </c>
      <c r="F49" s="39">
        <v>2.0000000000000001E-9</v>
      </c>
      <c r="G49" s="39">
        <v>4.7000000000000007E-9</v>
      </c>
      <c r="H49" s="39">
        <v>1.043E-7</v>
      </c>
      <c r="I49" s="39">
        <v>1.9300000000000001E-8</v>
      </c>
      <c r="J49" s="39">
        <v>1.625</v>
      </c>
      <c r="K49" s="39">
        <v>1.625</v>
      </c>
      <c r="L49" s="39">
        <v>0.26466000000000001</v>
      </c>
      <c r="M49" s="39">
        <v>2.4929999999999999</v>
      </c>
      <c r="N49" s="39">
        <v>1.7530000000000001E-7</v>
      </c>
      <c r="O49" s="39">
        <v>4.5400000000000003E-8</v>
      </c>
    </row>
    <row r="50" spans="1:15" x14ac:dyDescent="0.25">
      <c r="A50" s="37">
        <v>499</v>
      </c>
      <c r="B50" s="37" t="s">
        <v>59</v>
      </c>
      <c r="C50" s="40" t="s">
        <v>79</v>
      </c>
      <c r="D50" s="37">
        <v>1</v>
      </c>
      <c r="E50" s="39">
        <v>7.6189999999999994E-2</v>
      </c>
      <c r="F50" s="39">
        <v>2.7999999999999998E-9</v>
      </c>
      <c r="G50" s="39">
        <v>4.4000000000000005E-9</v>
      </c>
      <c r="H50" s="39">
        <v>1.126E-7</v>
      </c>
      <c r="I50" s="39">
        <v>1.46E-8</v>
      </c>
      <c r="J50" s="39">
        <v>1.4179999999999999</v>
      </c>
      <c r="K50" s="39">
        <v>1.4179999999999999</v>
      </c>
      <c r="L50" s="39">
        <v>0.25428000000000001</v>
      </c>
      <c r="M50" s="39">
        <v>2.2970000000000002</v>
      </c>
      <c r="N50" s="39">
        <v>1.48E-7</v>
      </c>
      <c r="O50" s="39">
        <v>3.8500000000000001E-8</v>
      </c>
    </row>
    <row r="51" spans="1:15" x14ac:dyDescent="0.25">
      <c r="A51" s="37">
        <v>499</v>
      </c>
      <c r="B51" s="37" t="s">
        <v>59</v>
      </c>
      <c r="C51" s="51" t="s">
        <v>80</v>
      </c>
      <c r="D51" s="37">
        <v>1</v>
      </c>
      <c r="E51" s="39">
        <v>7.6230000000000006E-2</v>
      </c>
      <c r="F51" s="39">
        <v>3.1000000000000005E-9</v>
      </c>
      <c r="G51" s="39">
        <v>2.5000000000000001E-9</v>
      </c>
      <c r="H51" s="39">
        <v>1.101E-7</v>
      </c>
      <c r="I51" s="39">
        <v>1.42E-8</v>
      </c>
      <c r="J51" s="39">
        <v>1.4910000000000001</v>
      </c>
      <c r="K51" s="39">
        <v>1.4910000000000001</v>
      </c>
      <c r="L51" s="39">
        <v>0.25917000000000001</v>
      </c>
      <c r="M51" s="39">
        <v>2.3740000000000001</v>
      </c>
      <c r="N51" s="39">
        <v>1.1810000000000001E-7</v>
      </c>
      <c r="O51" s="39">
        <v>5.2700000000000009E-8</v>
      </c>
    </row>
    <row r="52" spans="1:15" x14ac:dyDescent="0.25">
      <c r="A52" s="37">
        <v>500</v>
      </c>
      <c r="B52" s="37" t="s">
        <v>59</v>
      </c>
      <c r="C52" s="38" t="s">
        <v>78</v>
      </c>
      <c r="D52" s="37">
        <v>1</v>
      </c>
      <c r="E52" s="39">
        <v>7.8640000000000002E-2</v>
      </c>
      <c r="F52" s="39">
        <v>5.9000000000000007E-9</v>
      </c>
      <c r="G52" s="39">
        <v>1.16E-8</v>
      </c>
      <c r="H52" s="39">
        <v>6.327000000000001E-7</v>
      </c>
      <c r="I52" s="39">
        <v>3.6799999999999999E-8</v>
      </c>
      <c r="J52" s="39">
        <v>1.534</v>
      </c>
      <c r="K52" s="39">
        <v>1.534</v>
      </c>
      <c r="L52" s="39">
        <v>0.24284</v>
      </c>
      <c r="M52" s="39">
        <v>2.339</v>
      </c>
      <c r="N52" s="39">
        <v>3.572E-7</v>
      </c>
      <c r="O52" s="39">
        <v>2.1970000000000002E-7</v>
      </c>
    </row>
    <row r="53" spans="1:15" x14ac:dyDescent="0.25">
      <c r="A53" s="37">
        <v>500</v>
      </c>
      <c r="B53" s="37" t="s">
        <v>59</v>
      </c>
      <c r="C53" s="40" t="s">
        <v>79</v>
      </c>
      <c r="D53" s="37">
        <v>1</v>
      </c>
      <c r="E53" s="39">
        <v>8.1049999999999997E-2</v>
      </c>
      <c r="F53" s="39">
        <v>4.7000000000000007E-9</v>
      </c>
      <c r="G53" s="39">
        <v>6.7000000000000004E-9</v>
      </c>
      <c r="H53" s="39">
        <v>8.1940000000000004E-7</v>
      </c>
      <c r="I53" s="39">
        <v>2.9100000000000002E-8</v>
      </c>
      <c r="J53" s="39">
        <v>1.353</v>
      </c>
      <c r="K53" s="39">
        <v>1.353</v>
      </c>
      <c r="L53" s="39">
        <v>0.23757</v>
      </c>
      <c r="M53" s="39">
        <v>2.177</v>
      </c>
      <c r="N53" s="39">
        <v>3.0380000000000001E-7</v>
      </c>
      <c r="O53" s="39">
        <v>3.1980000000000004E-7</v>
      </c>
    </row>
    <row r="54" spans="1:15" x14ac:dyDescent="0.25">
      <c r="A54" s="37">
        <v>500</v>
      </c>
      <c r="B54" s="37" t="s">
        <v>59</v>
      </c>
      <c r="C54" s="51" t="s">
        <v>80</v>
      </c>
      <c r="D54" s="37">
        <v>1</v>
      </c>
      <c r="E54" s="39">
        <v>8.0319999999999989E-2</v>
      </c>
      <c r="F54" s="39">
        <v>8.4000000000000008E-9</v>
      </c>
      <c r="G54" s="39">
        <v>5.4000000000000004E-9</v>
      </c>
      <c r="H54" s="39">
        <v>8.5490000000000006E-7</v>
      </c>
      <c r="I54" s="39">
        <v>2.7500000000000001E-8</v>
      </c>
      <c r="J54" s="39">
        <v>1.4279999999999999</v>
      </c>
      <c r="K54" s="39">
        <v>1.4279999999999999</v>
      </c>
      <c r="L54" s="39">
        <v>0.24177000000000001</v>
      </c>
      <c r="M54" s="39">
        <v>2.2599999999999998</v>
      </c>
      <c r="N54" s="39">
        <v>2.614E-7</v>
      </c>
      <c r="O54" s="39">
        <v>2.7640000000000001E-7</v>
      </c>
    </row>
    <row r="55" spans="1:15" x14ac:dyDescent="0.25">
      <c r="A55" s="37">
        <v>501</v>
      </c>
      <c r="B55" s="37" t="s">
        <v>59</v>
      </c>
      <c r="C55" s="38" t="s">
        <v>78</v>
      </c>
      <c r="D55" s="37">
        <v>1</v>
      </c>
      <c r="E55" s="39">
        <v>7.7159999999999992E-2</v>
      </c>
      <c r="F55" s="39">
        <v>7.4700000000000014E-8</v>
      </c>
      <c r="G55" s="39">
        <v>1.3000000000000001E-8</v>
      </c>
      <c r="H55" s="39">
        <v>1.0699999999999999E-6</v>
      </c>
      <c r="I55" s="39">
        <v>3.9000000000000005E-8</v>
      </c>
      <c r="J55" s="39">
        <v>1.5129999999999999</v>
      </c>
      <c r="K55" s="39">
        <v>1.5129999999999999</v>
      </c>
      <c r="L55" s="39">
        <v>0.24681</v>
      </c>
      <c r="M55" s="39">
        <v>2.3029999999999999</v>
      </c>
      <c r="N55" s="39">
        <v>5.3020000000000013E-7</v>
      </c>
      <c r="O55" s="39">
        <v>4.2630000000000005E-7</v>
      </c>
    </row>
    <row r="56" spans="1:15" x14ac:dyDescent="0.25">
      <c r="A56" s="37">
        <v>501</v>
      </c>
      <c r="B56" s="37" t="s">
        <v>59</v>
      </c>
      <c r="C56" s="40" t="s">
        <v>79</v>
      </c>
      <c r="D56" s="37">
        <v>1</v>
      </c>
      <c r="E56" s="39">
        <v>7.9920000000000005E-2</v>
      </c>
      <c r="F56" s="39">
        <v>1.3409999999999999E-7</v>
      </c>
      <c r="G56" s="39">
        <v>7.6000000000000002E-9</v>
      </c>
      <c r="H56" s="39">
        <v>1.4859999999999998E-6</v>
      </c>
      <c r="I56" s="39">
        <v>3.1400000000000003E-8</v>
      </c>
      <c r="J56" s="39">
        <v>1.3720000000000001</v>
      </c>
      <c r="K56" s="39">
        <v>1.3720000000000001</v>
      </c>
      <c r="L56" s="39">
        <v>0.24345</v>
      </c>
      <c r="M56" s="39">
        <v>2.1850000000000001</v>
      </c>
      <c r="N56" s="39">
        <v>4.0200000000000003E-7</v>
      </c>
      <c r="O56" s="39">
        <v>7.3800000000000007E-7</v>
      </c>
    </row>
    <row r="57" spans="1:15" x14ac:dyDescent="0.25">
      <c r="A57" s="37">
        <v>501</v>
      </c>
      <c r="B57" s="37" t="s">
        <v>59</v>
      </c>
      <c r="C57" s="51" t="s">
        <v>80</v>
      </c>
      <c r="D57" s="37">
        <v>1</v>
      </c>
      <c r="E57" s="39">
        <v>7.962000000000001E-2</v>
      </c>
      <c r="F57" s="39">
        <v>1.0790000000000001E-7</v>
      </c>
      <c r="G57" s="39">
        <v>4.5999999999999998E-9</v>
      </c>
      <c r="H57" s="39">
        <v>1.5769999999999999E-6</v>
      </c>
      <c r="I57" s="39">
        <v>2.8600000000000005E-8</v>
      </c>
      <c r="J57" s="39">
        <v>1.4670000000000001</v>
      </c>
      <c r="K57" s="39">
        <v>1.4670000000000001</v>
      </c>
      <c r="L57" s="39">
        <v>0.24826000000000001</v>
      </c>
      <c r="M57" s="39">
        <v>2.2909999999999999</v>
      </c>
      <c r="N57" s="39">
        <v>3.3000000000000002E-7</v>
      </c>
      <c r="O57" s="39">
        <v>7.6980000000000002E-7</v>
      </c>
    </row>
    <row r="58" spans="1:15" x14ac:dyDescent="0.25">
      <c r="A58" s="37">
        <v>523</v>
      </c>
      <c r="B58" s="37" t="s">
        <v>59</v>
      </c>
      <c r="C58" s="38" t="s">
        <v>78</v>
      </c>
      <c r="D58" s="37">
        <v>1</v>
      </c>
      <c r="E58" s="39">
        <v>7.9209999999999989E-2</v>
      </c>
      <c r="F58" s="39">
        <v>9.3000000000000006E-9</v>
      </c>
      <c r="G58" s="39">
        <v>1.0800000000000001E-8</v>
      </c>
      <c r="H58" s="39">
        <v>4.8769999999999992E-6</v>
      </c>
      <c r="I58" s="39">
        <v>3.1100000000000001E-8</v>
      </c>
      <c r="J58" s="39">
        <v>1.4770000000000001</v>
      </c>
      <c r="K58" s="39">
        <v>1.4770000000000001</v>
      </c>
      <c r="L58" s="39">
        <v>0.23902000000000001</v>
      </c>
      <c r="M58" s="39">
        <v>2.3079999999999998</v>
      </c>
      <c r="N58" s="39">
        <v>4.7600000000000003E-7</v>
      </c>
      <c r="O58" s="39">
        <v>9.8370000000000021E-7</v>
      </c>
    </row>
    <row r="59" spans="1:15" x14ac:dyDescent="0.25">
      <c r="A59" s="37">
        <v>523</v>
      </c>
      <c r="B59" s="37" t="s">
        <v>59</v>
      </c>
      <c r="C59" s="40" t="s">
        <v>79</v>
      </c>
      <c r="D59" s="37">
        <v>1</v>
      </c>
      <c r="E59" s="39">
        <v>8.1049999999999997E-2</v>
      </c>
      <c r="F59" s="39">
        <v>4.9600000000000007E-8</v>
      </c>
      <c r="G59" s="39">
        <v>5.9000000000000007E-9</v>
      </c>
      <c r="H59" s="39">
        <v>6.7599999999999997E-6</v>
      </c>
      <c r="I59" s="39">
        <v>2.4900000000000001E-8</v>
      </c>
      <c r="J59" s="39">
        <v>1.333</v>
      </c>
      <c r="K59" s="39">
        <v>1.333</v>
      </c>
      <c r="L59" s="39">
        <v>0.23566999999999999</v>
      </c>
      <c r="M59" s="39">
        <v>2.1880000000000002</v>
      </c>
      <c r="N59" s="39">
        <v>3.8920000000000002E-7</v>
      </c>
      <c r="O59" s="39">
        <v>2.5779999999999997E-6</v>
      </c>
    </row>
    <row r="60" spans="1:15" x14ac:dyDescent="0.25">
      <c r="A60" s="37">
        <v>523</v>
      </c>
      <c r="B60" s="37" t="s">
        <v>59</v>
      </c>
      <c r="C60" s="51" t="s">
        <v>80</v>
      </c>
      <c r="D60" s="37">
        <v>1</v>
      </c>
      <c r="E60" s="39">
        <v>8.1390000000000004E-2</v>
      </c>
      <c r="F60" s="39">
        <v>4.8700000000000006E-8</v>
      </c>
      <c r="G60" s="39">
        <v>4.5999999999999998E-9</v>
      </c>
      <c r="H60" s="39">
        <v>6.6439999999999994E-6</v>
      </c>
      <c r="I60" s="39">
        <v>2.4600000000000002E-8</v>
      </c>
      <c r="J60" s="39">
        <v>1.4079999999999999</v>
      </c>
      <c r="K60" s="39">
        <v>1.4079999999999999</v>
      </c>
      <c r="L60" s="39">
        <v>0.23971000000000001</v>
      </c>
      <c r="M60" s="39">
        <v>2.2570000000000001</v>
      </c>
      <c r="N60" s="39">
        <v>3.242E-7</v>
      </c>
      <c r="O60" s="39">
        <v>2.5489999999999997E-6</v>
      </c>
    </row>
    <row r="61" spans="1:15" x14ac:dyDescent="0.25">
      <c r="A61" s="37">
        <v>532</v>
      </c>
      <c r="B61" s="37" t="s">
        <v>59</v>
      </c>
      <c r="C61" s="38" t="s">
        <v>78</v>
      </c>
      <c r="D61" s="37">
        <v>1</v>
      </c>
      <c r="E61" s="39">
        <v>7.4160000000000004E-2</v>
      </c>
      <c r="F61" s="39">
        <v>1.1400000000000001E-8</v>
      </c>
      <c r="G61" s="39">
        <v>2.1699999999999999E-8</v>
      </c>
      <c r="H61" s="39">
        <v>2.6459999999999997E-6</v>
      </c>
      <c r="I61" s="39">
        <v>8.3099999999999996E-8</v>
      </c>
      <c r="J61" s="39">
        <v>1.663</v>
      </c>
      <c r="K61" s="39">
        <v>1.663</v>
      </c>
      <c r="L61" s="39">
        <v>0.26351000000000002</v>
      </c>
      <c r="M61" s="39">
        <v>2.4630000000000001</v>
      </c>
      <c r="N61" s="39">
        <v>5.355E-7</v>
      </c>
      <c r="O61" s="39">
        <v>5.989E-7</v>
      </c>
    </row>
    <row r="62" spans="1:15" x14ac:dyDescent="0.25">
      <c r="A62" s="37">
        <v>532</v>
      </c>
      <c r="B62" s="37" t="s">
        <v>59</v>
      </c>
      <c r="C62" s="40" t="s">
        <v>79</v>
      </c>
      <c r="D62" s="37">
        <v>1</v>
      </c>
      <c r="E62" s="39">
        <v>7.4709999999999999E-2</v>
      </c>
      <c r="F62" s="39">
        <v>2.6700000000000001E-8</v>
      </c>
      <c r="G62" s="39">
        <v>1.0800000000000001E-8</v>
      </c>
      <c r="H62" s="39">
        <v>3.8359999999999994E-6</v>
      </c>
      <c r="I62" s="39">
        <v>6.8900000000000015E-8</v>
      </c>
      <c r="J62" s="39">
        <v>1.448</v>
      </c>
      <c r="K62" s="39">
        <v>1.448</v>
      </c>
      <c r="L62" s="39">
        <v>0.25848000000000004</v>
      </c>
      <c r="M62" s="39">
        <v>2.2989999999999999</v>
      </c>
      <c r="N62" s="39">
        <v>4.2539999999999998E-7</v>
      </c>
      <c r="O62" s="39">
        <v>1.0899999999999999E-6</v>
      </c>
    </row>
    <row r="63" spans="1:15" x14ac:dyDescent="0.25">
      <c r="A63" s="37">
        <v>532</v>
      </c>
      <c r="B63" s="37" t="s">
        <v>59</v>
      </c>
      <c r="C63" s="51" t="s">
        <v>80</v>
      </c>
      <c r="D63" s="37">
        <v>1</v>
      </c>
      <c r="E63" s="39">
        <v>7.5319999999999998E-2</v>
      </c>
      <c r="F63" s="39">
        <v>2.6600000000000003E-8</v>
      </c>
      <c r="G63" s="39">
        <v>1.0099999999999999E-8</v>
      </c>
      <c r="H63" s="39">
        <v>3.8809999999999998E-6</v>
      </c>
      <c r="I63" s="39">
        <v>6.5700000000000013E-8</v>
      </c>
      <c r="J63" s="39">
        <v>1.514</v>
      </c>
      <c r="K63" s="39">
        <v>1.514</v>
      </c>
      <c r="L63" s="39">
        <v>0.26389999999999997</v>
      </c>
      <c r="M63" s="39">
        <v>2.3620000000000001</v>
      </c>
      <c r="N63" s="39">
        <v>3.8460000000000004E-7</v>
      </c>
      <c r="O63" s="39">
        <v>1.2809999999999999E-6</v>
      </c>
    </row>
    <row r="64" spans="1:15" x14ac:dyDescent="0.25">
      <c r="A64" s="37">
        <v>539</v>
      </c>
      <c r="B64" s="37" t="s">
        <v>59</v>
      </c>
      <c r="C64" s="38" t="s">
        <v>78</v>
      </c>
      <c r="D64" s="37">
        <v>1</v>
      </c>
      <c r="E64" s="39">
        <v>7.5999999999999998E-2</v>
      </c>
      <c r="F64" s="39">
        <v>3.2000000000000005E-9</v>
      </c>
      <c r="G64" s="39">
        <v>2.9400000000000002E-8</v>
      </c>
      <c r="H64" s="39">
        <v>1.9119999999999999E-7</v>
      </c>
      <c r="I64" s="39">
        <v>1.1130000000000001E-7</v>
      </c>
      <c r="J64" s="39">
        <v>1.5940000000000001</v>
      </c>
      <c r="K64" s="39">
        <v>1.5940000000000001</v>
      </c>
      <c r="L64" s="39">
        <v>0.25444</v>
      </c>
      <c r="M64" s="39">
        <v>2.3290000000000002</v>
      </c>
      <c r="N64" s="39">
        <v>6.5720000000000004E-7</v>
      </c>
      <c r="O64" s="39">
        <v>4.3600000000000007E-8</v>
      </c>
    </row>
    <row r="65" spans="1:15" x14ac:dyDescent="0.25">
      <c r="A65" s="37">
        <v>539</v>
      </c>
      <c r="B65" s="37" t="s">
        <v>59</v>
      </c>
      <c r="C65" s="40" t="s">
        <v>79</v>
      </c>
      <c r="D65" s="37">
        <v>1</v>
      </c>
      <c r="E65" s="39">
        <v>7.826000000000001E-2</v>
      </c>
      <c r="F65" s="39">
        <v>5.9000000000000007E-9</v>
      </c>
      <c r="G65" s="39">
        <v>2.1000000000000003E-8</v>
      </c>
      <c r="H65" s="39">
        <v>1.712E-7</v>
      </c>
      <c r="I65" s="39">
        <v>9.0600000000000004E-8</v>
      </c>
      <c r="J65" s="39">
        <v>1.3360000000000001</v>
      </c>
      <c r="K65" s="39">
        <v>1.3360000000000001</v>
      </c>
      <c r="L65" s="39">
        <v>0.24642</v>
      </c>
      <c r="M65" s="39">
        <v>2.0790000000000002</v>
      </c>
      <c r="N65" s="39">
        <v>5.0810000000000006E-7</v>
      </c>
      <c r="O65" s="39">
        <v>3.8799999999999997E-8</v>
      </c>
    </row>
    <row r="66" spans="1:15" x14ac:dyDescent="0.25">
      <c r="A66" s="37">
        <v>539</v>
      </c>
      <c r="B66" s="37" t="s">
        <v>59</v>
      </c>
      <c r="C66" s="51" t="s">
        <v>80</v>
      </c>
      <c r="D66" s="37">
        <v>1</v>
      </c>
      <c r="E66" s="39">
        <v>7.7950000000000005E-2</v>
      </c>
      <c r="F66" s="39">
        <v>5.7000000000000006E-9</v>
      </c>
      <c r="G66" s="39">
        <v>1.42E-8</v>
      </c>
      <c r="H66" s="39">
        <v>1.9340000000000002E-7</v>
      </c>
      <c r="I66" s="39">
        <v>9.0600000000000004E-8</v>
      </c>
      <c r="J66" s="39">
        <v>1.4139999999999999</v>
      </c>
      <c r="K66" s="39">
        <v>1.4139999999999999</v>
      </c>
      <c r="L66" s="39">
        <v>0.25237999999999999</v>
      </c>
      <c r="M66" s="39">
        <v>2.1819999999999999</v>
      </c>
      <c r="N66" s="39">
        <v>4.5550000000000002E-7</v>
      </c>
      <c r="O66" s="39">
        <v>4.3299999999999997E-8</v>
      </c>
    </row>
    <row r="67" spans="1:15" x14ac:dyDescent="0.25">
      <c r="A67" s="37">
        <v>548</v>
      </c>
      <c r="B67" s="37" t="s">
        <v>59</v>
      </c>
      <c r="C67" s="38" t="s">
        <v>78</v>
      </c>
      <c r="D67" s="37">
        <v>1</v>
      </c>
      <c r="E67" s="39">
        <v>7.5930000000000011E-2</v>
      </c>
      <c r="F67" s="39">
        <v>5.9000000000000007E-9</v>
      </c>
      <c r="G67" s="39">
        <v>6.7000000000000004E-9</v>
      </c>
      <c r="H67" s="39">
        <v>2.7439999999999999E-6</v>
      </c>
      <c r="I67" s="39">
        <v>2.6800000000000002E-8</v>
      </c>
      <c r="J67" s="39">
        <v>1.508</v>
      </c>
      <c r="K67" s="39">
        <v>1.508</v>
      </c>
      <c r="L67" s="39">
        <v>0.25069999999999998</v>
      </c>
      <c r="M67" s="39">
        <v>2.3479999999999999</v>
      </c>
      <c r="N67" s="39">
        <v>3.0240000000000001E-7</v>
      </c>
      <c r="O67" s="39">
        <v>8.6960000000000011E-7</v>
      </c>
    </row>
    <row r="68" spans="1:15" x14ac:dyDescent="0.25">
      <c r="A68" s="37">
        <v>548</v>
      </c>
      <c r="B68" s="37" t="s">
        <v>59</v>
      </c>
      <c r="C68" s="40" t="s">
        <v>79</v>
      </c>
      <c r="D68" s="37">
        <v>1</v>
      </c>
      <c r="E68" s="39">
        <v>7.936E-2</v>
      </c>
      <c r="F68" s="39">
        <v>1.3269999999999999E-7</v>
      </c>
      <c r="G68" s="39">
        <v>6.5000000000000003E-9</v>
      </c>
      <c r="H68" s="39">
        <v>3.4249999999999998E-6</v>
      </c>
      <c r="I68" s="39">
        <v>1.9700000000000001E-8</v>
      </c>
      <c r="J68" s="39">
        <v>1.2949999999999999</v>
      </c>
      <c r="K68" s="39">
        <v>1.2949999999999999</v>
      </c>
      <c r="L68" s="39">
        <v>0.24261000000000002</v>
      </c>
      <c r="M68" s="39">
        <v>2.1640000000000001</v>
      </c>
      <c r="N68" s="39">
        <v>2.3980000000000002E-7</v>
      </c>
      <c r="O68" s="39">
        <v>1.4919999999999999E-6</v>
      </c>
    </row>
    <row r="69" spans="1:15" x14ac:dyDescent="0.25">
      <c r="A69" s="37">
        <v>548</v>
      </c>
      <c r="B69" s="37" t="s">
        <v>59</v>
      </c>
      <c r="C69" s="51" t="s">
        <v>80</v>
      </c>
      <c r="D69" s="37">
        <v>1</v>
      </c>
      <c r="E69" s="39">
        <v>7.798999999999999E-2</v>
      </c>
      <c r="F69" s="39">
        <v>1.3169999999999999E-7</v>
      </c>
      <c r="G69" s="39">
        <v>3.1000000000000005E-9</v>
      </c>
      <c r="H69" s="39">
        <v>3.4819999999999999E-6</v>
      </c>
      <c r="I69" s="39">
        <v>1.8300000000000002E-8</v>
      </c>
      <c r="J69" s="39">
        <v>1.4139999999999999</v>
      </c>
      <c r="K69" s="39">
        <v>1.4139999999999999</v>
      </c>
      <c r="L69" s="39">
        <v>0.24826000000000001</v>
      </c>
      <c r="M69" s="39">
        <v>2.2869999999999999</v>
      </c>
      <c r="N69" s="39">
        <v>1.8980000000000002E-7</v>
      </c>
      <c r="O69" s="39">
        <v>1.3109999999999998E-6</v>
      </c>
    </row>
    <row r="70" spans="1:15" x14ac:dyDescent="0.25">
      <c r="A70" s="37">
        <v>549</v>
      </c>
      <c r="B70" s="37" t="s">
        <v>59</v>
      </c>
      <c r="C70" s="38" t="s">
        <v>78</v>
      </c>
      <c r="D70" s="37">
        <v>1</v>
      </c>
      <c r="E70" s="39">
        <v>7.2120000000000004E-2</v>
      </c>
      <c r="F70" s="39">
        <v>3E-10</v>
      </c>
      <c r="G70" s="39">
        <v>2.2500000000000003E-8</v>
      </c>
      <c r="H70" s="39">
        <v>8.0599999999999994E-8</v>
      </c>
      <c r="I70" s="39">
        <v>1.043E-7</v>
      </c>
      <c r="J70" s="39">
        <v>1.5860000000000001</v>
      </c>
      <c r="K70" s="39">
        <v>1.5860000000000001</v>
      </c>
      <c r="L70" s="39">
        <v>0.26839999999999997</v>
      </c>
      <c r="M70" s="39">
        <v>2.3490000000000002</v>
      </c>
      <c r="N70" s="39">
        <v>5.3810000000000009E-7</v>
      </c>
      <c r="O70" s="39">
        <v>1.8300000000000002E-8</v>
      </c>
    </row>
    <row r="71" spans="1:15" x14ac:dyDescent="0.25">
      <c r="A71" s="37">
        <v>549</v>
      </c>
      <c r="B71" s="37" t="s">
        <v>59</v>
      </c>
      <c r="C71" s="40" t="s">
        <v>79</v>
      </c>
      <c r="D71" s="37">
        <v>1</v>
      </c>
      <c r="E71" s="39">
        <v>7.5450000000000003E-2</v>
      </c>
      <c r="F71" s="39">
        <v>1.0000000000000001E-9</v>
      </c>
      <c r="G71" s="39">
        <v>1.4900000000000001E-8</v>
      </c>
      <c r="H71" s="39">
        <v>4.9800000000000003E-8</v>
      </c>
      <c r="I71" s="39">
        <v>9.2799999999999997E-8</v>
      </c>
      <c r="J71" s="39">
        <v>1.3220000000000001</v>
      </c>
      <c r="K71" s="39">
        <v>1.3220000000000001</v>
      </c>
      <c r="L71" s="39">
        <v>0.25977999999999996</v>
      </c>
      <c r="M71" s="39">
        <v>2.0880000000000001</v>
      </c>
      <c r="N71" s="39">
        <v>4.0139999999999998E-7</v>
      </c>
      <c r="O71" s="39">
        <v>1.6500000000000002E-8</v>
      </c>
    </row>
    <row r="72" spans="1:15" x14ac:dyDescent="0.25">
      <c r="A72" s="37">
        <v>549</v>
      </c>
      <c r="B72" s="37" t="s">
        <v>59</v>
      </c>
      <c r="C72" s="51" t="s">
        <v>80</v>
      </c>
      <c r="D72" s="37">
        <v>1</v>
      </c>
      <c r="E72" s="39">
        <v>7.4300000000000005E-2</v>
      </c>
      <c r="F72" s="39">
        <v>2.2999999999999999E-9</v>
      </c>
      <c r="G72" s="39">
        <v>1.1000000000000001E-8</v>
      </c>
      <c r="H72" s="39">
        <v>4.9200000000000004E-8</v>
      </c>
      <c r="I72" s="39">
        <v>8.9900000000000018E-8</v>
      </c>
      <c r="J72" s="39">
        <v>1.411</v>
      </c>
      <c r="K72" s="39">
        <v>1.411</v>
      </c>
      <c r="L72" s="39">
        <v>0.26663999999999999</v>
      </c>
      <c r="M72" s="39">
        <v>2.2050000000000001</v>
      </c>
      <c r="N72" s="39">
        <v>3.5569999999999999E-7</v>
      </c>
      <c r="O72" s="39">
        <v>1.89E-8</v>
      </c>
    </row>
    <row r="73" spans="1:15" x14ac:dyDescent="0.25">
      <c r="A73" s="37">
        <v>565</v>
      </c>
      <c r="B73" s="37" t="s">
        <v>59</v>
      </c>
      <c r="C73" s="38" t="s">
        <v>78</v>
      </c>
      <c r="D73" s="37">
        <v>1</v>
      </c>
      <c r="E73" s="39">
        <v>7.8390000000000001E-2</v>
      </c>
      <c r="F73" s="39">
        <v>3.7000000000000005E-9</v>
      </c>
      <c r="G73" s="39">
        <v>7.500000000000001E-9</v>
      </c>
      <c r="H73" s="39">
        <v>2.6669999999999996E-6</v>
      </c>
      <c r="I73" s="39">
        <v>2.7600000000000002E-8</v>
      </c>
      <c r="J73" s="39">
        <v>1.5</v>
      </c>
      <c r="K73" s="39">
        <v>1.5</v>
      </c>
      <c r="L73" s="39">
        <v>0.2452</v>
      </c>
      <c r="M73" s="39">
        <v>2.3740000000000001</v>
      </c>
      <c r="N73" s="39">
        <v>2.9150000000000004E-7</v>
      </c>
      <c r="O73" s="39">
        <v>5.4310000000000004E-7</v>
      </c>
    </row>
    <row r="74" spans="1:15" x14ac:dyDescent="0.25">
      <c r="A74" s="37">
        <v>565</v>
      </c>
      <c r="B74" s="37" t="s">
        <v>59</v>
      </c>
      <c r="C74" s="40" t="s">
        <v>79</v>
      </c>
      <c r="D74" s="37">
        <v>1</v>
      </c>
      <c r="E74" s="39">
        <v>8.2159999999999997E-2</v>
      </c>
      <c r="F74" s="39">
        <v>7.8000000000000004E-9</v>
      </c>
      <c r="G74" s="39">
        <v>5.2000000000000002E-9</v>
      </c>
      <c r="H74" s="39">
        <v>4.0330000000000002E-6</v>
      </c>
      <c r="I74" s="39">
        <v>2.55E-8</v>
      </c>
      <c r="J74" s="39">
        <v>1.234</v>
      </c>
      <c r="K74" s="39">
        <v>1.234</v>
      </c>
      <c r="L74" s="39">
        <v>0.23628000000000002</v>
      </c>
      <c r="M74" s="39">
        <v>2.1349999999999998</v>
      </c>
      <c r="N74" s="39">
        <v>2.4159999999999999E-7</v>
      </c>
      <c r="O74" s="39">
        <v>1.125E-6</v>
      </c>
    </row>
    <row r="75" spans="1:15" x14ac:dyDescent="0.25">
      <c r="A75" s="37">
        <v>565</v>
      </c>
      <c r="B75" s="37" t="s">
        <v>59</v>
      </c>
      <c r="C75" s="51" t="s">
        <v>80</v>
      </c>
      <c r="D75" s="37">
        <v>1</v>
      </c>
      <c r="E75" s="39">
        <v>8.072E-2</v>
      </c>
      <c r="F75" s="39">
        <v>9.1000000000000004E-9</v>
      </c>
      <c r="G75" s="39">
        <v>3.4000000000000003E-9</v>
      </c>
      <c r="H75" s="39">
        <v>3.9670000000000003E-6</v>
      </c>
      <c r="I75" s="39">
        <v>2.07E-8</v>
      </c>
      <c r="J75" s="39">
        <v>1.335</v>
      </c>
      <c r="K75" s="39">
        <v>1.335</v>
      </c>
      <c r="L75" s="39">
        <v>0.24116000000000001</v>
      </c>
      <c r="M75" s="39">
        <v>2.23</v>
      </c>
      <c r="N75" s="39">
        <v>1.9610000000000002E-7</v>
      </c>
      <c r="O75" s="39">
        <v>1.111E-6</v>
      </c>
    </row>
    <row r="76" spans="1:15" x14ac:dyDescent="0.25">
      <c r="A76" s="37">
        <v>577</v>
      </c>
      <c r="B76" s="37" t="s">
        <v>59</v>
      </c>
      <c r="C76" s="38" t="s">
        <v>78</v>
      </c>
      <c r="D76" s="37">
        <v>1</v>
      </c>
      <c r="E76" s="39">
        <v>6.4360000000000001E-2</v>
      </c>
      <c r="F76" s="39">
        <v>9.000000000000001E-10</v>
      </c>
      <c r="G76" s="39">
        <v>3.0199999999999999E-8</v>
      </c>
      <c r="H76" s="39">
        <v>5.5700000000000009E-8</v>
      </c>
      <c r="I76" s="39">
        <v>1.1340000000000001E-7</v>
      </c>
      <c r="J76" s="39">
        <v>1.5640000000000001</v>
      </c>
      <c r="K76" s="39">
        <v>1.5640000000000001</v>
      </c>
      <c r="L76" s="39">
        <v>0.30563000000000001</v>
      </c>
      <c r="M76" s="39">
        <v>2.319</v>
      </c>
      <c r="N76" s="39">
        <v>6.3060000000000005E-7</v>
      </c>
      <c r="O76" s="39">
        <v>1.6100000000000002E-8</v>
      </c>
    </row>
    <row r="77" spans="1:15" x14ac:dyDescent="0.25">
      <c r="A77" s="37">
        <v>577</v>
      </c>
      <c r="B77" s="37" t="s">
        <v>59</v>
      </c>
      <c r="C77" s="40" t="s">
        <v>79</v>
      </c>
      <c r="D77" s="37">
        <v>1</v>
      </c>
      <c r="E77" s="39">
        <v>6.5360000000000001E-2</v>
      </c>
      <c r="F77" s="39">
        <v>3.1000000000000005E-9</v>
      </c>
      <c r="G77" s="39">
        <v>1.9700000000000001E-8</v>
      </c>
      <c r="H77" s="39">
        <v>5.7300000000000004E-8</v>
      </c>
      <c r="I77" s="39">
        <v>1.0580000000000001E-7</v>
      </c>
      <c r="J77" s="39">
        <v>1.3340000000000001</v>
      </c>
      <c r="K77" s="39">
        <v>1.3340000000000001</v>
      </c>
      <c r="L77" s="39">
        <v>0.30136000000000002</v>
      </c>
      <c r="M77" s="39">
        <v>2.1040000000000001</v>
      </c>
      <c r="N77" s="39">
        <v>4.9240000000000004E-7</v>
      </c>
      <c r="O77" s="39">
        <v>2.2000000000000002E-8</v>
      </c>
    </row>
    <row r="78" spans="1:15" x14ac:dyDescent="0.25">
      <c r="A78" s="37">
        <v>577</v>
      </c>
      <c r="B78" s="37" t="s">
        <v>59</v>
      </c>
      <c r="C78" s="51" t="s">
        <v>80</v>
      </c>
      <c r="D78" s="37">
        <v>1</v>
      </c>
      <c r="E78" s="39">
        <v>6.343E-2</v>
      </c>
      <c r="F78" s="39">
        <v>3.2000000000000005E-9</v>
      </c>
      <c r="G78" s="39">
        <v>1.51E-8</v>
      </c>
      <c r="H78" s="39">
        <v>6.4900000000000005E-8</v>
      </c>
      <c r="I78" s="39">
        <v>1.0930000000000001E-7</v>
      </c>
      <c r="J78" s="39">
        <v>1.3979999999999999</v>
      </c>
      <c r="K78" s="39">
        <v>1.3979999999999999</v>
      </c>
      <c r="L78" s="39">
        <v>0.30875999999999998</v>
      </c>
      <c r="M78" s="39">
        <v>2.1890000000000001</v>
      </c>
      <c r="N78" s="39">
        <v>4.5260000000000007E-7</v>
      </c>
      <c r="O78" s="39">
        <v>2.29E-8</v>
      </c>
    </row>
    <row r="79" spans="1:15" x14ac:dyDescent="0.25">
      <c r="A79" s="37">
        <v>584</v>
      </c>
      <c r="B79" s="37" t="s">
        <v>59</v>
      </c>
      <c r="C79" s="38" t="s">
        <v>78</v>
      </c>
      <c r="D79" s="37">
        <v>1</v>
      </c>
      <c r="E79" s="39">
        <v>7.4620000000000006E-2</v>
      </c>
      <c r="F79" s="39">
        <v>5.4000000000000004E-9</v>
      </c>
      <c r="G79" s="39">
        <v>3.69E-8</v>
      </c>
      <c r="H79" s="39">
        <v>1.822E-7</v>
      </c>
      <c r="I79" s="39">
        <v>1.445E-7</v>
      </c>
      <c r="J79" s="39">
        <v>1.5049999999999999</v>
      </c>
      <c r="K79" s="39">
        <v>1.5049999999999999</v>
      </c>
      <c r="L79" s="39">
        <v>0.26</v>
      </c>
      <c r="M79" s="39">
        <v>2.2309999999999999</v>
      </c>
      <c r="N79" s="39">
        <v>7.3620000000000004E-7</v>
      </c>
      <c r="O79" s="39">
        <v>6.6500000000000007E-8</v>
      </c>
    </row>
    <row r="80" spans="1:15" x14ac:dyDescent="0.25">
      <c r="A80" s="37">
        <v>584</v>
      </c>
      <c r="B80" s="37" t="s">
        <v>59</v>
      </c>
      <c r="C80" s="40" t="s">
        <v>79</v>
      </c>
      <c r="D80" s="37">
        <v>1</v>
      </c>
      <c r="E80" s="39">
        <v>7.4090000000000003E-2</v>
      </c>
      <c r="F80" s="39">
        <v>8.6000000000000009E-9</v>
      </c>
      <c r="G80" s="39">
        <v>4.5000000000000006E-9</v>
      </c>
      <c r="H80" s="39">
        <v>3.2360000000000007E-7</v>
      </c>
      <c r="I80" s="39">
        <v>8.3000000000000002E-8</v>
      </c>
      <c r="J80" s="39">
        <v>1.6579999999999999</v>
      </c>
      <c r="K80" s="39">
        <v>1.6579999999999999</v>
      </c>
      <c r="L80" s="39">
        <v>0.26824000000000003</v>
      </c>
      <c r="M80" s="39">
        <v>2.524</v>
      </c>
      <c r="N80" s="39">
        <v>4.8220000000000002E-7</v>
      </c>
      <c r="O80" s="39">
        <v>1.2550000000000001E-7</v>
      </c>
    </row>
    <row r="81" spans="1:15" x14ac:dyDescent="0.25">
      <c r="A81" s="37">
        <v>584</v>
      </c>
      <c r="B81" s="37" t="s">
        <v>59</v>
      </c>
      <c r="C81" s="51" t="s">
        <v>80</v>
      </c>
      <c r="D81" s="37">
        <v>1</v>
      </c>
      <c r="E81" s="39">
        <v>7.5270000000000004E-2</v>
      </c>
      <c r="F81" s="39">
        <v>1.1700000000000001E-8</v>
      </c>
      <c r="G81" s="39">
        <v>1.7E-8</v>
      </c>
      <c r="H81" s="39">
        <v>3.2560000000000006E-7</v>
      </c>
      <c r="I81" s="39">
        <v>1.143E-7</v>
      </c>
      <c r="J81" s="39">
        <v>1.359</v>
      </c>
      <c r="K81" s="39">
        <v>1.359</v>
      </c>
      <c r="L81" s="39">
        <v>0.26062000000000002</v>
      </c>
      <c r="M81" s="39">
        <v>2.121</v>
      </c>
      <c r="N81" s="39">
        <v>4.8640000000000001E-7</v>
      </c>
      <c r="O81" s="39">
        <v>1.1820000000000001E-7</v>
      </c>
    </row>
    <row r="82" spans="1:15" hidden="1" x14ac:dyDescent="0.25"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</row>
    <row r="83" spans="1:15" hidden="1" x14ac:dyDescent="0.25"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</row>
    <row r="84" spans="1:15" hidden="1" x14ac:dyDescent="0.25"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</row>
    <row r="85" spans="1:15" hidden="1" x14ac:dyDescent="0.25"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</row>
    <row r="86" spans="1:15" hidden="1" x14ac:dyDescent="0.25"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</row>
    <row r="87" spans="1:15" hidden="1" x14ac:dyDescent="0.25"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</row>
    <row r="88" spans="1:15" hidden="1" x14ac:dyDescent="0.25"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</row>
    <row r="89" spans="1:15" hidden="1" x14ac:dyDescent="0.25"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</row>
    <row r="90" spans="1:15" hidden="1" x14ac:dyDescent="0.25"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</row>
    <row r="91" spans="1:15" hidden="1" x14ac:dyDescent="0.25"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</row>
    <row r="92" spans="1:15" hidden="1" x14ac:dyDescent="0.25"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</row>
    <row r="93" spans="1:15" hidden="1" x14ac:dyDescent="0.25"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</row>
    <row r="94" spans="1:15" hidden="1" x14ac:dyDescent="0.25"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</row>
    <row r="95" spans="1:15" hidden="1" x14ac:dyDescent="0.25"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</row>
    <row r="96" spans="1:15" hidden="1" x14ac:dyDescent="0.25"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</row>
    <row r="97" spans="5:15" hidden="1" x14ac:dyDescent="0.25"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</row>
    <row r="98" spans="5:15" hidden="1" x14ac:dyDescent="0.25"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</row>
    <row r="99" spans="5:15" hidden="1" x14ac:dyDescent="0.25"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</row>
    <row r="100" spans="5:15" hidden="1" x14ac:dyDescent="0.25"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</row>
    <row r="101" spans="5:15" hidden="1" x14ac:dyDescent="0.25"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</row>
    <row r="102" spans="5:15" hidden="1" x14ac:dyDescent="0.25"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</row>
    <row r="103" spans="5:15" hidden="1" x14ac:dyDescent="0.25"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</row>
    <row r="104" spans="5:15" hidden="1" x14ac:dyDescent="0.25"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</row>
    <row r="105" spans="5:15" hidden="1" x14ac:dyDescent="0.25"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</row>
    <row r="106" spans="5:15" hidden="1" x14ac:dyDescent="0.25"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</row>
    <row r="107" spans="5:15" hidden="1" x14ac:dyDescent="0.25"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</row>
    <row r="108" spans="5:15" hidden="1" x14ac:dyDescent="0.25"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</row>
    <row r="109" spans="5:15" hidden="1" x14ac:dyDescent="0.25"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</row>
    <row r="110" spans="5:15" hidden="1" x14ac:dyDescent="0.25"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</row>
    <row r="111" spans="5:15" hidden="1" x14ac:dyDescent="0.25"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</row>
    <row r="112" spans="5:15" hidden="1" x14ac:dyDescent="0.25"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</row>
    <row r="113" spans="5:15" hidden="1" x14ac:dyDescent="0.25"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</row>
    <row r="114" spans="5:15" hidden="1" x14ac:dyDescent="0.25"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</row>
    <row r="115" spans="5:15" hidden="1" x14ac:dyDescent="0.25"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</row>
    <row r="116" spans="5:15" hidden="1" x14ac:dyDescent="0.25"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</row>
    <row r="117" spans="5:15" hidden="1" x14ac:dyDescent="0.25"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</row>
    <row r="118" spans="5:15" hidden="1" x14ac:dyDescent="0.25"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</row>
    <row r="119" spans="5:15" hidden="1" x14ac:dyDescent="0.25"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</row>
    <row r="120" spans="5:15" hidden="1" x14ac:dyDescent="0.25"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</row>
    <row r="121" spans="5:15" hidden="1" x14ac:dyDescent="0.25"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</row>
    <row r="122" spans="5:15" hidden="1" x14ac:dyDescent="0.25"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</row>
    <row r="123" spans="5:15" hidden="1" x14ac:dyDescent="0.25"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</row>
    <row r="124" spans="5:15" hidden="1" x14ac:dyDescent="0.25"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</row>
    <row r="125" spans="5:15" hidden="1" x14ac:dyDescent="0.25"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</row>
    <row r="126" spans="5:15" hidden="1" x14ac:dyDescent="0.25"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</row>
    <row r="127" spans="5:15" hidden="1" x14ac:dyDescent="0.25"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</row>
    <row r="128" spans="5:15" hidden="1" x14ac:dyDescent="0.25"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</row>
    <row r="129" spans="5:15" hidden="1" x14ac:dyDescent="0.25"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</row>
    <row r="130" spans="5:15" hidden="1" x14ac:dyDescent="0.25"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</row>
    <row r="131" spans="5:15" hidden="1" x14ac:dyDescent="0.25"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</row>
    <row r="132" spans="5:15" hidden="1" x14ac:dyDescent="0.25"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</row>
    <row r="133" spans="5:15" hidden="1" x14ac:dyDescent="0.25"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</row>
    <row r="134" spans="5:15" hidden="1" x14ac:dyDescent="0.25"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</row>
    <row r="135" spans="5:15" hidden="1" x14ac:dyDescent="0.25"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</row>
    <row r="136" spans="5:15" hidden="1" x14ac:dyDescent="0.25"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</row>
    <row r="137" spans="5:15" hidden="1" x14ac:dyDescent="0.25"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</row>
    <row r="138" spans="5:15" hidden="1" x14ac:dyDescent="0.25"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</row>
    <row r="139" spans="5:15" hidden="1" x14ac:dyDescent="0.25"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</row>
    <row r="140" spans="5:15" hidden="1" x14ac:dyDescent="0.25"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</row>
    <row r="141" spans="5:15" hidden="1" x14ac:dyDescent="0.25"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</row>
    <row r="142" spans="5:15" hidden="1" x14ac:dyDescent="0.25"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</row>
    <row r="143" spans="5:15" hidden="1" x14ac:dyDescent="0.25"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</row>
    <row r="144" spans="5:15" hidden="1" x14ac:dyDescent="0.25"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</row>
    <row r="145" spans="5:15" hidden="1" x14ac:dyDescent="0.25"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</row>
    <row r="146" spans="5:15" hidden="1" x14ac:dyDescent="0.25"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</row>
    <row r="147" spans="5:15" hidden="1" x14ac:dyDescent="0.25"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</row>
    <row r="148" spans="5:15" hidden="1" x14ac:dyDescent="0.25"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</row>
    <row r="149" spans="5:15" hidden="1" x14ac:dyDescent="0.25"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</row>
    <row r="150" spans="5:15" hidden="1" x14ac:dyDescent="0.25"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</row>
    <row r="151" spans="5:15" hidden="1" x14ac:dyDescent="0.25"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</row>
    <row r="152" spans="5:15" hidden="1" x14ac:dyDescent="0.25"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</row>
    <row r="153" spans="5:15" hidden="1" x14ac:dyDescent="0.25"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</row>
    <row r="154" spans="5:15" hidden="1" x14ac:dyDescent="0.25"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</row>
    <row r="155" spans="5:15" hidden="1" x14ac:dyDescent="0.25"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</row>
    <row r="156" spans="5:15" hidden="1" x14ac:dyDescent="0.25"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</row>
    <row r="157" spans="5:15" hidden="1" x14ac:dyDescent="0.25"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</row>
    <row r="158" spans="5:15" hidden="1" x14ac:dyDescent="0.25"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</row>
    <row r="159" spans="5:15" hidden="1" x14ac:dyDescent="0.25"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</row>
    <row r="160" spans="5:15" hidden="1" x14ac:dyDescent="0.25"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</row>
    <row r="161" spans="5:15" hidden="1" x14ac:dyDescent="0.25"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</row>
    <row r="162" spans="5:15" hidden="1" x14ac:dyDescent="0.25"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</row>
    <row r="163" spans="5:15" hidden="1" x14ac:dyDescent="0.25"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</row>
    <row r="164" spans="5:15" hidden="1" x14ac:dyDescent="0.25"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</row>
    <row r="165" spans="5:15" hidden="1" x14ac:dyDescent="0.25"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</row>
    <row r="166" spans="5:15" hidden="1" x14ac:dyDescent="0.25"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</row>
    <row r="167" spans="5:15" hidden="1" x14ac:dyDescent="0.25"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</row>
    <row r="168" spans="5:15" hidden="1" x14ac:dyDescent="0.25"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</row>
    <row r="169" spans="5:15" hidden="1" x14ac:dyDescent="0.25"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</row>
    <row r="170" spans="5:15" hidden="1" x14ac:dyDescent="0.25"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</row>
    <row r="171" spans="5:15" hidden="1" x14ac:dyDescent="0.25"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</row>
    <row r="172" spans="5:15" hidden="1" x14ac:dyDescent="0.25"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</row>
    <row r="173" spans="5:15" hidden="1" x14ac:dyDescent="0.25"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</row>
    <row r="174" spans="5:15" hidden="1" x14ac:dyDescent="0.25"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</row>
    <row r="175" spans="5:15" hidden="1" x14ac:dyDescent="0.25"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</row>
    <row r="176" spans="5:15" hidden="1" x14ac:dyDescent="0.25"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</row>
    <row r="177" spans="5:15" hidden="1" x14ac:dyDescent="0.25"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</row>
    <row r="178" spans="5:15" hidden="1" x14ac:dyDescent="0.25"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</row>
    <row r="179" spans="5:15" hidden="1" x14ac:dyDescent="0.25"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</row>
    <row r="180" spans="5:15" hidden="1" x14ac:dyDescent="0.25"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</row>
    <row r="181" spans="5:15" hidden="1" x14ac:dyDescent="0.25"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</row>
    <row r="182" spans="5:15" hidden="1" x14ac:dyDescent="0.25"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</row>
    <row r="183" spans="5:15" hidden="1" x14ac:dyDescent="0.25"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</row>
    <row r="184" spans="5:15" hidden="1" x14ac:dyDescent="0.25"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</row>
    <row r="185" spans="5:15" hidden="1" x14ac:dyDescent="0.25"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</row>
    <row r="186" spans="5:15" hidden="1" x14ac:dyDescent="0.25"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</row>
    <row r="187" spans="5:15" hidden="1" x14ac:dyDescent="0.25"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</row>
    <row r="188" spans="5:15" hidden="1" x14ac:dyDescent="0.25"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</row>
    <row r="189" spans="5:15" hidden="1" x14ac:dyDescent="0.25"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</row>
    <row r="190" spans="5:15" hidden="1" x14ac:dyDescent="0.25"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</row>
    <row r="191" spans="5:15" hidden="1" x14ac:dyDescent="0.25"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</row>
    <row r="192" spans="5:15" hidden="1" x14ac:dyDescent="0.25"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</row>
    <row r="193" spans="5:15" hidden="1" x14ac:dyDescent="0.25"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</row>
    <row r="194" spans="5:15" hidden="1" x14ac:dyDescent="0.25"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</row>
    <row r="195" spans="5:15" hidden="1" x14ac:dyDescent="0.25"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</row>
    <row r="196" spans="5:15" hidden="1" x14ac:dyDescent="0.25"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</row>
    <row r="197" spans="5:15" hidden="1" x14ac:dyDescent="0.25"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</row>
    <row r="198" spans="5:15" hidden="1" x14ac:dyDescent="0.25"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</row>
    <row r="199" spans="5:15" hidden="1" x14ac:dyDescent="0.25"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</row>
    <row r="200" spans="5:15" hidden="1" x14ac:dyDescent="0.25"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</row>
    <row r="201" spans="5:15" hidden="1" x14ac:dyDescent="0.25"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</row>
    <row r="202" spans="5:15" hidden="1" x14ac:dyDescent="0.25"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</row>
    <row r="203" spans="5:15" hidden="1" x14ac:dyDescent="0.25"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</row>
    <row r="204" spans="5:15" hidden="1" x14ac:dyDescent="0.25"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</row>
    <row r="205" spans="5:15" hidden="1" x14ac:dyDescent="0.25"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</row>
    <row r="206" spans="5:15" hidden="1" x14ac:dyDescent="0.25"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</row>
    <row r="207" spans="5:15" hidden="1" x14ac:dyDescent="0.25"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</row>
    <row r="208" spans="5:15" hidden="1" x14ac:dyDescent="0.25"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</row>
    <row r="209" spans="5:15" hidden="1" x14ac:dyDescent="0.25"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</row>
    <row r="210" spans="5:15" hidden="1" x14ac:dyDescent="0.25"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</row>
    <row r="211" spans="5:15" hidden="1" x14ac:dyDescent="0.25"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</row>
    <row r="212" spans="5:15" hidden="1" x14ac:dyDescent="0.25"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</row>
    <row r="213" spans="5:15" hidden="1" x14ac:dyDescent="0.25"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</row>
    <row r="214" spans="5:15" hidden="1" x14ac:dyDescent="0.25"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</row>
    <row r="215" spans="5:15" hidden="1" x14ac:dyDescent="0.25"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</row>
    <row r="216" spans="5:15" hidden="1" x14ac:dyDescent="0.25"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</row>
    <row r="217" spans="5:15" hidden="1" x14ac:dyDescent="0.25"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</row>
    <row r="218" spans="5:15" hidden="1" x14ac:dyDescent="0.25"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</row>
    <row r="219" spans="5:15" hidden="1" x14ac:dyDescent="0.25"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</row>
    <row r="220" spans="5:15" hidden="1" x14ac:dyDescent="0.25"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</row>
    <row r="221" spans="5:15" hidden="1" x14ac:dyDescent="0.25"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</row>
    <row r="222" spans="5:15" hidden="1" x14ac:dyDescent="0.25"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</row>
    <row r="223" spans="5:15" hidden="1" x14ac:dyDescent="0.25"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</row>
    <row r="224" spans="5:15" hidden="1" x14ac:dyDescent="0.25"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</row>
    <row r="225" spans="5:15" hidden="1" x14ac:dyDescent="0.25"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</row>
    <row r="226" spans="5:15" hidden="1" x14ac:dyDescent="0.25"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</row>
    <row r="227" spans="5:15" hidden="1" x14ac:dyDescent="0.25"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</row>
    <row r="228" spans="5:15" hidden="1" x14ac:dyDescent="0.25"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</row>
    <row r="229" spans="5:15" hidden="1" x14ac:dyDescent="0.25"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</row>
    <row r="230" spans="5:15" hidden="1" x14ac:dyDescent="0.25"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</row>
    <row r="231" spans="5:15" hidden="1" x14ac:dyDescent="0.25"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</row>
    <row r="232" spans="5:15" hidden="1" x14ac:dyDescent="0.25"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</row>
    <row r="233" spans="5:15" hidden="1" x14ac:dyDescent="0.25"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</row>
    <row r="234" spans="5:15" hidden="1" x14ac:dyDescent="0.25"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</row>
    <row r="235" spans="5:15" hidden="1" x14ac:dyDescent="0.25"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</row>
    <row r="236" spans="5:15" hidden="1" x14ac:dyDescent="0.25"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</row>
    <row r="237" spans="5:15" hidden="1" x14ac:dyDescent="0.25"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</row>
    <row r="238" spans="5:15" hidden="1" x14ac:dyDescent="0.25"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</row>
    <row r="239" spans="5:15" hidden="1" x14ac:dyDescent="0.25"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</row>
    <row r="240" spans="5:15" hidden="1" x14ac:dyDescent="0.25"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</row>
    <row r="241" spans="5:15" hidden="1" x14ac:dyDescent="0.25"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</row>
    <row r="242" spans="5:15" hidden="1" x14ac:dyDescent="0.25"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</row>
    <row r="243" spans="5:15" hidden="1" x14ac:dyDescent="0.25"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</row>
    <row r="244" spans="5:15" hidden="1" x14ac:dyDescent="0.25"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</row>
    <row r="245" spans="5:15" hidden="1" x14ac:dyDescent="0.25"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</row>
    <row r="246" spans="5:15" hidden="1" x14ac:dyDescent="0.25"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</row>
    <row r="247" spans="5:15" hidden="1" x14ac:dyDescent="0.25"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</row>
    <row r="248" spans="5:15" hidden="1" x14ac:dyDescent="0.25"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</row>
    <row r="249" spans="5:15" hidden="1" x14ac:dyDescent="0.25"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</row>
    <row r="250" spans="5:15" hidden="1" x14ac:dyDescent="0.25"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</row>
    <row r="251" spans="5:15" hidden="1" x14ac:dyDescent="0.25"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</row>
    <row r="252" spans="5:15" hidden="1" x14ac:dyDescent="0.25"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</row>
    <row r="253" spans="5:15" hidden="1" x14ac:dyDescent="0.25"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</row>
    <row r="254" spans="5:15" hidden="1" x14ac:dyDescent="0.25"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</row>
    <row r="255" spans="5:15" hidden="1" x14ac:dyDescent="0.25"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</row>
    <row r="256" spans="5:15" hidden="1" x14ac:dyDescent="0.25"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</row>
    <row r="257" spans="5:15" hidden="1" x14ac:dyDescent="0.25"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</row>
    <row r="258" spans="5:15" hidden="1" x14ac:dyDescent="0.25"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</row>
    <row r="259" spans="5:15" hidden="1" x14ac:dyDescent="0.25"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</row>
    <row r="260" spans="5:15" hidden="1" x14ac:dyDescent="0.25"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</row>
    <row r="261" spans="5:15" hidden="1" x14ac:dyDescent="0.25"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</row>
    <row r="262" spans="5:15" hidden="1" x14ac:dyDescent="0.25"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</row>
    <row r="263" spans="5:15" hidden="1" x14ac:dyDescent="0.25"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</row>
    <row r="264" spans="5:15" hidden="1" x14ac:dyDescent="0.25"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</row>
    <row r="265" spans="5:15" hidden="1" x14ac:dyDescent="0.25"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</row>
    <row r="266" spans="5:15" hidden="1" x14ac:dyDescent="0.25"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</row>
    <row r="267" spans="5:15" hidden="1" x14ac:dyDescent="0.25"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</row>
    <row r="268" spans="5:15" hidden="1" x14ac:dyDescent="0.25"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</row>
    <row r="269" spans="5:15" hidden="1" x14ac:dyDescent="0.25"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</row>
    <row r="270" spans="5:15" hidden="1" x14ac:dyDescent="0.25"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</row>
    <row r="271" spans="5:15" hidden="1" x14ac:dyDescent="0.25"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</row>
    <row r="272" spans="5:15" hidden="1" x14ac:dyDescent="0.25"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</row>
    <row r="273" spans="5:15" hidden="1" x14ac:dyDescent="0.25"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</row>
    <row r="274" spans="5:15" hidden="1" x14ac:dyDescent="0.25"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</row>
    <row r="275" spans="5:15" hidden="1" x14ac:dyDescent="0.25"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</row>
    <row r="276" spans="5:15" hidden="1" x14ac:dyDescent="0.25"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</row>
    <row r="277" spans="5:15" hidden="1" x14ac:dyDescent="0.25"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</row>
    <row r="278" spans="5:15" hidden="1" x14ac:dyDescent="0.25"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</row>
    <row r="279" spans="5:15" hidden="1" x14ac:dyDescent="0.25"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</row>
    <row r="280" spans="5:15" hidden="1" x14ac:dyDescent="0.25"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</row>
    <row r="281" spans="5:15" hidden="1" x14ac:dyDescent="0.25"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</row>
    <row r="282" spans="5:15" hidden="1" x14ac:dyDescent="0.25"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</row>
    <row r="283" spans="5:15" hidden="1" x14ac:dyDescent="0.25"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</row>
    <row r="284" spans="5:15" hidden="1" x14ac:dyDescent="0.25"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</row>
    <row r="285" spans="5:15" hidden="1" x14ac:dyDescent="0.25"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</row>
    <row r="286" spans="5:15" hidden="1" x14ac:dyDescent="0.25"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</row>
    <row r="287" spans="5:15" hidden="1" x14ac:dyDescent="0.25"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</row>
    <row r="288" spans="5:15" hidden="1" x14ac:dyDescent="0.25"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</row>
    <row r="289" spans="5:15" hidden="1" x14ac:dyDescent="0.25"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</row>
    <row r="290" spans="5:15" hidden="1" x14ac:dyDescent="0.25"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</row>
    <row r="291" spans="5:15" hidden="1" x14ac:dyDescent="0.25"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</row>
    <row r="292" spans="5:15" hidden="1" x14ac:dyDescent="0.25"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</row>
    <row r="293" spans="5:15" hidden="1" x14ac:dyDescent="0.25"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</row>
    <row r="294" spans="5:15" hidden="1" x14ac:dyDescent="0.25"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</row>
    <row r="295" spans="5:15" hidden="1" x14ac:dyDescent="0.25"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</row>
    <row r="296" spans="5:15" hidden="1" x14ac:dyDescent="0.25"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</row>
    <row r="297" spans="5:15" hidden="1" x14ac:dyDescent="0.25"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</row>
    <row r="298" spans="5:15" hidden="1" x14ac:dyDescent="0.25"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</row>
    <row r="299" spans="5:15" hidden="1" x14ac:dyDescent="0.25"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</row>
    <row r="300" spans="5:15" hidden="1" x14ac:dyDescent="0.25"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</row>
    <row r="301" spans="5:15" hidden="1" x14ac:dyDescent="0.25"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</row>
    <row r="302" spans="5:15" hidden="1" x14ac:dyDescent="0.25"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</row>
    <row r="303" spans="5:15" hidden="1" x14ac:dyDescent="0.25"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</row>
    <row r="304" spans="5:15" hidden="1" x14ac:dyDescent="0.25"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</row>
    <row r="305" spans="5:15" hidden="1" x14ac:dyDescent="0.25"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</row>
    <row r="306" spans="5:15" hidden="1" x14ac:dyDescent="0.25"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</row>
    <row r="307" spans="5:15" hidden="1" x14ac:dyDescent="0.25"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</row>
    <row r="308" spans="5:15" hidden="1" x14ac:dyDescent="0.25"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</row>
    <row r="309" spans="5:15" hidden="1" x14ac:dyDescent="0.25"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</row>
    <row r="310" spans="5:15" hidden="1" x14ac:dyDescent="0.25"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</row>
    <row r="311" spans="5:15" hidden="1" x14ac:dyDescent="0.25"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</row>
    <row r="312" spans="5:15" hidden="1" x14ac:dyDescent="0.25"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</row>
    <row r="313" spans="5:15" hidden="1" x14ac:dyDescent="0.25"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</row>
    <row r="314" spans="5:15" hidden="1" x14ac:dyDescent="0.25"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</row>
    <row r="315" spans="5:15" hidden="1" x14ac:dyDescent="0.25"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</row>
    <row r="316" spans="5:15" hidden="1" x14ac:dyDescent="0.25"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</row>
    <row r="317" spans="5:15" hidden="1" x14ac:dyDescent="0.25"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</row>
    <row r="318" spans="5:15" hidden="1" x14ac:dyDescent="0.25"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</row>
    <row r="319" spans="5:15" hidden="1" x14ac:dyDescent="0.25"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</row>
    <row r="320" spans="5:15" hidden="1" x14ac:dyDescent="0.25"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</row>
    <row r="321" spans="5:15" hidden="1" x14ac:dyDescent="0.25"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</row>
    <row r="322" spans="5:15" hidden="1" x14ac:dyDescent="0.25"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</row>
    <row r="323" spans="5:15" hidden="1" x14ac:dyDescent="0.25"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</row>
    <row r="324" spans="5:15" hidden="1" x14ac:dyDescent="0.25"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</row>
    <row r="325" spans="5:15" hidden="1" x14ac:dyDescent="0.25"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</row>
    <row r="326" spans="5:15" hidden="1" x14ac:dyDescent="0.25"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</row>
    <row r="327" spans="5:15" hidden="1" x14ac:dyDescent="0.25"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</row>
    <row r="328" spans="5:15" hidden="1" x14ac:dyDescent="0.25"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</row>
    <row r="329" spans="5:15" hidden="1" x14ac:dyDescent="0.25"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</row>
    <row r="330" spans="5:15" hidden="1" x14ac:dyDescent="0.25"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</row>
    <row r="331" spans="5:15" hidden="1" x14ac:dyDescent="0.25"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</row>
    <row r="332" spans="5:15" hidden="1" x14ac:dyDescent="0.25"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</row>
    <row r="333" spans="5:15" hidden="1" x14ac:dyDescent="0.25"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</row>
    <row r="334" spans="5:15" hidden="1" x14ac:dyDescent="0.25"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</row>
    <row r="335" spans="5:15" hidden="1" x14ac:dyDescent="0.25"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</row>
    <row r="336" spans="5:15" hidden="1" x14ac:dyDescent="0.25"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</row>
    <row r="337" spans="5:15" hidden="1" x14ac:dyDescent="0.25"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</row>
    <row r="338" spans="5:15" hidden="1" x14ac:dyDescent="0.25"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</row>
    <row r="339" spans="5:15" hidden="1" x14ac:dyDescent="0.25"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</row>
    <row r="340" spans="5:15" hidden="1" x14ac:dyDescent="0.25"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</row>
    <row r="341" spans="5:15" hidden="1" x14ac:dyDescent="0.25"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</row>
    <row r="342" spans="5:15" hidden="1" x14ac:dyDescent="0.25"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</row>
    <row r="343" spans="5:15" hidden="1" x14ac:dyDescent="0.25"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</row>
    <row r="344" spans="5:15" hidden="1" x14ac:dyDescent="0.25"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</row>
    <row r="345" spans="5:15" hidden="1" x14ac:dyDescent="0.25"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</row>
    <row r="346" spans="5:15" hidden="1" x14ac:dyDescent="0.25"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</row>
    <row r="347" spans="5:15" hidden="1" x14ac:dyDescent="0.25"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</row>
    <row r="348" spans="5:15" hidden="1" x14ac:dyDescent="0.25"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</row>
    <row r="349" spans="5:15" hidden="1" x14ac:dyDescent="0.25"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</row>
    <row r="350" spans="5:15" hidden="1" x14ac:dyDescent="0.25"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</row>
    <row r="351" spans="5:15" hidden="1" x14ac:dyDescent="0.25"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</row>
    <row r="352" spans="5:15" hidden="1" x14ac:dyDescent="0.25"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</row>
    <row r="353" spans="5:15" hidden="1" x14ac:dyDescent="0.25"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</row>
    <row r="354" spans="5:15" hidden="1" x14ac:dyDescent="0.25"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</row>
    <row r="355" spans="5:15" hidden="1" x14ac:dyDescent="0.25"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</row>
    <row r="356" spans="5:15" hidden="1" x14ac:dyDescent="0.25"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</row>
    <row r="357" spans="5:15" hidden="1" x14ac:dyDescent="0.25"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</row>
    <row r="358" spans="5:15" hidden="1" x14ac:dyDescent="0.25"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</row>
    <row r="359" spans="5:15" hidden="1" x14ac:dyDescent="0.25"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</row>
    <row r="360" spans="5:15" hidden="1" x14ac:dyDescent="0.25"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</row>
    <row r="361" spans="5:15" hidden="1" x14ac:dyDescent="0.25"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</row>
    <row r="362" spans="5:15" hidden="1" x14ac:dyDescent="0.25"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</row>
    <row r="363" spans="5:15" hidden="1" x14ac:dyDescent="0.25"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</row>
    <row r="364" spans="5:15" hidden="1" x14ac:dyDescent="0.25"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</row>
    <row r="365" spans="5:15" hidden="1" x14ac:dyDescent="0.25"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</row>
    <row r="366" spans="5:15" hidden="1" x14ac:dyDescent="0.25"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</row>
    <row r="367" spans="5:15" hidden="1" x14ac:dyDescent="0.25"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</row>
    <row r="368" spans="5:15" hidden="1" x14ac:dyDescent="0.25"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</row>
    <row r="369" spans="5:15" hidden="1" x14ac:dyDescent="0.25"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</row>
    <row r="370" spans="5:15" hidden="1" x14ac:dyDescent="0.25"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</row>
    <row r="371" spans="5:15" hidden="1" x14ac:dyDescent="0.25"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</row>
    <row r="372" spans="5:15" hidden="1" x14ac:dyDescent="0.25"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</row>
    <row r="373" spans="5:15" hidden="1" x14ac:dyDescent="0.25"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</row>
    <row r="374" spans="5:15" hidden="1" x14ac:dyDescent="0.25"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</row>
    <row r="375" spans="5:15" hidden="1" x14ac:dyDescent="0.25"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</row>
    <row r="376" spans="5:15" hidden="1" x14ac:dyDescent="0.25"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</row>
    <row r="377" spans="5:15" hidden="1" x14ac:dyDescent="0.25"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</row>
    <row r="378" spans="5:15" hidden="1" x14ac:dyDescent="0.25"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</row>
    <row r="379" spans="5:15" hidden="1" x14ac:dyDescent="0.25"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</row>
    <row r="380" spans="5:15" hidden="1" x14ac:dyDescent="0.25"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</row>
    <row r="381" spans="5:15" hidden="1" x14ac:dyDescent="0.25"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</row>
    <row r="382" spans="5:15" hidden="1" x14ac:dyDescent="0.25"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</row>
    <row r="383" spans="5:15" hidden="1" x14ac:dyDescent="0.25"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</row>
    <row r="384" spans="5:15" hidden="1" x14ac:dyDescent="0.25"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</row>
    <row r="385" spans="5:15" hidden="1" x14ac:dyDescent="0.25"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</row>
    <row r="386" spans="5:15" hidden="1" x14ac:dyDescent="0.25"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</row>
    <row r="387" spans="5:15" hidden="1" x14ac:dyDescent="0.25"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</row>
    <row r="388" spans="5:15" hidden="1" x14ac:dyDescent="0.25"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</row>
    <row r="389" spans="5:15" hidden="1" x14ac:dyDescent="0.25"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</row>
    <row r="390" spans="5:15" hidden="1" x14ac:dyDescent="0.25"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</row>
    <row r="391" spans="5:15" hidden="1" x14ac:dyDescent="0.25"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</row>
    <row r="392" spans="5:15" hidden="1" x14ac:dyDescent="0.25"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</row>
    <row r="393" spans="5:15" hidden="1" x14ac:dyDescent="0.25"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</row>
    <row r="394" spans="5:15" hidden="1" x14ac:dyDescent="0.25"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</row>
    <row r="395" spans="5:15" hidden="1" x14ac:dyDescent="0.25"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</row>
  </sheetData>
  <sheetProtection algorithmName="SHA-512" hashValue="92EPz8XiiPhJuRsIlhDFYfm0q3NqStQIY2b2t1uixwkhUhuNjpjXAPBCArSQQTSnL70I6xLzr4oBRIRCiFWkqg==" saltValue="j4OiJ935N5Z+fWfv3dwLkA==" spinCount="100000" sheet="1" objects="1" scenarios="1" sort="0" autoFilter="0"/>
  <autoFilter ref="A15:O81" xr:uid="{4A4500FE-F647-4F97-BED5-FBAD70EDBEFC}"/>
  <mergeCells count="5">
    <mergeCell ref="A1:D1"/>
    <mergeCell ref="E1:F1"/>
    <mergeCell ref="H1:I1"/>
    <mergeCell ref="J1:L1"/>
    <mergeCell ref="B10:E10"/>
  </mergeCells>
  <conditionalFormatting sqref="B16:B1991">
    <cfRule type="containsBlanks" dxfId="3" priority="1" stopIfTrue="1">
      <formula>LEN(TRIM(B16))=0</formula>
    </cfRule>
    <cfRule type="cellIs" dxfId="2" priority="2" stopIfTrue="1" operator="equal">
      <formula>"ND"</formula>
    </cfRule>
    <cfRule type="cellIs" dxfId="1" priority="3" operator="equal">
      <formula>"ALL PASS"</formula>
    </cfRule>
    <cfRule type="cellIs" dxfId="0" priority="4" operator="notEqual">
      <formula>"ALL PASS"</formula>
    </cfRule>
  </conditionalFormatting>
  <hyperlinks>
    <hyperlink ref="E1" location="INDEX!A1" display="RETURN TO INDEX" xr:uid="{56E93729-E91A-495D-8F2C-9E6E030E0C84}"/>
    <hyperlink ref="H1" location="'SCREENING STATUS'!A1" display="SCREENING STATUS" xr:uid="{31EDB380-F3C3-4E5C-885A-E15265BFFC32}"/>
    <hyperlink ref="J1:L1" location="'QCI Sample Selection'!A1" display="QCI SAMPLE SELECTION" xr:uid="{A56438D0-9424-44D0-B037-8F9EB083FAF9}"/>
    <hyperlink ref="G1" location="SUMMARY!A1" display="SUMMARY" xr:uid="{CDFF49E6-ED37-476A-AC35-384F9C8061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B TRAVELER</vt:lpstr>
      <vt:lpstr>GROUP B1</vt:lpstr>
      <vt:lpstr>GROUP B2</vt:lpstr>
      <vt:lpstr>GROUP B3</vt:lpstr>
      <vt:lpstr>SEM</vt:lpstr>
      <vt:lpstr>GROUP B4</vt:lpstr>
      <vt:lpstr>GROUP B5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2024-09-19T19:06:15Z</dcterms:created>
  <dcterms:modified xsi:type="dcterms:W3CDTF">2024-10-08T06:15:50Z</dcterms:modified>
</cp:coreProperties>
</file>