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GROUP C\"/>
    </mc:Choice>
  </mc:AlternateContent>
  <xr:revisionPtr revIDLastSave="0" documentId="13_ncr:1_{F29C0917-244A-4C06-9BAD-16DD7BFCD87F}" xr6:coauthVersionLast="47" xr6:coauthVersionMax="47" xr10:uidLastSave="{00000000-0000-0000-0000-000000000000}"/>
  <workbookProtection workbookAlgorithmName="SHA-512" workbookHashValue="/l20N/OKO5ZxIT09JOYeTNGwh7lBOMGl3ZS8olFWVVo9IW1SvaCZwGS0KX5pnzQrIntp/165BA+dD8jgvrmOCg==" workbookSaltValue="nJwBZABdwtslchi7/bA0pQ==" workbookSpinCount="100000" lockStructure="1"/>
  <bookViews>
    <workbookView xWindow="-25245" yWindow="2490" windowWidth="21600" windowHeight="11835" xr2:uid="{AF893F9C-3808-43C1-92F0-98A0D3317ABF}"/>
  </bookViews>
  <sheets>
    <sheet name="GROUP C TRAVELER" sheetId="1" r:id="rId1"/>
    <sheet name="GROUP C1" sheetId="2" r:id="rId2"/>
    <sheet name="GROUP C2" sheetId="3" r:id="rId3"/>
    <sheet name="GROUP C3" sheetId="4" r:id="rId4"/>
    <sheet name="GROUP C4" sheetId="5" r:id="rId5"/>
    <sheet name="GROUP C6" sheetId="6" r:id="rId6"/>
    <sheet name="GROUP C7" sheetId="7" r:id="rId7"/>
  </sheets>
  <definedNames>
    <definedName name="_xlnm._FilterDatabase" localSheetId="2" hidden="1">'GROUP C2'!$A$15:$O$81</definedName>
    <definedName name="_xlnm._FilterDatabase" localSheetId="3" hidden="1">'GROUP C3'!$A$15:$O$59</definedName>
    <definedName name="_xlnm._FilterDatabase" localSheetId="5" hidden="1">'GROUP C6'!$A$15:$O$16</definedName>
    <definedName name="DELTA_HTGB">#REF!</definedName>
    <definedName name="DELTA_HTGB_IDSS">#REF!</definedName>
    <definedName name="DELTA_HTGB_IGSSF">#REF!</definedName>
    <definedName name="DELTA_HTGB_IGSSR">#REF!</definedName>
    <definedName name="DELTA_HTGB_NAME">#REF!</definedName>
    <definedName name="DELTA_HTGB_RDSON">#REF!</definedName>
    <definedName name="DELTA_HTGB_VTH">#REF!</definedName>
    <definedName name="DELTA_HTRB">#REF!</definedName>
    <definedName name="DELTA_HTRB_IDSS">#REF!</definedName>
    <definedName name="DELTA_HTRB_IGSSF">#REF!</definedName>
    <definedName name="DELTA_HTRB_IGSSR">#REF!</definedName>
    <definedName name="DELTA_HTRB_NAME">#REF!</definedName>
    <definedName name="DELTA_HTRB_RDSON">#REF!</definedName>
    <definedName name="DELTA_HTRB_VTH">#REF!</definedName>
    <definedName name="DRDON_OOF_FINAL_POS">#REF!</definedName>
    <definedName name="DRDON_OOF_FINAL_REQ">#REF!</definedName>
    <definedName name="HTGB_PDA">#REF!</definedName>
    <definedName name="HTRB_PDA">#REF!</definedName>
    <definedName name="IDSS_125">#REF!</definedName>
    <definedName name="IDSS_25">#REF!</definedName>
    <definedName name="IDSS_COLD_OOF_POS">#REF!</definedName>
    <definedName name="IDSS_COLD_OOF_REQ">#REF!</definedName>
    <definedName name="IDSS_DELTA_LIMIT_HTGB">#REF!</definedName>
    <definedName name="IDSS_DELTA_LIMIT_HTRB">#REF!</definedName>
    <definedName name="IDSS_FINAL_OOF_POS">#REF!</definedName>
    <definedName name="IDSS_FINAL_OOF_REQ">#REF!</definedName>
    <definedName name="IDSS_HOT_OOF_POS">#REF!</definedName>
    <definedName name="IDSS_HOT_OOF_REQ">#REF!</definedName>
    <definedName name="IDSS_HTGB_REQ">#REF!</definedName>
    <definedName name="IDSS_HTRB_OOF_POS">#REF!</definedName>
    <definedName name="IDSS_HTRB_OOF_REQ">#REF!</definedName>
    <definedName name="IDSS_HTRB_REQ">#REF!</definedName>
    <definedName name="IDSS_PERCENTAGE_HTGB">#REF!</definedName>
    <definedName name="IDSS_PERCENTAGE_HTRB">#REF!</definedName>
    <definedName name="IDSS_POST_HTGB_OOF_POS">#REF!</definedName>
    <definedName name="IDSS_POST_HTGB_OOF_REQ">#REF!</definedName>
    <definedName name="IDSS_PRE_HTGB_OOF_POS">#REF!</definedName>
    <definedName name="IDSS_PRE_HTGB_OOF_REQ">#REF!</definedName>
    <definedName name="IGSSF1_125">#REF!</definedName>
    <definedName name="IGSSF1_25">#REF!</definedName>
    <definedName name="IGSSF1_COLD_OOF_POS">#REF!</definedName>
    <definedName name="IGSSF1_COLD_OOF_REQ">#REF!</definedName>
    <definedName name="IGSSF1_DELTA_LIMIT_HTGB">#REF!</definedName>
    <definedName name="IGSSF1_DELTA_LIMIT_HTRB">#REF!</definedName>
    <definedName name="IGSSF1_FINAL_OOF_POS">#REF!</definedName>
    <definedName name="IGSSF1_FINAL_OOF_REQ">#REF!</definedName>
    <definedName name="IGSSF1_HOT_FINAL_OOF_LIMIT">#REF!</definedName>
    <definedName name="IGSSF1_HOT_FINAL_OOF_POS">#REF!</definedName>
    <definedName name="IGSSF1_HOT_FINAL_OOF_REQ">#REF!</definedName>
    <definedName name="IGSSF1_HOT_OOF_POS">#REF!</definedName>
    <definedName name="IGSSF1_HOT_OOF_REQ">#REF!</definedName>
    <definedName name="IGSSF1_HTGB_REQ">#REF!</definedName>
    <definedName name="IGSSF1_HTRB_OOF_POS">#REF!</definedName>
    <definedName name="IGSSF1_HTRB_OOF_REQ">#REF!</definedName>
    <definedName name="IGSSF1_HTRB_REQ">#REF!</definedName>
    <definedName name="IGSSF1_PERCENTAGE_HTGB">#REF!</definedName>
    <definedName name="IGSSF1_PERCENTAGE_HTRB">#REF!</definedName>
    <definedName name="IGSSF1_POST_HTGB_OOF_POS">#REF!</definedName>
    <definedName name="IGSSF1_POST_HTGB_OOF_REQ">#REF!</definedName>
    <definedName name="IGSSF1_PRE_HTGB_OOF_POS">#REF!</definedName>
    <definedName name="IGSSF1_PRE_HTGB_OOF_REQ">#REF!</definedName>
    <definedName name="IGSSF2_125">#REF!</definedName>
    <definedName name="IGSSF2_25">#REF!</definedName>
    <definedName name="IGSSF2_COLD_OOF_POS">#REF!</definedName>
    <definedName name="IGSSF2_COLD_OOF_REQ">#REF!</definedName>
    <definedName name="IGSSF2_FINAL_OOF_POS">#REF!</definedName>
    <definedName name="IGSSF2_FINAL_OOF_REQ">#REF!</definedName>
    <definedName name="IGSSF2_HOT_OOF_POS">#REF!</definedName>
    <definedName name="IGSSF2_HOT_OOF_REQ">#REF!</definedName>
    <definedName name="IGSSF2_HTRB_OOF_POS">#REF!</definedName>
    <definedName name="IGSSF2_HTRB_OOF_REQ">#REF!</definedName>
    <definedName name="IGSSF2_POST_HTGB_OOF_POS">#REF!</definedName>
    <definedName name="IGSSF2_POST_HTGB_OOF_REQ">#REF!</definedName>
    <definedName name="IGSSF2_PRE_HTGB_OOF_POS">#REF!</definedName>
    <definedName name="IGSSF2_PRE_HTGB_OOF_REQ">#REF!</definedName>
    <definedName name="IGSSR_125">#REF!</definedName>
    <definedName name="IGSSR_25">#REF!</definedName>
    <definedName name="IGSSR_COLD_OOF_POS">#REF!</definedName>
    <definedName name="IGSSR_COLD_OOF_REQ">#REF!</definedName>
    <definedName name="IGSSR_DELTA_LIMIT_HTGB">#REF!</definedName>
    <definedName name="IGSSR_DELTA_LIMIT_HTRB">#REF!</definedName>
    <definedName name="IGSSR_FINAL_OOF_POS">#REF!</definedName>
    <definedName name="IGSSR_FINAL_OOF_REQ">#REF!</definedName>
    <definedName name="IGSSR_HOT_OOF_POS">#REF!</definedName>
    <definedName name="IGSSR_HOT_OOF_REQ">#REF!</definedName>
    <definedName name="IGSSR_HTGB_REQ">#REF!</definedName>
    <definedName name="IGSSR_HTRB_OOF_POS">#REF!</definedName>
    <definedName name="IGSSR_HTRB_OOF_REQ">#REF!</definedName>
    <definedName name="IGSSR_HTRB_REQ">#REF!</definedName>
    <definedName name="IGSSR_PERCENTAGE_HTGB">#REF!</definedName>
    <definedName name="IGSSR_PERCENTAGE_HTRB">#REF!</definedName>
    <definedName name="IGSSR_POST_HTGB_OOF_POS">#REF!</definedName>
    <definedName name="IGSSR_POST_HTGB_OOF_REQ">#REF!</definedName>
    <definedName name="IGSSR_PRE_HTGB_OOF_POS">#REF!</definedName>
    <definedName name="IGSSR_PRE_HTGB_OOF_REQ">#REF!</definedName>
    <definedName name="PDA_MAX">#REF!</definedName>
    <definedName name="POST_HTGB_HTGB">#REF!</definedName>
    <definedName name="POST_HTRB_HTRB">#REF!</definedName>
    <definedName name="PRE_HTGB_HTGB">#REF!</definedName>
    <definedName name="PRE_HTGB_HTRB">#REF!</definedName>
    <definedName name="RDSON_125">#REF!</definedName>
    <definedName name="RDSON_25">#REF!</definedName>
    <definedName name="RDSON_COLD_OOF_POS">#REF!</definedName>
    <definedName name="RDSON_COLD_OOF_REQ">#REF!</definedName>
    <definedName name="RDSON_DELTA_LIMIT_HTGB">#REF!</definedName>
    <definedName name="RDSON_DELTA_LIMIY_HTRB">#REF!</definedName>
    <definedName name="RDSON_FINAL_OOF_POS">#REF!</definedName>
    <definedName name="RDSON_FINAL_OOF_REQ">#REF!</definedName>
    <definedName name="RDSON_HOT_OOF_POS">#REF!</definedName>
    <definedName name="RDSON_HOT_OOF_REQ">#REF!</definedName>
    <definedName name="RDSON_HTGB_REQ">#REF!</definedName>
    <definedName name="RDSON_HTRB_OOF_POS">#REF!</definedName>
    <definedName name="RDSON_HTRB_OOF_REQ">#REF!</definedName>
    <definedName name="RDSON_HTRB_REQ">#REF!</definedName>
    <definedName name="RDSON_PERCENTAGE_HTGB">#REF!</definedName>
    <definedName name="RDSON_PERCENTAGE_HTRB">#REF!</definedName>
    <definedName name="RDSON_POST_HTGB_OOF_POS">#REF!</definedName>
    <definedName name="RDSON_POST_HTGB_OOF_REQ">#REF!</definedName>
    <definedName name="RDSON_PRE_HTGB_OOF_POS">#REF!</definedName>
    <definedName name="RDSON_PRE_HTGB_OOF_REQ">#REF!</definedName>
    <definedName name="VTH_125">#REF!</definedName>
    <definedName name="VTH_25">#REF!</definedName>
    <definedName name="VTH_55">#REF!</definedName>
    <definedName name="VTH_COLD_OOF_POS">#REF!</definedName>
    <definedName name="VTH_COLD_OOF_REQ">#REF!</definedName>
    <definedName name="VTH_DELTA_LIMIT_HTGB">#REF!</definedName>
    <definedName name="VTH_DELTA_LIMIT_HTRB">#REF!</definedName>
    <definedName name="VTH_FINAL_OOF_POS">#REF!</definedName>
    <definedName name="VTH_FINAL_OOF_REQ">#REF!</definedName>
    <definedName name="VTH_HOT_OOF_POS">#REF!</definedName>
    <definedName name="VTH_HOT_OOF_REQ">#REF!</definedName>
    <definedName name="VTH_HTGB_REQ">#REF!</definedName>
    <definedName name="VTH_HTRB_OOF_POS">#REF!</definedName>
    <definedName name="VTH_HTRB_OOF_REQ">#REF!</definedName>
    <definedName name="VTH_HTRB_REQ">#REF!</definedName>
    <definedName name="VTH_PERCENTAGE_HTGB">#REF!</definedName>
    <definedName name="VTH_PERCENTAGE_HTRB">#REF!</definedName>
    <definedName name="VTH_POST_HTGB_OOF_POS">#REF!</definedName>
    <definedName name="VTH_POST_HTGB_OOF_REQ">#REF!</definedName>
    <definedName name="VTH_PRE_HTGB_OOF_POS">#REF!</definedName>
    <definedName name="VTH_PRE_HTGB_OOF_RE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6" l="1"/>
  <c r="A10" i="6"/>
  <c r="B10" i="4"/>
  <c r="A10" i="4"/>
  <c r="H8" i="4"/>
  <c r="B10" i="3"/>
  <c r="A10" i="3"/>
  <c r="H8" i="3"/>
</calcChain>
</file>

<file path=xl/sharedStrings.xml><?xml version="1.0" encoding="utf-8"?>
<sst xmlns="http://schemas.openxmlformats.org/spreadsheetml/2006/main" count="458" uniqueCount="85">
  <si>
    <t>GROUP  C TRAVELER</t>
  </si>
  <si>
    <t>INDEX</t>
  </si>
  <si>
    <t>QCI SAMPLE SELECTION</t>
  </si>
  <si>
    <t>S</t>
  </si>
  <si>
    <t>GROUP  C1 PHYSICAL</t>
  </si>
  <si>
    <t>.</t>
  </si>
  <si>
    <t>GROUP C2 TEMP SHOCK/CYCLE</t>
  </si>
  <si>
    <t>SUMMARY</t>
  </si>
  <si>
    <t>SCREENING STATUS</t>
  </si>
  <si>
    <t xml:space="preserve">Operator   </t>
  </si>
  <si>
    <t>LMR</t>
  </si>
  <si>
    <t xml:space="preserve">Station    </t>
  </si>
  <si>
    <t>A</t>
  </si>
  <si>
    <t xml:space="preserve">Product    </t>
  </si>
  <si>
    <t>DISCRETE</t>
  </si>
  <si>
    <t xml:space="preserve">Process    </t>
  </si>
  <si>
    <t xml:space="preserve">Start Date </t>
  </si>
  <si>
    <t>05/25/2023</t>
  </si>
  <si>
    <t>07/11/2023</t>
  </si>
  <si>
    <t>07/31/2023</t>
  </si>
  <si>
    <t>Finish Date</t>
  </si>
  <si>
    <t>Part Number</t>
  </si>
  <si>
    <t xml:space="preserve">Remarks    </t>
  </si>
  <si>
    <t>GROUP C SUBGROUP 2 PRE TEMP SHOCK</t>
  </si>
  <si>
    <t>GROUP C SUBGROUP 2 POST TEMP SHOCK</t>
  </si>
  <si>
    <t>GROUP C SUBGROUP 2 POST MR.</t>
  </si>
  <si>
    <t>Serial Number</t>
  </si>
  <si>
    <t>Label</t>
  </si>
  <si>
    <t>Sort</t>
  </si>
  <si>
    <t>Bin</t>
  </si>
  <si>
    <t>1)CONT      [&lt;1 ]</t>
  </si>
  <si>
    <t>2)IGSSF     [&lt;0.0005A]</t>
  </si>
  <si>
    <t>3)IDSS      [&lt;0.0001A]</t>
  </si>
  <si>
    <t>4)IGSSF     [&lt;0.0005A]</t>
  </si>
  <si>
    <t>5)IGSSR     [&lt;0.0001A]</t>
  </si>
  <si>
    <t>6)VGSTH     [&gt;0.8V]</t>
  </si>
  <si>
    <t>7)VGSTH     [&lt;2.5 ]</t>
  </si>
  <si>
    <t>8)RDSON     [&lt;0.58R]</t>
  </si>
  <si>
    <t>9)VSD       [&lt;3.5V]</t>
  </si>
  <si>
    <t>10)IDSS      [&lt;0.0001A]</t>
  </si>
  <si>
    <t>11)IGSSF     [&lt;0.0005A]</t>
  </si>
  <si>
    <t>CONT  &lt; 1   T</t>
  </si>
  <si>
    <t>IGSSF &lt; 0.0005 A</t>
  </si>
  <si>
    <t>IDSS  &lt; 0.0001 A</t>
  </si>
  <si>
    <t>IGSSR &lt; 0.0001 A</t>
  </si>
  <si>
    <t>VGSTH  &gt; 0.8 V</t>
  </si>
  <si>
    <t>VGSTH  &lt; 2.5   V</t>
  </si>
  <si>
    <t>RDSON  &lt; 0.58 R</t>
  </si>
  <si>
    <t>VSD   &lt; 3.5 V</t>
  </si>
  <si>
    <t xml:space="preserve"> = 0  </t>
  </si>
  <si>
    <t>VGS = 4 V</t>
  </si>
  <si>
    <t>VDS = 10 V</t>
  </si>
  <si>
    <t>VGS = 5 V</t>
  </si>
  <si>
    <t>VSG = 3 V</t>
  </si>
  <si>
    <t>IG = 0.00014 A</t>
  </si>
  <si>
    <t xml:space="preserve">T# = 6  </t>
  </si>
  <si>
    <t>ID = 1 A</t>
  </si>
  <si>
    <t>ID = 0.5 A</t>
  </si>
  <si>
    <t>VDS = 60 V</t>
  </si>
  <si>
    <t xml:space="preserve"> = 5.5 V</t>
  </si>
  <si>
    <t>VG = 5 V</t>
  </si>
  <si>
    <t>VG = 0 V</t>
  </si>
  <si>
    <t>All Pass</t>
  </si>
  <si>
    <t>PRE TSHOCK</t>
  </si>
  <si>
    <t>POST TC</t>
  </si>
  <si>
    <t>POST MR</t>
  </si>
  <si>
    <t>GROUP C3 SHOCK &amp; VIBRATION</t>
  </si>
  <si>
    <t>GROUP C SUBGROUP 3 PRE SHOCK</t>
  </si>
  <si>
    <t>GROUP C SUBGROUP 3 POST CA</t>
  </si>
  <si>
    <t>PRE SHOCK</t>
  </si>
  <si>
    <t>POST VIB</t>
  </si>
  <si>
    <t>GROUP  C4 SALT ATMP.</t>
  </si>
  <si>
    <t>GROUP C6 INTERMITTENT OP. LIFE</t>
  </si>
  <si>
    <t>GROUP C SUBGROUP 6 POST IOL</t>
  </si>
  <si>
    <t>SEE POST B4 for PRE-Electricals, Continuation of B4 IOL TESTING</t>
  </si>
  <si>
    <t>9)VSD       [&lt;3V]</t>
  </si>
  <si>
    <t>VSD   &lt; 3 V</t>
  </si>
  <si>
    <t>Not Applicable</t>
  </si>
  <si>
    <t>GROUP  C7 RGA</t>
  </si>
  <si>
    <t>SCD PART NUMBER</t>
  </si>
  <si>
    <t>EPC7014UBSH</t>
  </si>
  <si>
    <t>EPCS PART NUMBER</t>
  </si>
  <si>
    <t>LOT</t>
  </si>
  <si>
    <t>DATE CODE</t>
  </si>
  <si>
    <t>E3637.2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</si>
</sst>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rgb="FF00B050"/>
      <name val="Aptos Narrow"/>
      <family val="2"/>
      <scheme val="minor"/>
    </font>
    <font>
      <b/>
      <sz val="14"/>
      <color rgb="FF7030A0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9">
    <xf numFmtId="0" fontId="0" fillId="0" borderId="0" xfId="0"/>
    <xf numFmtId="0" fontId="3" fillId="3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horizontal="left" vertical="center"/>
    </xf>
    <xf numFmtId="0" fontId="3" fillId="3" borderId="0" xfId="1" applyFont="1" applyFill="1" applyBorder="1" applyAlignment="1">
      <alignment horizontal="center" vertical="center"/>
    </xf>
    <xf numFmtId="0" fontId="2" fillId="3" borderId="0" xfId="1" applyFill="1" applyBorder="1" applyAlignment="1">
      <alignment vertical="top"/>
    </xf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0" fillId="5" borderId="4" xfId="0" applyFill="1" applyBorder="1"/>
    <xf numFmtId="0" fontId="0" fillId="6" borderId="2" xfId="0" applyFill="1" applyBorder="1"/>
    <xf numFmtId="0" fontId="0" fillId="6" borderId="2" xfId="0" applyFill="1" applyBorder="1" applyAlignment="1">
      <alignment horizontal="left"/>
    </xf>
    <xf numFmtId="0" fontId="0" fillId="6" borderId="3" xfId="0" applyFill="1" applyBorder="1"/>
    <xf numFmtId="0" fontId="4" fillId="7" borderId="5" xfId="1" applyFont="1" applyFill="1" applyBorder="1" applyAlignment="1">
      <alignment horizontal="center" vertical="top"/>
    </xf>
    <xf numFmtId="0" fontId="4" fillId="0" borderId="0" xfId="1" applyFont="1" applyFill="1" applyBorder="1" applyAlignment="1">
      <alignment horizontal="center" vertical="top"/>
    </xf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4" fillId="8" borderId="5" xfId="1" applyFont="1" applyFill="1" applyBorder="1" applyAlignment="1">
      <alignment horizontal="center" vertical="top"/>
    </xf>
    <xf numFmtId="14" fontId="0" fillId="4" borderId="2" xfId="0" applyNumberFormat="1" applyFill="1" applyBorder="1" applyAlignment="1">
      <alignment horizontal="left"/>
    </xf>
    <xf numFmtId="14" fontId="0" fillId="4" borderId="3" xfId="0" applyNumberFormat="1" applyFill="1" applyBorder="1" applyAlignment="1">
      <alignment horizontal="center"/>
    </xf>
    <xf numFmtId="14" fontId="0" fillId="4" borderId="4" xfId="0" applyNumberFormat="1" applyFill="1" applyBorder="1"/>
    <xf numFmtId="14" fontId="0" fillId="0" borderId="0" xfId="0" applyNumberFormat="1"/>
    <xf numFmtId="14" fontId="0" fillId="5" borderId="5" xfId="0" applyNumberFormat="1" applyFill="1" applyBorder="1"/>
    <xf numFmtId="14" fontId="0" fillId="5" borderId="2" xfId="0" applyNumberFormat="1" applyFill="1" applyBorder="1" applyAlignment="1">
      <alignment horizontal="left"/>
    </xf>
    <xf numFmtId="14" fontId="0" fillId="5" borderId="4" xfId="0" applyNumberFormat="1" applyFill="1" applyBorder="1"/>
    <xf numFmtId="14" fontId="0" fillId="6" borderId="5" xfId="0" applyNumberFormat="1" applyFill="1" applyBorder="1"/>
    <xf numFmtId="14" fontId="0" fillId="6" borderId="2" xfId="0" applyNumberFormat="1" applyFill="1" applyBorder="1" applyAlignment="1">
      <alignment horizontal="left"/>
    </xf>
    <xf numFmtId="14" fontId="0" fillId="6" borderId="3" xfId="0" applyNumberFormat="1" applyFill="1" applyBorder="1"/>
    <xf numFmtId="0" fontId="4" fillId="9" borderId="5" xfId="1" applyFont="1" applyFill="1" applyBorder="1" applyAlignment="1">
      <alignment horizontal="center" vertical="top"/>
    </xf>
    <xf numFmtId="0" fontId="4" fillId="5" borderId="5" xfId="1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6" fillId="10" borderId="5" xfId="0" applyFont="1" applyFill="1" applyBorder="1" applyAlignment="1">
      <alignment horizontal="center"/>
    </xf>
    <xf numFmtId="0" fontId="7" fillId="0" borderId="1" xfId="0" applyFont="1" applyBorder="1"/>
    <xf numFmtId="0" fontId="0" fillId="11" borderId="5" xfId="0" applyFill="1" applyBorder="1"/>
    <xf numFmtId="0" fontId="0" fillId="11" borderId="5" xfId="0" applyFill="1" applyBorder="1" applyAlignment="1">
      <alignment horizontal="center"/>
    </xf>
    <xf numFmtId="0" fontId="0" fillId="11" borderId="5" xfId="0" applyFill="1" applyBorder="1" applyAlignment="1">
      <alignment horizontal="left"/>
    </xf>
    <xf numFmtId="0" fontId="0" fillId="11" borderId="2" xfId="0" applyFill="1" applyBorder="1"/>
    <xf numFmtId="0" fontId="0" fillId="11" borderId="5" xfId="0" applyFill="1" applyBorder="1" applyAlignment="1">
      <alignment horizontal="right"/>
    </xf>
    <xf numFmtId="0" fontId="0" fillId="12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11" fontId="0" fillId="0" borderId="5" xfId="0" applyNumberFormat="1" applyBorder="1"/>
    <xf numFmtId="0" fontId="0" fillId="5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0" fontId="3" fillId="3" borderId="0" xfId="1" applyFont="1" applyFill="1" applyBorder="1" applyAlignment="1">
      <alignment vertic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/>
    <xf numFmtId="0" fontId="8" fillId="0" borderId="0" xfId="0" applyFont="1" applyAlignment="1">
      <alignment horizontal="left"/>
    </xf>
    <xf numFmtId="0" fontId="9" fillId="0" borderId="0" xfId="0" applyFont="1"/>
    <xf numFmtId="0" fontId="1" fillId="2" borderId="0" xfId="0" applyFont="1" applyFill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4" fillId="9" borderId="2" xfId="1" applyFont="1" applyFill="1" applyBorder="1" applyAlignment="1">
      <alignment horizontal="center" vertical="top"/>
    </xf>
    <xf numFmtId="0" fontId="4" fillId="9" borderId="4" xfId="1" applyFont="1" applyFill="1" applyBorder="1" applyAlignment="1">
      <alignment horizontal="center" vertical="top"/>
    </xf>
    <xf numFmtId="0" fontId="4" fillId="5" borderId="2" xfId="1" applyFont="1" applyFill="1" applyBorder="1" applyAlignment="1">
      <alignment horizontal="center" vertical="top"/>
    </xf>
    <xf numFmtId="0" fontId="4" fillId="5" borderId="4" xfId="1" applyFont="1" applyFill="1" applyBorder="1" applyAlignment="1">
      <alignment horizontal="center" vertical="top"/>
    </xf>
    <xf numFmtId="0" fontId="4" fillId="7" borderId="2" xfId="1" applyFont="1" applyFill="1" applyBorder="1" applyAlignment="1">
      <alignment horizontal="center" vertical="top"/>
    </xf>
    <xf numFmtId="0" fontId="4" fillId="7" borderId="4" xfId="1" applyFont="1" applyFill="1" applyBorder="1" applyAlignment="1">
      <alignment horizontal="center" vertical="top"/>
    </xf>
    <xf numFmtId="0" fontId="4" fillId="8" borderId="2" xfId="1" applyFont="1" applyFill="1" applyBorder="1" applyAlignment="1">
      <alignment horizontal="center" vertical="top"/>
    </xf>
    <xf numFmtId="0" fontId="4" fillId="8" borderId="4" xfId="1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26"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52</xdr:row>
      <xdr:rowOff>93794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5B664E-8192-4095-924E-8BC84CA67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809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102</xdr:row>
      <xdr:rowOff>93794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161E5F-79FF-401F-9C45-D283041FD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20275"/>
          <a:ext cx="6705600" cy="9809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154</xdr:row>
      <xdr:rowOff>93794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D67B45-74DF-4D2F-A218-80F6CA091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26275"/>
          <a:ext cx="6705600" cy="9809294"/>
        </a:xfrm>
        <a:prstGeom prst="rect">
          <a:avLst/>
        </a:prstGeom>
      </xdr:spPr>
    </xdr:pic>
    <xdr:clientData/>
  </xdr:twoCellAnchor>
  <xdr:twoCellAnchor>
    <xdr:from>
      <xdr:col>1</xdr:col>
      <xdr:colOff>419100</xdr:colOff>
      <xdr:row>7</xdr:row>
      <xdr:rowOff>114300</xdr:rowOff>
    </xdr:from>
    <xdr:to>
      <xdr:col>2</xdr:col>
      <xdr:colOff>323850</xdr:colOff>
      <xdr:row>8</xdr:row>
      <xdr:rowOff>95250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D3A7AD5-0D29-6700-A9A6-C3482633C7C9}"/>
            </a:ext>
          </a:extLst>
        </xdr:cNvPr>
        <xdr:cNvSpPr/>
      </xdr:nvSpPr>
      <xdr:spPr>
        <a:xfrm>
          <a:off x="1028700" y="1562100"/>
          <a:ext cx="51435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419100</xdr:colOff>
      <xdr:row>57</xdr:row>
      <xdr:rowOff>114300</xdr:rowOff>
    </xdr:from>
    <xdr:to>
      <xdr:col>2</xdr:col>
      <xdr:colOff>323850</xdr:colOff>
      <xdr:row>58</xdr:row>
      <xdr:rowOff>95250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82E66E3-71D9-45B4-8B5D-A6CB17E62E8D}"/>
            </a:ext>
          </a:extLst>
        </xdr:cNvPr>
        <xdr:cNvSpPr/>
      </xdr:nvSpPr>
      <xdr:spPr>
        <a:xfrm>
          <a:off x="1028700" y="11087100"/>
          <a:ext cx="51435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466725</xdr:colOff>
      <xdr:row>81</xdr:row>
      <xdr:rowOff>152400</xdr:rowOff>
    </xdr:from>
    <xdr:to>
      <xdr:col>4</xdr:col>
      <xdr:colOff>371475</xdr:colOff>
      <xdr:row>82</xdr:row>
      <xdr:rowOff>133350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E49A087-0900-4197-86E8-02378C82ED3F}"/>
            </a:ext>
          </a:extLst>
        </xdr:cNvPr>
        <xdr:cNvSpPr/>
      </xdr:nvSpPr>
      <xdr:spPr>
        <a:xfrm>
          <a:off x="2295525" y="15697200"/>
          <a:ext cx="51435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485775</xdr:colOff>
      <xdr:row>95</xdr:row>
      <xdr:rowOff>133350</xdr:rowOff>
    </xdr:from>
    <xdr:to>
      <xdr:col>4</xdr:col>
      <xdr:colOff>390525</xdr:colOff>
      <xdr:row>96</xdr:row>
      <xdr:rowOff>114300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EA247D7-F887-4EDE-9D15-E4BE5E119AEE}"/>
            </a:ext>
          </a:extLst>
        </xdr:cNvPr>
        <xdr:cNvSpPr/>
      </xdr:nvSpPr>
      <xdr:spPr>
        <a:xfrm>
          <a:off x="2314575" y="18345150"/>
          <a:ext cx="51435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409575</xdr:colOff>
      <xdr:row>109</xdr:row>
      <xdr:rowOff>104775</xdr:rowOff>
    </xdr:from>
    <xdr:to>
      <xdr:col>2</xdr:col>
      <xdr:colOff>314325</xdr:colOff>
      <xdr:row>110</xdr:row>
      <xdr:rowOff>85725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56E1557-65E2-479F-A165-DA0622E6B2ED}"/>
            </a:ext>
          </a:extLst>
        </xdr:cNvPr>
        <xdr:cNvSpPr/>
      </xdr:nvSpPr>
      <xdr:spPr>
        <a:xfrm>
          <a:off x="1019175" y="20983575"/>
          <a:ext cx="51435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161544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FC3E35-9D75-43BE-BFCD-E30DD05D9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686544"/>
        </a:xfrm>
        <a:prstGeom prst="rect">
          <a:avLst/>
        </a:prstGeom>
      </xdr:spPr>
    </xdr:pic>
    <xdr:clientData/>
  </xdr:twoCellAnchor>
  <xdr:twoCellAnchor>
    <xdr:from>
      <xdr:col>2</xdr:col>
      <xdr:colOff>38100</xdr:colOff>
      <xdr:row>6</xdr:row>
      <xdr:rowOff>38100</xdr:rowOff>
    </xdr:from>
    <xdr:to>
      <xdr:col>2</xdr:col>
      <xdr:colOff>552450</xdr:colOff>
      <xdr:row>7</xdr:row>
      <xdr:rowOff>19050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D3FA9A9-A0F3-4D1F-A903-9CCE39C835F6}"/>
            </a:ext>
          </a:extLst>
        </xdr:cNvPr>
        <xdr:cNvSpPr/>
      </xdr:nvSpPr>
      <xdr:spPr>
        <a:xfrm>
          <a:off x="1257300" y="1295400"/>
          <a:ext cx="51435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22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4855B9-DE05-442F-AB1E-D647975F1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275"/>
          <a:ext cx="6705600" cy="4143375"/>
        </a:xfrm>
        <a:prstGeom prst="rect">
          <a:avLst/>
        </a:prstGeom>
      </xdr:spPr>
    </xdr:pic>
    <xdr:clientData/>
  </xdr:twoCellAnchor>
  <xdr:twoCellAnchor>
    <xdr:from>
      <xdr:col>1</xdr:col>
      <xdr:colOff>333375</xdr:colOff>
      <xdr:row>8</xdr:row>
      <xdr:rowOff>19050</xdr:rowOff>
    </xdr:from>
    <xdr:to>
      <xdr:col>2</xdr:col>
      <xdr:colOff>238125</xdr:colOff>
      <xdr:row>9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848EAAA-CE3C-4307-AE6F-5704E39621D9}"/>
            </a:ext>
          </a:extLst>
        </xdr:cNvPr>
        <xdr:cNvSpPr/>
      </xdr:nvSpPr>
      <xdr:spPr>
        <a:xfrm>
          <a:off x="942975" y="1657350"/>
          <a:ext cx="51435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38254F-6399-47D7-98E8-703C3BFE3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686925"/>
        </a:xfrm>
        <a:prstGeom prst="rect">
          <a:avLst/>
        </a:prstGeom>
      </xdr:spPr>
    </xdr:pic>
    <xdr:clientData/>
  </xdr:twoCellAnchor>
  <xdr:twoCellAnchor>
    <xdr:from>
      <xdr:col>3</xdr:col>
      <xdr:colOff>114300</xdr:colOff>
      <xdr:row>13</xdr:row>
      <xdr:rowOff>85725</xdr:rowOff>
    </xdr:from>
    <xdr:to>
      <xdr:col>4</xdr:col>
      <xdr:colOff>19050</xdr:colOff>
      <xdr:row>14</xdr:row>
      <xdr:rowOff>66675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C90E2E3-D324-4615-B19F-9F75F4A0CBAD}"/>
            </a:ext>
          </a:extLst>
        </xdr:cNvPr>
        <xdr:cNvSpPr/>
      </xdr:nvSpPr>
      <xdr:spPr>
        <a:xfrm>
          <a:off x="1943100" y="2676525"/>
          <a:ext cx="51435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401E-112C-4C8C-B739-545D2C9B4096}">
  <sheetPr>
    <tabColor rgb="FF00B050"/>
  </sheetPr>
  <dimension ref="A1:K155"/>
  <sheetViews>
    <sheetView tabSelected="1"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6" t="s">
        <v>0</v>
      </c>
      <c r="B1" s="56"/>
      <c r="C1" s="56"/>
      <c r="D1" s="56"/>
      <c r="E1" s="1" t="s">
        <v>1</v>
      </c>
      <c r="F1" s="1"/>
      <c r="G1" s="1"/>
      <c r="H1" s="2"/>
      <c r="I1" s="57" t="s">
        <v>2</v>
      </c>
      <c r="J1" s="57"/>
      <c r="K1" s="57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</sheetData>
  <sheetProtection algorithmName="SHA-512" hashValue="d52Knk3x+i/8UbffNi8yUWmvBJGhVio9YlS1lXPagc7EOwMWgAy96+p4ed4nLoz6L/UUKULynBKGJq1xGMVb9g==" saltValue="PN4mfKiNoCc0ToMVxRA1sA==" spinCount="100000" sheet="1" objects="1" scenarios="1" sort="0" autoFilter="0"/>
  <mergeCells count="2">
    <mergeCell ref="A1:D1"/>
    <mergeCell ref="I1:K1"/>
  </mergeCells>
  <hyperlinks>
    <hyperlink ref="E1" location="INDEX!A1" display="RETURN TO INDEX" xr:uid="{F51CA4E8-118B-49F4-950C-EA6692B5EB6E}"/>
    <hyperlink ref="I1:K1" location="'QCI Sample Selection'!A1" display="QCI SAMPLE SELECTION" xr:uid="{1E0E5548-8ED6-46AC-B1A4-538B262FDE55}"/>
  </hyperlinks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F2D39-07D7-4DD2-AACF-D888EDA9326A}">
  <sheetPr>
    <tabColor rgb="FF00B050"/>
  </sheetPr>
  <dimension ref="A1:K51"/>
  <sheetViews>
    <sheetView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6" t="s">
        <v>4</v>
      </c>
      <c r="B1" s="56"/>
      <c r="C1" s="56"/>
      <c r="D1" s="56"/>
      <c r="E1" s="1" t="s">
        <v>1</v>
      </c>
      <c r="F1" s="1"/>
      <c r="G1" s="1"/>
      <c r="H1" s="2"/>
      <c r="I1" s="57" t="s">
        <v>2</v>
      </c>
      <c r="J1" s="57"/>
      <c r="K1" s="57"/>
    </row>
    <row r="2" spans="1:11" x14ac:dyDescent="0.25">
      <c r="A2" t="s">
        <v>5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u5+ob4NJWt6/VfNWAQTNMQ/XdorDGINW6l03aDMd/+FRVv8+UsPkB2Z2BRAw7CmtKtBk9elrFdxPF/AtKp/W2g==" saltValue="sEQIkQua8nP6EdG3d4kO1A==" spinCount="100000" sheet="1" objects="1" scenarios="1" sort="0" autoFilter="0"/>
  <mergeCells count="2">
    <mergeCell ref="A1:D1"/>
    <mergeCell ref="I1:K1"/>
  </mergeCells>
  <hyperlinks>
    <hyperlink ref="E1" location="INDEX!A1" display="RETURN TO INDEX" xr:uid="{DF286674-0253-438C-9811-79C4D3480F45}"/>
    <hyperlink ref="I1:K1" location="'QCI Sample Selection'!A1" display="QCI SAMPLE SELECTION" xr:uid="{28A7F3B0-377E-453D-AE61-3781C21AFDB7}"/>
  </hyperlink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B72A-1904-4936-AD5A-FE24E718FD1D}">
  <sheetPr>
    <tabColor rgb="FF00B050"/>
  </sheetPr>
  <dimension ref="A1:W361"/>
  <sheetViews>
    <sheetView zoomScaleNormal="100" workbookViewId="0">
      <pane xSplit="3" ySplit="15" topLeftCell="D16" activePane="bottomRight" state="frozen"/>
      <selection sqref="A1:G1"/>
      <selection pane="topRight" sqref="A1:G1"/>
      <selection pane="bottomLeft" sqref="A1:G1"/>
      <selection pane="bottomRight" activeCell="D16" sqref="D16"/>
    </sheetView>
  </sheetViews>
  <sheetFormatPr defaultColWidth="0" defaultRowHeight="15" zeroHeight="1" x14ac:dyDescent="0.25"/>
  <cols>
    <col min="1" max="1" width="18.85546875" customWidth="1"/>
    <col min="2" max="2" width="13.5703125" style="49" customWidth="1"/>
    <col min="3" max="3" width="11.7109375" style="49" bestFit="1" customWidth="1"/>
    <col min="4" max="4" width="3.85546875" style="49" customWidth="1"/>
    <col min="5" max="13" width="18.85546875" customWidth="1"/>
    <col min="14" max="14" width="21" bestFit="1" customWidth="1"/>
    <col min="15" max="15" width="18.85546875" customWidth="1"/>
    <col min="16" max="23" width="9.140625" hidden="1"/>
  </cols>
  <sheetData>
    <row r="1" spans="1:15" ht="24" x14ac:dyDescent="0.25">
      <c r="A1" s="58" t="s">
        <v>6</v>
      </c>
      <c r="B1" s="58"/>
      <c r="C1" s="58"/>
      <c r="D1" s="58"/>
      <c r="E1" s="57" t="s">
        <v>1</v>
      </c>
      <c r="F1" s="57"/>
      <c r="G1" s="3" t="s">
        <v>7</v>
      </c>
      <c r="H1" s="59" t="s">
        <v>8</v>
      </c>
      <c r="I1" s="59"/>
      <c r="J1" s="59" t="s">
        <v>2</v>
      </c>
      <c r="K1" s="59"/>
      <c r="L1" s="59"/>
      <c r="M1" s="4"/>
      <c r="N1" s="4"/>
      <c r="O1" s="4"/>
    </row>
    <row r="2" spans="1:15" ht="15.75" x14ac:dyDescent="0.25">
      <c r="A2" s="5" t="s">
        <v>9</v>
      </c>
      <c r="B2" s="6" t="s">
        <v>10</v>
      </c>
      <c r="C2" s="7"/>
      <c r="D2" s="7"/>
      <c r="E2" s="8"/>
      <c r="G2" s="9" t="s">
        <v>9</v>
      </c>
      <c r="H2" s="10" t="s">
        <v>10</v>
      </c>
      <c r="I2" s="11"/>
      <c r="K2" s="12" t="s">
        <v>9</v>
      </c>
      <c r="L2" s="13" t="s">
        <v>10</v>
      </c>
      <c r="M2" s="14"/>
      <c r="N2" s="15" t="s">
        <v>79</v>
      </c>
      <c r="O2" s="16"/>
    </row>
    <row r="3" spans="1:15" ht="15.75" x14ac:dyDescent="0.25">
      <c r="A3" s="17" t="s">
        <v>11</v>
      </c>
      <c r="B3" s="6" t="s">
        <v>12</v>
      </c>
      <c r="C3" s="7"/>
      <c r="D3" s="7"/>
      <c r="E3" s="8"/>
      <c r="G3" s="18" t="s">
        <v>11</v>
      </c>
      <c r="H3" s="10" t="s">
        <v>12</v>
      </c>
      <c r="I3" s="11"/>
      <c r="K3" s="19" t="s">
        <v>11</v>
      </c>
      <c r="L3" s="13" t="s">
        <v>12</v>
      </c>
      <c r="M3" s="14"/>
      <c r="N3" s="15" t="s">
        <v>80</v>
      </c>
      <c r="O3" s="16"/>
    </row>
    <row r="4" spans="1:15" ht="15.75" x14ac:dyDescent="0.25">
      <c r="A4" s="17" t="s">
        <v>13</v>
      </c>
      <c r="B4" s="6" t="s">
        <v>14</v>
      </c>
      <c r="C4" s="7"/>
      <c r="D4" s="7"/>
      <c r="E4" s="8"/>
      <c r="G4" s="18" t="s">
        <v>13</v>
      </c>
      <c r="H4" s="10" t="s">
        <v>14</v>
      </c>
      <c r="I4" s="11"/>
      <c r="K4" s="19" t="s">
        <v>13</v>
      </c>
      <c r="L4" s="13" t="s">
        <v>14</v>
      </c>
      <c r="M4" s="14"/>
      <c r="N4" s="20" t="s">
        <v>81</v>
      </c>
      <c r="O4" s="16"/>
    </row>
    <row r="5" spans="1:15" ht="15.75" x14ac:dyDescent="0.25">
      <c r="A5" s="17" t="s">
        <v>15</v>
      </c>
      <c r="B5" s="6"/>
      <c r="C5" s="7"/>
      <c r="D5" s="7"/>
      <c r="E5" s="8"/>
      <c r="G5" s="18" t="s">
        <v>15</v>
      </c>
      <c r="H5" s="10"/>
      <c r="I5" s="11"/>
      <c r="K5" s="19" t="s">
        <v>15</v>
      </c>
      <c r="L5" s="13"/>
      <c r="M5" s="14"/>
      <c r="N5" s="20" t="s">
        <v>80</v>
      </c>
      <c r="O5" s="16"/>
    </row>
    <row r="6" spans="1:15" ht="15.75" x14ac:dyDescent="0.25">
      <c r="A6" s="17" t="s">
        <v>16</v>
      </c>
      <c r="B6" s="21" t="s">
        <v>17</v>
      </c>
      <c r="C6" s="22"/>
      <c r="D6" s="22"/>
      <c r="E6" s="23"/>
      <c r="F6" s="24"/>
      <c r="G6" s="25" t="s">
        <v>16</v>
      </c>
      <c r="H6" s="26" t="s">
        <v>18</v>
      </c>
      <c r="I6" s="27"/>
      <c r="J6" s="24"/>
      <c r="K6" s="28" t="s">
        <v>16</v>
      </c>
      <c r="L6" s="29" t="s">
        <v>19</v>
      </c>
      <c r="M6" s="30"/>
      <c r="N6" s="31" t="s">
        <v>82</v>
      </c>
      <c r="O6" s="16"/>
    </row>
    <row r="7" spans="1:15" ht="15.75" x14ac:dyDescent="0.25">
      <c r="A7" s="17" t="s">
        <v>20</v>
      </c>
      <c r="B7" s="21"/>
      <c r="C7" s="22"/>
      <c r="D7" s="22"/>
      <c r="E7" s="23"/>
      <c r="F7" s="24"/>
      <c r="G7" s="25" t="s">
        <v>20</v>
      </c>
      <c r="H7" s="26"/>
      <c r="I7" s="27"/>
      <c r="J7" s="24"/>
      <c r="K7" s="28" t="s">
        <v>20</v>
      </c>
      <c r="L7" s="29"/>
      <c r="M7" s="30"/>
      <c r="N7" s="31"/>
      <c r="O7" s="16"/>
    </row>
    <row r="8" spans="1:15" ht="15.75" x14ac:dyDescent="0.25">
      <c r="A8" s="17" t="s">
        <v>21</v>
      </c>
      <c r="B8" s="6" t="s">
        <v>80</v>
      </c>
      <c r="C8" s="7"/>
      <c r="D8" s="7"/>
      <c r="E8" s="8"/>
      <c r="G8" s="18" t="s">
        <v>21</v>
      </c>
      <c r="H8" s="10" t="str">
        <f>N3</f>
        <v>EPC7014UBSH</v>
      </c>
      <c r="I8" s="11"/>
      <c r="K8" s="19" t="s">
        <v>21</v>
      </c>
      <c r="L8" s="13" t="s">
        <v>80</v>
      </c>
      <c r="M8" s="14"/>
      <c r="N8" s="32" t="s">
        <v>83</v>
      </c>
      <c r="O8" s="16"/>
    </row>
    <row r="9" spans="1:15" ht="15.75" x14ac:dyDescent="0.25">
      <c r="A9" s="17" t="s">
        <v>22</v>
      </c>
      <c r="B9" s="33" t="s">
        <v>23</v>
      </c>
      <c r="C9" s="7"/>
      <c r="D9" s="7"/>
      <c r="E9" s="8"/>
      <c r="G9" s="18" t="s">
        <v>22</v>
      </c>
      <c r="H9" s="34" t="s">
        <v>24</v>
      </c>
      <c r="I9" s="11"/>
      <c r="K9" s="19" t="s">
        <v>22</v>
      </c>
      <c r="L9" s="35" t="s">
        <v>25</v>
      </c>
      <c r="M9" s="14"/>
      <c r="N9" s="32">
        <v>2301</v>
      </c>
      <c r="O9" s="16"/>
    </row>
    <row r="10" spans="1:15" ht="24" x14ac:dyDescent="0.4">
      <c r="A10" s="36" t="str">
        <f>"N= " &amp; COUNT(F12:F167)/3</f>
        <v>N= 22</v>
      </c>
      <c r="B10" s="60" t="str">
        <f>IF(COUNT(A16:A2000)=COUNTIF(B16:B2000,"All Pass"),"PASS","FAIL")</f>
        <v>PASS</v>
      </c>
      <c r="C10" s="60"/>
      <c r="D10" s="60"/>
      <c r="E10" s="60"/>
      <c r="F10" s="37"/>
    </row>
    <row r="11" spans="1:15" x14ac:dyDescent="0.25">
      <c r="A11" s="38" t="s">
        <v>26</v>
      </c>
      <c r="B11" s="39" t="s">
        <v>27</v>
      </c>
      <c r="C11" s="39" t="s">
        <v>28</v>
      </c>
      <c r="D11" s="39" t="s">
        <v>29</v>
      </c>
      <c r="E11" s="39" t="s">
        <v>30</v>
      </c>
      <c r="F11" s="38" t="s">
        <v>31</v>
      </c>
      <c r="G11" s="40" t="s">
        <v>32</v>
      </c>
      <c r="H11" s="38" t="s">
        <v>33</v>
      </c>
      <c r="I11" s="38" t="s">
        <v>34</v>
      </c>
      <c r="J11" s="38" t="s">
        <v>35</v>
      </c>
      <c r="K11" s="38" t="s">
        <v>36</v>
      </c>
      <c r="L11" s="38" t="s">
        <v>37</v>
      </c>
      <c r="M11" s="38" t="s">
        <v>38</v>
      </c>
      <c r="N11" s="38" t="s">
        <v>39</v>
      </c>
      <c r="O11" s="41" t="s">
        <v>40</v>
      </c>
    </row>
    <row r="12" spans="1:15" x14ac:dyDescent="0.25">
      <c r="A12" s="38"/>
      <c r="B12" s="39"/>
      <c r="C12" s="39"/>
      <c r="D12" s="39"/>
      <c r="E12" s="39" t="s">
        <v>41</v>
      </c>
      <c r="F12" s="38" t="s">
        <v>42</v>
      </c>
      <c r="G12" s="40" t="s">
        <v>43</v>
      </c>
      <c r="H12" s="38" t="s">
        <v>42</v>
      </c>
      <c r="I12" s="38" t="s">
        <v>44</v>
      </c>
      <c r="J12" s="38" t="s">
        <v>45</v>
      </c>
      <c r="K12" s="38" t="s">
        <v>46</v>
      </c>
      <c r="L12" s="38" t="s">
        <v>47</v>
      </c>
      <c r="M12" s="38" t="s">
        <v>48</v>
      </c>
      <c r="N12" s="38" t="s">
        <v>43</v>
      </c>
      <c r="O12" s="41" t="s">
        <v>42</v>
      </c>
    </row>
    <row r="13" spans="1:15" x14ac:dyDescent="0.25">
      <c r="A13" s="38"/>
      <c r="B13" s="39"/>
      <c r="C13" s="39"/>
      <c r="D13" s="39"/>
      <c r="E13" s="39" t="s">
        <v>49</v>
      </c>
      <c r="F13" s="38" t="s">
        <v>50</v>
      </c>
      <c r="G13" s="40" t="s">
        <v>51</v>
      </c>
      <c r="H13" s="38" t="s">
        <v>52</v>
      </c>
      <c r="I13" s="38" t="s">
        <v>53</v>
      </c>
      <c r="J13" s="38" t="s">
        <v>54</v>
      </c>
      <c r="K13" s="38" t="s">
        <v>55</v>
      </c>
      <c r="L13" s="38" t="s">
        <v>56</v>
      </c>
      <c r="M13" s="38" t="s">
        <v>57</v>
      </c>
      <c r="N13" s="38" t="s">
        <v>58</v>
      </c>
      <c r="O13" s="41" t="s">
        <v>59</v>
      </c>
    </row>
    <row r="14" spans="1:15" x14ac:dyDescent="0.25">
      <c r="A14" s="38"/>
      <c r="B14" s="39"/>
      <c r="C14" s="39"/>
      <c r="D14" s="39"/>
      <c r="E14" s="39"/>
      <c r="F14" s="38"/>
      <c r="G14" s="42"/>
      <c r="H14" s="38"/>
      <c r="I14" s="38"/>
      <c r="J14" s="38"/>
      <c r="K14" s="38"/>
      <c r="L14" s="38" t="s">
        <v>60</v>
      </c>
      <c r="M14" s="38" t="s">
        <v>61</v>
      </c>
      <c r="N14" s="38"/>
      <c r="O14" s="41"/>
    </row>
    <row r="15" spans="1:15" x14ac:dyDescent="0.2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</row>
    <row r="16" spans="1:15" x14ac:dyDescent="0.25">
      <c r="A16" s="44">
        <v>256</v>
      </c>
      <c r="B16" s="44" t="s">
        <v>62</v>
      </c>
      <c r="C16" s="45" t="s">
        <v>63</v>
      </c>
      <c r="D16" s="44">
        <v>1</v>
      </c>
      <c r="E16" s="46">
        <v>0</v>
      </c>
      <c r="F16" s="46">
        <v>1.9500000000000001E-9</v>
      </c>
      <c r="G16" s="46">
        <v>1.3399999999999999E-8</v>
      </c>
      <c r="H16" s="46">
        <v>1.8099999999999999E-7</v>
      </c>
      <c r="I16" s="46">
        <v>1.35E-6</v>
      </c>
      <c r="J16" s="46">
        <v>1.76</v>
      </c>
      <c r="K16" s="46">
        <v>1.76</v>
      </c>
      <c r="L16" s="46">
        <v>0.35599999999999998</v>
      </c>
      <c r="M16" s="46">
        <v>2.86</v>
      </c>
      <c r="N16" s="46">
        <v>2.9899999999999998E-9</v>
      </c>
      <c r="O16" s="46">
        <v>7.5700000000000002E-7</v>
      </c>
    </row>
    <row r="17" spans="1:15" x14ac:dyDescent="0.25">
      <c r="A17" s="44">
        <v>256</v>
      </c>
      <c r="B17" s="44" t="s">
        <v>62</v>
      </c>
      <c r="C17" s="47" t="s">
        <v>64</v>
      </c>
      <c r="D17" s="44">
        <v>1</v>
      </c>
      <c r="E17" s="46">
        <v>0</v>
      </c>
      <c r="F17" s="46">
        <v>2.0700000000000001E-9</v>
      </c>
      <c r="G17" s="46">
        <v>1.4E-8</v>
      </c>
      <c r="H17" s="46">
        <v>3.2399999999999999E-7</v>
      </c>
      <c r="I17" s="46">
        <v>1.75E-6</v>
      </c>
      <c r="J17" s="46">
        <v>1.62</v>
      </c>
      <c r="K17" s="46">
        <v>1.62</v>
      </c>
      <c r="L17" s="46">
        <v>0.36699999999999999</v>
      </c>
      <c r="M17" s="46">
        <v>2.63</v>
      </c>
      <c r="N17" s="46">
        <v>2.98E-9</v>
      </c>
      <c r="O17" s="46">
        <v>1.5099999999999999E-6</v>
      </c>
    </row>
    <row r="18" spans="1:15" x14ac:dyDescent="0.25">
      <c r="A18" s="44">
        <v>256</v>
      </c>
      <c r="B18" s="44" t="s">
        <v>62</v>
      </c>
      <c r="C18" s="48" t="s">
        <v>65</v>
      </c>
      <c r="D18" s="44">
        <v>1</v>
      </c>
      <c r="E18" s="46">
        <v>0</v>
      </c>
      <c r="F18" s="46">
        <v>1.9599999999999998E-9</v>
      </c>
      <c r="G18" s="46">
        <v>1.37E-8</v>
      </c>
      <c r="H18" s="46">
        <v>2.5600000000000002E-7</v>
      </c>
      <c r="I18" s="46">
        <v>1.88E-6</v>
      </c>
      <c r="J18" s="46">
        <v>1.66</v>
      </c>
      <c r="K18" s="46">
        <v>1.66</v>
      </c>
      <c r="L18" s="46">
        <v>0.35199999999999998</v>
      </c>
      <c r="M18" s="46">
        <v>2.7</v>
      </c>
      <c r="N18" s="46">
        <v>2.76E-9</v>
      </c>
      <c r="O18" s="46">
        <v>1.22E-6</v>
      </c>
    </row>
    <row r="19" spans="1:15" x14ac:dyDescent="0.25">
      <c r="A19" s="44">
        <v>261</v>
      </c>
      <c r="B19" s="44" t="s">
        <v>62</v>
      </c>
      <c r="C19" s="45" t="s">
        <v>63</v>
      </c>
      <c r="D19" s="44">
        <v>1</v>
      </c>
      <c r="E19" s="46">
        <v>0</v>
      </c>
      <c r="F19" s="46">
        <v>1.9099999999999998E-9</v>
      </c>
      <c r="G19" s="46">
        <v>1.4100000000000001E-8</v>
      </c>
      <c r="H19" s="46">
        <v>1.74E-7</v>
      </c>
      <c r="I19" s="46">
        <v>1.2899999999999999E-6</v>
      </c>
      <c r="J19" s="46">
        <v>1.76</v>
      </c>
      <c r="K19" s="46">
        <v>1.76</v>
      </c>
      <c r="L19" s="46">
        <v>0.36</v>
      </c>
      <c r="M19" s="46">
        <v>2.79</v>
      </c>
      <c r="N19" s="46">
        <v>2.7700000000000002E-9</v>
      </c>
      <c r="O19" s="46">
        <v>7.3900000000000004E-7</v>
      </c>
    </row>
    <row r="20" spans="1:15" x14ac:dyDescent="0.25">
      <c r="A20" s="44">
        <v>261</v>
      </c>
      <c r="B20" s="44" t="s">
        <v>62</v>
      </c>
      <c r="C20" s="47" t="s">
        <v>64</v>
      </c>
      <c r="D20" s="44">
        <v>1</v>
      </c>
      <c r="E20" s="46">
        <v>0</v>
      </c>
      <c r="F20" s="46">
        <v>1.87E-9</v>
      </c>
      <c r="G20" s="46">
        <v>1.0600000000000001E-8</v>
      </c>
      <c r="H20" s="46">
        <v>2.4499999999999998E-7</v>
      </c>
      <c r="I20" s="46">
        <v>1.3E-6</v>
      </c>
      <c r="J20" s="46">
        <v>1.64</v>
      </c>
      <c r="K20" s="46">
        <v>1.64</v>
      </c>
      <c r="L20" s="46">
        <v>0.35599999999999998</v>
      </c>
      <c r="M20" s="46">
        <v>2.64</v>
      </c>
      <c r="N20" s="46">
        <v>3.3200000000000001E-9</v>
      </c>
      <c r="O20" s="46">
        <v>1.17E-6</v>
      </c>
    </row>
    <row r="21" spans="1:15" x14ac:dyDescent="0.25">
      <c r="A21" s="44">
        <v>261</v>
      </c>
      <c r="B21" s="44" t="s">
        <v>62</v>
      </c>
      <c r="C21" s="48" t="s">
        <v>65</v>
      </c>
      <c r="D21" s="44">
        <v>1</v>
      </c>
      <c r="E21" s="46">
        <v>0</v>
      </c>
      <c r="F21" s="46">
        <v>1.8899999999999999E-9</v>
      </c>
      <c r="G21" s="46">
        <v>1.51E-8</v>
      </c>
      <c r="H21" s="46">
        <v>2.6899999999999999E-7</v>
      </c>
      <c r="I21" s="46">
        <v>2.1900000000000002E-6</v>
      </c>
      <c r="J21" s="46">
        <v>1.64</v>
      </c>
      <c r="K21" s="46">
        <v>1.64</v>
      </c>
      <c r="L21" s="46">
        <v>0.36299999999999999</v>
      </c>
      <c r="M21" s="46">
        <v>2.63</v>
      </c>
      <c r="N21" s="46">
        <v>2.7900000000000001E-9</v>
      </c>
      <c r="O21" s="46">
        <v>1.39E-6</v>
      </c>
    </row>
    <row r="22" spans="1:15" x14ac:dyDescent="0.25">
      <c r="A22" s="44">
        <v>278</v>
      </c>
      <c r="B22" s="44" t="s">
        <v>62</v>
      </c>
      <c r="C22" s="45" t="s">
        <v>63</v>
      </c>
      <c r="D22" s="44">
        <v>1</v>
      </c>
      <c r="E22" s="46">
        <v>0</v>
      </c>
      <c r="F22" s="46">
        <v>1.97E-9</v>
      </c>
      <c r="G22" s="46">
        <v>1.18E-8</v>
      </c>
      <c r="H22" s="46">
        <v>2.3799999999999999E-7</v>
      </c>
      <c r="I22" s="46">
        <v>1.1200000000000001E-6</v>
      </c>
      <c r="J22" s="46">
        <v>1.72</v>
      </c>
      <c r="K22" s="46">
        <v>1.72</v>
      </c>
      <c r="L22" s="46">
        <v>0.34799999999999998</v>
      </c>
      <c r="M22" s="46">
        <v>2.77</v>
      </c>
      <c r="N22" s="46">
        <v>2.9100000000000001E-9</v>
      </c>
      <c r="O22" s="46">
        <v>9.3200000000000003E-7</v>
      </c>
    </row>
    <row r="23" spans="1:15" x14ac:dyDescent="0.25">
      <c r="A23" s="44">
        <v>278</v>
      </c>
      <c r="B23" s="44" t="s">
        <v>62</v>
      </c>
      <c r="C23" s="47" t="s">
        <v>64</v>
      </c>
      <c r="D23" s="44">
        <v>1</v>
      </c>
      <c r="E23" s="46">
        <v>0</v>
      </c>
      <c r="F23" s="46">
        <v>2.0799999999999998E-9</v>
      </c>
      <c r="G23" s="46">
        <v>1.3799999999999999E-8</v>
      </c>
      <c r="H23" s="46">
        <v>2.5499999999999999E-7</v>
      </c>
      <c r="I23" s="46">
        <v>1.1000000000000001E-6</v>
      </c>
      <c r="J23" s="46">
        <v>1.65</v>
      </c>
      <c r="K23" s="46">
        <v>1.65</v>
      </c>
      <c r="L23" s="46">
        <v>0.36699999999999999</v>
      </c>
      <c r="M23" s="46">
        <v>2.64</v>
      </c>
      <c r="N23" s="46">
        <v>2.93E-9</v>
      </c>
      <c r="O23" s="46">
        <v>1.1200000000000001E-6</v>
      </c>
    </row>
    <row r="24" spans="1:15" x14ac:dyDescent="0.25">
      <c r="A24" s="44">
        <v>278</v>
      </c>
      <c r="B24" s="44" t="s">
        <v>62</v>
      </c>
      <c r="C24" s="48" t="s">
        <v>65</v>
      </c>
      <c r="D24" s="44">
        <v>1</v>
      </c>
      <c r="E24" s="46">
        <v>0</v>
      </c>
      <c r="F24" s="46">
        <v>2.1400000000000001E-9</v>
      </c>
      <c r="G24" s="46">
        <v>1.4699999999999999E-8</v>
      </c>
      <c r="H24" s="46">
        <v>3.9799999999999999E-7</v>
      </c>
      <c r="I24" s="46">
        <v>2.3999999999999999E-6</v>
      </c>
      <c r="J24" s="46">
        <v>1.6</v>
      </c>
      <c r="K24" s="46">
        <v>1.6</v>
      </c>
      <c r="L24" s="46">
        <v>0.34599999999999997</v>
      </c>
      <c r="M24" s="46">
        <v>2.62</v>
      </c>
      <c r="N24" s="46">
        <v>2.7700000000000002E-9</v>
      </c>
      <c r="O24" s="46">
        <v>1.86E-6</v>
      </c>
    </row>
    <row r="25" spans="1:15" x14ac:dyDescent="0.25">
      <c r="A25" s="44">
        <v>303</v>
      </c>
      <c r="B25" s="44" t="s">
        <v>62</v>
      </c>
      <c r="C25" s="45" t="s">
        <v>63</v>
      </c>
      <c r="D25" s="44">
        <v>1</v>
      </c>
      <c r="E25" s="46">
        <v>0</v>
      </c>
      <c r="F25" s="46">
        <v>2.6700000000000001E-9</v>
      </c>
      <c r="G25" s="46">
        <v>1.22E-8</v>
      </c>
      <c r="H25" s="46">
        <v>3.3200000000000001E-7</v>
      </c>
      <c r="I25" s="46">
        <v>1.84E-6</v>
      </c>
      <c r="J25" s="46">
        <v>1.71</v>
      </c>
      <c r="K25" s="46">
        <v>1.71</v>
      </c>
      <c r="L25" s="46">
        <v>0.36</v>
      </c>
      <c r="M25" s="46">
        <v>2.74</v>
      </c>
      <c r="N25" s="46">
        <v>2.88E-9</v>
      </c>
      <c r="O25" s="46">
        <v>1.1599999999999999E-6</v>
      </c>
    </row>
    <row r="26" spans="1:15" x14ac:dyDescent="0.25">
      <c r="A26" s="44">
        <v>303</v>
      </c>
      <c r="B26" s="44" t="s">
        <v>62</v>
      </c>
      <c r="C26" s="47" t="s">
        <v>64</v>
      </c>
      <c r="D26" s="44">
        <v>1</v>
      </c>
      <c r="E26" s="46">
        <v>0</v>
      </c>
      <c r="F26" s="46">
        <v>2.45E-9</v>
      </c>
      <c r="G26" s="46">
        <v>1.3599999999999999E-8</v>
      </c>
      <c r="H26" s="46">
        <v>3.5100000000000001E-7</v>
      </c>
      <c r="I26" s="46">
        <v>1.44E-6</v>
      </c>
      <c r="J26" s="46">
        <v>1.61</v>
      </c>
      <c r="K26" s="46">
        <v>1.61</v>
      </c>
      <c r="L26" s="46">
        <v>0.374</v>
      </c>
      <c r="M26" s="46">
        <v>2.59</v>
      </c>
      <c r="N26" s="46">
        <v>3.0300000000000001E-9</v>
      </c>
      <c r="O26" s="46">
        <v>1.5799999999999999E-6</v>
      </c>
    </row>
    <row r="27" spans="1:15" x14ac:dyDescent="0.25">
      <c r="A27" s="44">
        <v>303</v>
      </c>
      <c r="B27" s="44" t="s">
        <v>62</v>
      </c>
      <c r="C27" s="48" t="s">
        <v>65</v>
      </c>
      <c r="D27" s="44">
        <v>1</v>
      </c>
      <c r="E27" s="46">
        <v>0</v>
      </c>
      <c r="F27" s="46">
        <v>2.6200000000000001E-9</v>
      </c>
      <c r="G27" s="46">
        <v>1.0600000000000001E-8</v>
      </c>
      <c r="H27" s="46">
        <v>4.6400000000000003E-7</v>
      </c>
      <c r="I27" s="46">
        <v>1.77E-6</v>
      </c>
      <c r="J27" s="46">
        <v>1.61</v>
      </c>
      <c r="K27" s="46">
        <v>1.61</v>
      </c>
      <c r="L27" s="46">
        <v>0.35899999999999999</v>
      </c>
      <c r="M27" s="46">
        <v>2.59</v>
      </c>
      <c r="N27" s="46">
        <v>2.8499999999999999E-9</v>
      </c>
      <c r="O27" s="46">
        <v>1.9800000000000001E-6</v>
      </c>
    </row>
    <row r="28" spans="1:15" x14ac:dyDescent="0.25">
      <c r="A28" s="44">
        <v>304</v>
      </c>
      <c r="B28" s="44" t="s">
        <v>62</v>
      </c>
      <c r="C28" s="45" t="s">
        <v>63</v>
      </c>
      <c r="D28" s="44">
        <v>1</v>
      </c>
      <c r="E28" s="46">
        <v>0</v>
      </c>
      <c r="F28" s="46">
        <v>1.9099999999999998E-9</v>
      </c>
      <c r="G28" s="46">
        <v>1.48E-8</v>
      </c>
      <c r="H28" s="46">
        <v>1.9000000000000001E-7</v>
      </c>
      <c r="I28" s="46">
        <v>1.08E-6</v>
      </c>
      <c r="J28" s="46">
        <v>1.75</v>
      </c>
      <c r="K28" s="46">
        <v>1.75</v>
      </c>
      <c r="L28" s="46">
        <v>0.34899999999999998</v>
      </c>
      <c r="M28" s="46">
        <v>2.8</v>
      </c>
      <c r="N28" s="46">
        <v>2.8900000000000002E-9</v>
      </c>
      <c r="O28" s="46">
        <v>7.8400000000000003E-7</v>
      </c>
    </row>
    <row r="29" spans="1:15" x14ac:dyDescent="0.25">
      <c r="A29" s="44">
        <v>304</v>
      </c>
      <c r="B29" s="44" t="s">
        <v>62</v>
      </c>
      <c r="C29" s="47" t="s">
        <v>64</v>
      </c>
      <c r="D29" s="44">
        <v>1</v>
      </c>
      <c r="E29" s="46">
        <v>0</v>
      </c>
      <c r="F29" s="46">
        <v>2.4E-9</v>
      </c>
      <c r="G29" s="46">
        <v>1.3399999999999999E-8</v>
      </c>
      <c r="H29" s="46">
        <v>3.2800000000000003E-7</v>
      </c>
      <c r="I29" s="46">
        <v>1.31E-6</v>
      </c>
      <c r="J29" s="46">
        <v>1.61</v>
      </c>
      <c r="K29" s="46">
        <v>1.61</v>
      </c>
      <c r="L29" s="46">
        <v>0.36099999999999999</v>
      </c>
      <c r="M29" s="46">
        <v>2.61</v>
      </c>
      <c r="N29" s="46">
        <v>2.9899999999999998E-9</v>
      </c>
      <c r="O29" s="46">
        <v>1.4100000000000001E-6</v>
      </c>
    </row>
    <row r="30" spans="1:15" x14ac:dyDescent="0.25">
      <c r="A30" s="44">
        <v>304</v>
      </c>
      <c r="B30" s="44" t="s">
        <v>62</v>
      </c>
      <c r="C30" s="48" t="s">
        <v>65</v>
      </c>
      <c r="D30" s="44">
        <v>1</v>
      </c>
      <c r="E30" s="46">
        <v>0</v>
      </c>
      <c r="F30" s="46">
        <v>1.9599999999999998E-9</v>
      </c>
      <c r="G30" s="46">
        <v>1.15E-8</v>
      </c>
      <c r="H30" s="46">
        <v>3.1399999999999998E-7</v>
      </c>
      <c r="I30" s="46">
        <v>1.9099999999999999E-6</v>
      </c>
      <c r="J30" s="46">
        <v>1.62</v>
      </c>
      <c r="K30" s="46">
        <v>1.62</v>
      </c>
      <c r="L30" s="46">
        <v>0.34899999999999998</v>
      </c>
      <c r="M30" s="46">
        <v>2.64</v>
      </c>
      <c r="N30" s="46">
        <v>3.0199999999999999E-9</v>
      </c>
      <c r="O30" s="46">
        <v>1.53E-6</v>
      </c>
    </row>
    <row r="31" spans="1:15" x14ac:dyDescent="0.25">
      <c r="A31" s="44">
        <v>305</v>
      </c>
      <c r="B31" s="44" t="s">
        <v>62</v>
      </c>
      <c r="C31" s="45" t="s">
        <v>63</v>
      </c>
      <c r="D31" s="44">
        <v>1</v>
      </c>
      <c r="E31" s="46">
        <v>0</v>
      </c>
      <c r="F31" s="46">
        <v>1.97E-9</v>
      </c>
      <c r="G31" s="46">
        <v>1.39E-8</v>
      </c>
      <c r="H31" s="46">
        <v>3.4499999999999998E-7</v>
      </c>
      <c r="I31" s="46">
        <v>2.17E-6</v>
      </c>
      <c r="J31" s="46">
        <v>1.67</v>
      </c>
      <c r="K31" s="46">
        <v>1.67</v>
      </c>
      <c r="L31" s="46">
        <v>0.34599999999999997</v>
      </c>
      <c r="M31" s="46">
        <v>2.74</v>
      </c>
      <c r="N31" s="46">
        <v>2.76E-9</v>
      </c>
      <c r="O31" s="46">
        <v>1.5099999999999999E-6</v>
      </c>
    </row>
    <row r="32" spans="1:15" x14ac:dyDescent="0.25">
      <c r="A32" s="44">
        <v>305</v>
      </c>
      <c r="B32" s="44" t="s">
        <v>62</v>
      </c>
      <c r="C32" s="47" t="s">
        <v>64</v>
      </c>
      <c r="D32" s="44">
        <v>1</v>
      </c>
      <c r="E32" s="46">
        <v>0</v>
      </c>
      <c r="F32" s="46">
        <v>2.3499999999999999E-9</v>
      </c>
      <c r="G32" s="46">
        <v>1.3200000000000001E-8</v>
      </c>
      <c r="H32" s="46">
        <v>3.2500000000000001E-7</v>
      </c>
      <c r="I32" s="46">
        <v>5.9999999999999997E-7</v>
      </c>
      <c r="J32" s="46">
        <v>1.62</v>
      </c>
      <c r="K32" s="46">
        <v>1.62</v>
      </c>
      <c r="L32" s="46">
        <v>0.38400000000000001</v>
      </c>
      <c r="M32" s="46">
        <v>2.61</v>
      </c>
      <c r="N32" s="46">
        <v>2.9499999999999999E-9</v>
      </c>
      <c r="O32" s="46">
        <v>1.0899999999999999E-6</v>
      </c>
    </row>
    <row r="33" spans="1:15" x14ac:dyDescent="0.25">
      <c r="A33" s="44">
        <v>305</v>
      </c>
      <c r="B33" s="44" t="s">
        <v>62</v>
      </c>
      <c r="C33" s="48" t="s">
        <v>65</v>
      </c>
      <c r="D33" s="44">
        <v>1</v>
      </c>
      <c r="E33" s="46">
        <v>0</v>
      </c>
      <c r="F33" s="46">
        <v>2.0500000000000002E-9</v>
      </c>
      <c r="G33" s="46">
        <v>1.4E-8</v>
      </c>
      <c r="H33" s="46">
        <v>4.6100000000000001E-7</v>
      </c>
      <c r="I33" s="46">
        <v>2.8600000000000001E-6</v>
      </c>
      <c r="J33" s="46">
        <v>1.59</v>
      </c>
      <c r="K33" s="46">
        <v>1.59</v>
      </c>
      <c r="L33" s="46">
        <v>0.34599999999999997</v>
      </c>
      <c r="M33" s="46">
        <v>2.62</v>
      </c>
      <c r="N33" s="46">
        <v>2.9100000000000001E-9</v>
      </c>
      <c r="O33" s="46">
        <v>2.1799999999999999E-6</v>
      </c>
    </row>
    <row r="34" spans="1:15" x14ac:dyDescent="0.25">
      <c r="A34" s="44">
        <v>309</v>
      </c>
      <c r="B34" s="44" t="s">
        <v>62</v>
      </c>
      <c r="C34" s="45" t="s">
        <v>63</v>
      </c>
      <c r="D34" s="44">
        <v>1</v>
      </c>
      <c r="E34" s="46">
        <v>0</v>
      </c>
      <c r="F34" s="46">
        <v>1.9099999999999998E-9</v>
      </c>
      <c r="G34" s="46">
        <v>1.4E-8</v>
      </c>
      <c r="H34" s="46">
        <v>1.91E-7</v>
      </c>
      <c r="I34" s="46">
        <v>2.9999999999999999E-7</v>
      </c>
      <c r="J34" s="46">
        <v>1.76</v>
      </c>
      <c r="K34" s="46">
        <v>1.76</v>
      </c>
      <c r="L34" s="46">
        <v>0.35899999999999999</v>
      </c>
      <c r="M34" s="46">
        <v>2.79</v>
      </c>
      <c r="N34" s="46">
        <v>3.1899999999999999E-9</v>
      </c>
      <c r="O34" s="46">
        <v>6.1699999999999998E-7</v>
      </c>
    </row>
    <row r="35" spans="1:15" x14ac:dyDescent="0.25">
      <c r="A35" s="44">
        <v>309</v>
      </c>
      <c r="B35" s="44" t="s">
        <v>62</v>
      </c>
      <c r="C35" s="47" t="s">
        <v>64</v>
      </c>
      <c r="D35" s="44">
        <v>1</v>
      </c>
      <c r="E35" s="46">
        <v>0</v>
      </c>
      <c r="F35" s="46">
        <v>1.7800000000000001E-9</v>
      </c>
      <c r="G35" s="46">
        <v>1.0099999999999999E-8</v>
      </c>
      <c r="H35" s="46">
        <v>2.1799999999999999E-7</v>
      </c>
      <c r="I35" s="46">
        <v>1.4300000000000001E-6</v>
      </c>
      <c r="J35" s="46">
        <v>1.67</v>
      </c>
      <c r="K35" s="46">
        <v>1.67</v>
      </c>
      <c r="L35" s="46">
        <v>0.36399999999999999</v>
      </c>
      <c r="M35" s="46">
        <v>2.71</v>
      </c>
      <c r="N35" s="46">
        <v>2.98E-9</v>
      </c>
      <c r="O35" s="46">
        <v>1.0100000000000001E-6</v>
      </c>
    </row>
    <row r="36" spans="1:15" x14ac:dyDescent="0.25">
      <c r="A36" s="44">
        <v>309</v>
      </c>
      <c r="B36" s="44" t="s">
        <v>62</v>
      </c>
      <c r="C36" s="48" t="s">
        <v>65</v>
      </c>
      <c r="D36" s="44">
        <v>1</v>
      </c>
      <c r="E36" s="46">
        <v>0</v>
      </c>
      <c r="F36" s="46">
        <v>2.04E-9</v>
      </c>
      <c r="G36" s="46">
        <v>1.3799999999999999E-8</v>
      </c>
      <c r="H36" s="46">
        <v>3.15E-7</v>
      </c>
      <c r="I36" s="46">
        <v>1.53E-6</v>
      </c>
      <c r="J36" s="46">
        <v>1.64</v>
      </c>
      <c r="K36" s="46">
        <v>1.64</v>
      </c>
      <c r="L36" s="46">
        <v>0.35899999999999999</v>
      </c>
      <c r="M36" s="46">
        <v>2.63</v>
      </c>
      <c r="N36" s="46">
        <v>2.8900000000000002E-9</v>
      </c>
      <c r="O36" s="46">
        <v>1.4100000000000001E-6</v>
      </c>
    </row>
    <row r="37" spans="1:15" x14ac:dyDescent="0.25">
      <c r="A37" s="44">
        <v>325</v>
      </c>
      <c r="B37" s="44" t="s">
        <v>62</v>
      </c>
      <c r="C37" s="45" t="s">
        <v>63</v>
      </c>
      <c r="D37" s="44">
        <v>1</v>
      </c>
      <c r="E37" s="46">
        <v>0</v>
      </c>
      <c r="F37" s="46">
        <v>1.7800000000000001E-9</v>
      </c>
      <c r="G37" s="46">
        <v>1.33E-8</v>
      </c>
      <c r="H37" s="46">
        <v>1.66E-7</v>
      </c>
      <c r="I37" s="46">
        <v>1.11E-6</v>
      </c>
      <c r="J37" s="46">
        <v>1.78</v>
      </c>
      <c r="K37" s="46">
        <v>1.78</v>
      </c>
      <c r="L37" s="46">
        <v>0.35899999999999999</v>
      </c>
      <c r="M37" s="46">
        <v>2.85</v>
      </c>
      <c r="N37" s="46">
        <v>2.8699999999999998E-9</v>
      </c>
      <c r="O37" s="46">
        <v>6.99E-7</v>
      </c>
    </row>
    <row r="38" spans="1:15" x14ac:dyDescent="0.25">
      <c r="A38" s="44">
        <v>325</v>
      </c>
      <c r="B38" s="44" t="s">
        <v>62</v>
      </c>
      <c r="C38" s="47" t="s">
        <v>64</v>
      </c>
      <c r="D38" s="44">
        <v>1</v>
      </c>
      <c r="E38" s="46">
        <v>0</v>
      </c>
      <c r="F38" s="46">
        <v>1.97E-9</v>
      </c>
      <c r="G38" s="46">
        <v>1.4E-8</v>
      </c>
      <c r="H38" s="46">
        <v>1.8199999999999999E-7</v>
      </c>
      <c r="I38" s="46">
        <v>1.3799999999999999E-6</v>
      </c>
      <c r="J38" s="46">
        <v>1.67</v>
      </c>
      <c r="K38" s="46">
        <v>1.67</v>
      </c>
      <c r="L38" s="46">
        <v>0.36699999999999999</v>
      </c>
      <c r="M38" s="46">
        <v>2.71</v>
      </c>
      <c r="N38" s="46">
        <v>2.8999999999999999E-9</v>
      </c>
      <c r="O38" s="46">
        <v>8.3200000000000004E-7</v>
      </c>
    </row>
    <row r="39" spans="1:15" x14ac:dyDescent="0.25">
      <c r="A39" s="44">
        <v>325</v>
      </c>
      <c r="B39" s="44" t="s">
        <v>62</v>
      </c>
      <c r="C39" s="48" t="s">
        <v>65</v>
      </c>
      <c r="D39" s="44">
        <v>1</v>
      </c>
      <c r="E39" s="46">
        <v>0</v>
      </c>
      <c r="F39" s="46">
        <v>1.8800000000000001E-9</v>
      </c>
      <c r="G39" s="46">
        <v>1.44E-8</v>
      </c>
      <c r="H39" s="46">
        <v>2.36E-7</v>
      </c>
      <c r="I39" s="46">
        <v>1.5999999999999999E-6</v>
      </c>
      <c r="J39" s="46">
        <v>1.67</v>
      </c>
      <c r="K39" s="46">
        <v>1.67</v>
      </c>
      <c r="L39" s="46">
        <v>0.35899999999999999</v>
      </c>
      <c r="M39" s="46">
        <v>2.68</v>
      </c>
      <c r="N39" s="46">
        <v>2.86E-9</v>
      </c>
      <c r="O39" s="46">
        <v>1.15E-6</v>
      </c>
    </row>
    <row r="40" spans="1:15" x14ac:dyDescent="0.25">
      <c r="A40" s="44">
        <v>331</v>
      </c>
      <c r="B40" s="44" t="s">
        <v>62</v>
      </c>
      <c r="C40" s="45" t="s">
        <v>63</v>
      </c>
      <c r="D40" s="44">
        <v>1</v>
      </c>
      <c r="E40" s="46">
        <v>0</v>
      </c>
      <c r="F40" s="46">
        <v>1.8E-9</v>
      </c>
      <c r="G40" s="46">
        <v>1.37E-8</v>
      </c>
      <c r="H40" s="46">
        <v>1.54E-7</v>
      </c>
      <c r="I40" s="46">
        <v>6.0699999999999997E-7</v>
      </c>
      <c r="J40" s="46">
        <v>1.79</v>
      </c>
      <c r="K40" s="46">
        <v>1.79</v>
      </c>
      <c r="L40" s="46">
        <v>0.35699999999999998</v>
      </c>
      <c r="M40" s="46">
        <v>2.87</v>
      </c>
      <c r="N40" s="46">
        <v>2.8900000000000002E-9</v>
      </c>
      <c r="O40" s="46">
        <v>5.5799999999999999E-7</v>
      </c>
    </row>
    <row r="41" spans="1:15" x14ac:dyDescent="0.25">
      <c r="A41" s="44">
        <v>331</v>
      </c>
      <c r="B41" s="44" t="s">
        <v>62</v>
      </c>
      <c r="C41" s="47" t="s">
        <v>64</v>
      </c>
      <c r="D41" s="44">
        <v>1</v>
      </c>
      <c r="E41" s="46">
        <v>0</v>
      </c>
      <c r="F41" s="46">
        <v>2.1900000000000001E-9</v>
      </c>
      <c r="G41" s="46">
        <v>1.33E-8</v>
      </c>
      <c r="H41" s="46">
        <v>3.7399999999999999E-7</v>
      </c>
      <c r="I41" s="46">
        <v>2.0700000000000001E-6</v>
      </c>
      <c r="J41" s="46">
        <v>1.6</v>
      </c>
      <c r="K41" s="46">
        <v>1.6</v>
      </c>
      <c r="L41" s="46">
        <v>0.35299999999999998</v>
      </c>
      <c r="M41" s="46">
        <v>2.62</v>
      </c>
      <c r="N41" s="46">
        <v>2.9199999999999998E-9</v>
      </c>
      <c r="O41" s="46">
        <v>1.7999999999999999E-6</v>
      </c>
    </row>
    <row r="42" spans="1:15" x14ac:dyDescent="0.25">
      <c r="A42" s="44">
        <v>331</v>
      </c>
      <c r="B42" s="44" t="s">
        <v>62</v>
      </c>
      <c r="C42" s="48" t="s">
        <v>65</v>
      </c>
      <c r="D42" s="44">
        <v>1</v>
      </c>
      <c r="E42" s="46">
        <v>0</v>
      </c>
      <c r="F42" s="46">
        <v>1.86E-9</v>
      </c>
      <c r="G42" s="46">
        <v>1.42E-8</v>
      </c>
      <c r="H42" s="46">
        <v>2.28E-7</v>
      </c>
      <c r="I42" s="46">
        <v>1.57E-6</v>
      </c>
      <c r="J42" s="46">
        <v>1.66</v>
      </c>
      <c r="K42" s="46">
        <v>1.66</v>
      </c>
      <c r="L42" s="46">
        <v>0.35399999999999998</v>
      </c>
      <c r="M42" s="46">
        <v>2.7</v>
      </c>
      <c r="N42" s="46">
        <v>2.7299999999999999E-9</v>
      </c>
      <c r="O42" s="46">
        <v>1.1200000000000001E-6</v>
      </c>
    </row>
    <row r="43" spans="1:15" x14ac:dyDescent="0.25">
      <c r="A43" s="44">
        <v>338</v>
      </c>
      <c r="B43" s="44" t="s">
        <v>62</v>
      </c>
      <c r="C43" s="45" t="s">
        <v>63</v>
      </c>
      <c r="D43" s="44">
        <v>1</v>
      </c>
      <c r="E43" s="46">
        <v>0</v>
      </c>
      <c r="F43" s="46">
        <v>1.92E-9</v>
      </c>
      <c r="G43" s="46">
        <v>1.4300000000000001E-8</v>
      </c>
      <c r="H43" s="46">
        <v>1.7599999999999999E-7</v>
      </c>
      <c r="I43" s="46">
        <v>1.4500000000000001E-6</v>
      </c>
      <c r="J43" s="46">
        <v>1.76</v>
      </c>
      <c r="K43" s="46">
        <v>1.76</v>
      </c>
      <c r="L43" s="46">
        <v>0.36499999999999999</v>
      </c>
      <c r="M43" s="46">
        <v>2.88</v>
      </c>
      <c r="N43" s="46">
        <v>3.0300000000000001E-9</v>
      </c>
      <c r="O43" s="46">
        <v>7.9999999999999996E-7</v>
      </c>
    </row>
    <row r="44" spans="1:15" x14ac:dyDescent="0.25">
      <c r="A44" s="44">
        <v>338</v>
      </c>
      <c r="B44" s="44" t="s">
        <v>62</v>
      </c>
      <c r="C44" s="47" t="s">
        <v>64</v>
      </c>
      <c r="D44" s="44">
        <v>1</v>
      </c>
      <c r="E44" s="46">
        <v>0</v>
      </c>
      <c r="F44" s="46">
        <v>1.97E-9</v>
      </c>
      <c r="G44" s="46">
        <v>1.27E-8</v>
      </c>
      <c r="H44" s="46">
        <v>2.1500000000000001E-7</v>
      </c>
      <c r="I44" s="46">
        <v>1.44E-6</v>
      </c>
      <c r="J44" s="46">
        <v>1.65</v>
      </c>
      <c r="K44" s="46">
        <v>1.65</v>
      </c>
      <c r="L44" s="46">
        <v>0.36799999999999999</v>
      </c>
      <c r="M44" s="46">
        <v>2.63</v>
      </c>
      <c r="N44" s="46">
        <v>3.1300000000000002E-9</v>
      </c>
      <c r="O44" s="46">
        <v>1.0899999999999999E-6</v>
      </c>
    </row>
    <row r="45" spans="1:15" x14ac:dyDescent="0.25">
      <c r="A45" s="44">
        <v>338</v>
      </c>
      <c r="B45" s="44" t="s">
        <v>62</v>
      </c>
      <c r="C45" s="48" t="s">
        <v>65</v>
      </c>
      <c r="D45" s="44">
        <v>1</v>
      </c>
      <c r="E45" s="46">
        <v>0</v>
      </c>
      <c r="F45" s="46">
        <v>1.9399999999999999E-9</v>
      </c>
      <c r="G45" s="46">
        <v>1.0600000000000001E-8</v>
      </c>
      <c r="H45" s="46">
        <v>2.7599999999999998E-7</v>
      </c>
      <c r="I45" s="46">
        <v>2.21E-6</v>
      </c>
      <c r="J45" s="46">
        <v>1.65</v>
      </c>
      <c r="K45" s="46">
        <v>1.65</v>
      </c>
      <c r="L45" s="46">
        <v>0.36499999999999999</v>
      </c>
      <c r="M45" s="46">
        <v>2.72</v>
      </c>
      <c r="N45" s="46">
        <v>2.8699999999999998E-9</v>
      </c>
      <c r="O45" s="46">
        <v>1.44E-6</v>
      </c>
    </row>
    <row r="46" spans="1:15" x14ac:dyDescent="0.25">
      <c r="A46" s="44">
        <v>349</v>
      </c>
      <c r="B46" s="44" t="s">
        <v>62</v>
      </c>
      <c r="C46" s="45" t="s">
        <v>63</v>
      </c>
      <c r="D46" s="44">
        <v>1</v>
      </c>
      <c r="E46" s="46">
        <v>0</v>
      </c>
      <c r="F46" s="46">
        <v>1.7700000000000001E-9</v>
      </c>
      <c r="G46" s="46">
        <v>1.37E-8</v>
      </c>
      <c r="H46" s="46">
        <v>1.74E-7</v>
      </c>
      <c r="I46" s="46">
        <v>1.1200000000000001E-6</v>
      </c>
      <c r="J46" s="46">
        <v>1.75</v>
      </c>
      <c r="K46" s="46">
        <v>1.75</v>
      </c>
      <c r="L46" s="46">
        <v>0.36</v>
      </c>
      <c r="M46" s="46">
        <v>2.8</v>
      </c>
      <c r="N46" s="46">
        <v>2.7000000000000002E-9</v>
      </c>
      <c r="O46" s="46">
        <v>7.0800000000000004E-7</v>
      </c>
    </row>
    <row r="47" spans="1:15" x14ac:dyDescent="0.25">
      <c r="A47" s="44">
        <v>349</v>
      </c>
      <c r="B47" s="44" t="s">
        <v>62</v>
      </c>
      <c r="C47" s="47" t="s">
        <v>64</v>
      </c>
      <c r="D47" s="44">
        <v>1</v>
      </c>
      <c r="E47" s="46">
        <v>0</v>
      </c>
      <c r="F47" s="46">
        <v>3.8499999999999997E-9</v>
      </c>
      <c r="G47" s="46">
        <v>1.87E-9</v>
      </c>
      <c r="H47" s="46">
        <v>4.0699999999999998E-7</v>
      </c>
      <c r="I47" s="46">
        <v>4.1600000000000002E-7</v>
      </c>
      <c r="J47" s="46">
        <v>1.64</v>
      </c>
      <c r="K47" s="46">
        <v>1.64</v>
      </c>
      <c r="L47" s="46">
        <v>0.40200000000000002</v>
      </c>
      <c r="M47" s="46">
        <v>2.62</v>
      </c>
      <c r="N47" s="46">
        <v>2.9600000000000001E-9</v>
      </c>
      <c r="O47" s="46">
        <v>1.1599999999999999E-6</v>
      </c>
    </row>
    <row r="48" spans="1:15" x14ac:dyDescent="0.25">
      <c r="A48" s="44">
        <v>349</v>
      </c>
      <c r="B48" s="44" t="s">
        <v>62</v>
      </c>
      <c r="C48" s="48" t="s">
        <v>65</v>
      </c>
      <c r="D48" s="44">
        <v>1</v>
      </c>
      <c r="E48" s="46">
        <v>0</v>
      </c>
      <c r="F48" s="46">
        <v>1.8800000000000001E-9</v>
      </c>
      <c r="G48" s="46">
        <v>1.42E-8</v>
      </c>
      <c r="H48" s="46">
        <v>2.5600000000000002E-7</v>
      </c>
      <c r="I48" s="46">
        <v>1.4699999999999999E-6</v>
      </c>
      <c r="J48" s="46">
        <v>1.64</v>
      </c>
      <c r="K48" s="46">
        <v>1.64</v>
      </c>
      <c r="L48" s="46">
        <v>0.36099999999999999</v>
      </c>
      <c r="M48" s="46">
        <v>2.65</v>
      </c>
      <c r="N48" s="46">
        <v>2.81E-9</v>
      </c>
      <c r="O48" s="46">
        <v>1.1000000000000001E-6</v>
      </c>
    </row>
    <row r="49" spans="1:15" x14ac:dyDescent="0.25">
      <c r="A49" s="44">
        <v>352</v>
      </c>
      <c r="B49" s="44" t="s">
        <v>62</v>
      </c>
      <c r="C49" s="45" t="s">
        <v>63</v>
      </c>
      <c r="D49" s="44">
        <v>1</v>
      </c>
      <c r="E49" s="46">
        <v>0</v>
      </c>
      <c r="F49" s="46">
        <v>2.3699999999999999E-9</v>
      </c>
      <c r="G49" s="46">
        <v>1.16E-8</v>
      </c>
      <c r="H49" s="46">
        <v>4.0999999999999999E-7</v>
      </c>
      <c r="I49" s="46">
        <v>1.5999999999999999E-6</v>
      </c>
      <c r="J49" s="46">
        <v>1.66</v>
      </c>
      <c r="K49" s="46">
        <v>1.66</v>
      </c>
      <c r="L49" s="46">
        <v>0.39500000000000002</v>
      </c>
      <c r="M49" s="46">
        <v>2.67</v>
      </c>
      <c r="N49" s="46">
        <v>2.9600000000000001E-9</v>
      </c>
      <c r="O49" s="46">
        <v>1.66E-6</v>
      </c>
    </row>
    <row r="50" spans="1:15" x14ac:dyDescent="0.25">
      <c r="A50" s="44">
        <v>352</v>
      </c>
      <c r="B50" s="44" t="s">
        <v>62</v>
      </c>
      <c r="C50" s="47" t="s">
        <v>64</v>
      </c>
      <c r="D50" s="44">
        <v>1</v>
      </c>
      <c r="E50" s="46">
        <v>0</v>
      </c>
      <c r="F50" s="46">
        <v>2.04E-9</v>
      </c>
      <c r="G50" s="46">
        <v>1.3799999999999999E-8</v>
      </c>
      <c r="H50" s="46">
        <v>2.1299999999999999E-7</v>
      </c>
      <c r="I50" s="46">
        <v>1.17E-6</v>
      </c>
      <c r="J50" s="46">
        <v>1.65</v>
      </c>
      <c r="K50" s="46">
        <v>1.65</v>
      </c>
      <c r="L50" s="46">
        <v>0.36699999999999999</v>
      </c>
      <c r="M50" s="46">
        <v>2.65</v>
      </c>
      <c r="N50" s="46">
        <v>3.3799999999999999E-9</v>
      </c>
      <c r="O50" s="46">
        <v>8.7499999999999999E-7</v>
      </c>
    </row>
    <row r="51" spans="1:15" x14ac:dyDescent="0.25">
      <c r="A51" s="44">
        <v>352</v>
      </c>
      <c r="B51" s="44" t="s">
        <v>62</v>
      </c>
      <c r="C51" s="48" t="s">
        <v>65</v>
      </c>
      <c r="D51" s="44">
        <v>1</v>
      </c>
      <c r="E51" s="46">
        <v>0</v>
      </c>
      <c r="F51" s="46">
        <v>2.6700000000000001E-9</v>
      </c>
      <c r="G51" s="46">
        <v>1.2499999999999999E-8</v>
      </c>
      <c r="H51" s="46">
        <v>5.1500000000000005E-7</v>
      </c>
      <c r="I51" s="46">
        <v>1.8300000000000001E-6</v>
      </c>
      <c r="J51" s="46">
        <v>1.59</v>
      </c>
      <c r="K51" s="46">
        <v>1.59</v>
      </c>
      <c r="L51" s="46">
        <v>0.39500000000000002</v>
      </c>
      <c r="M51" s="46">
        <v>2.56</v>
      </c>
      <c r="N51" s="46">
        <v>2.8999999999999999E-9</v>
      </c>
      <c r="O51" s="46">
        <v>2.0899999999999999E-6</v>
      </c>
    </row>
    <row r="52" spans="1:15" x14ac:dyDescent="0.25">
      <c r="A52" s="44">
        <v>354</v>
      </c>
      <c r="B52" s="44" t="s">
        <v>62</v>
      </c>
      <c r="C52" s="45" t="s">
        <v>63</v>
      </c>
      <c r="D52" s="44">
        <v>1</v>
      </c>
      <c r="E52" s="46">
        <v>0</v>
      </c>
      <c r="F52" s="46">
        <v>2.9100000000000001E-9</v>
      </c>
      <c r="G52" s="46">
        <v>1.2E-8</v>
      </c>
      <c r="H52" s="46">
        <v>3.5400000000000002E-7</v>
      </c>
      <c r="I52" s="46">
        <v>3.8299999999999998E-7</v>
      </c>
      <c r="J52" s="46">
        <v>1.7</v>
      </c>
      <c r="K52" s="46">
        <v>1.7</v>
      </c>
      <c r="L52" s="46">
        <v>0.39800000000000002</v>
      </c>
      <c r="M52" s="46">
        <v>2.71</v>
      </c>
      <c r="N52" s="46">
        <v>2.9899999999999998E-9</v>
      </c>
      <c r="O52" s="46">
        <v>9.7699999999999992E-7</v>
      </c>
    </row>
    <row r="53" spans="1:15" x14ac:dyDescent="0.25">
      <c r="A53" s="44">
        <v>354</v>
      </c>
      <c r="B53" s="44" t="s">
        <v>62</v>
      </c>
      <c r="C53" s="47" t="s">
        <v>64</v>
      </c>
      <c r="D53" s="44">
        <v>1</v>
      </c>
      <c r="E53" s="46">
        <v>0</v>
      </c>
      <c r="F53" s="46">
        <v>2.6200000000000001E-9</v>
      </c>
      <c r="G53" s="46">
        <v>1.29E-8</v>
      </c>
      <c r="H53" s="46">
        <v>4.4799999999999999E-7</v>
      </c>
      <c r="I53" s="46">
        <v>1.31E-6</v>
      </c>
      <c r="J53" s="46">
        <v>1.59</v>
      </c>
      <c r="K53" s="46">
        <v>1.59</v>
      </c>
      <c r="L53" s="46">
        <v>0.40300000000000002</v>
      </c>
      <c r="M53" s="46">
        <v>2.56</v>
      </c>
      <c r="N53" s="46">
        <v>2.9600000000000001E-9</v>
      </c>
      <c r="O53" s="46">
        <v>1.73E-6</v>
      </c>
    </row>
    <row r="54" spans="1:15" x14ac:dyDescent="0.25">
      <c r="A54" s="44">
        <v>354</v>
      </c>
      <c r="B54" s="44" t="s">
        <v>62</v>
      </c>
      <c r="C54" s="48" t="s">
        <v>65</v>
      </c>
      <c r="D54" s="44">
        <v>1</v>
      </c>
      <c r="E54" s="46">
        <v>0</v>
      </c>
      <c r="F54" s="46">
        <v>4.4999999999999998E-9</v>
      </c>
      <c r="G54" s="46">
        <v>1.87E-9</v>
      </c>
      <c r="H54" s="46">
        <v>4.6699999999999999E-7</v>
      </c>
      <c r="I54" s="46">
        <v>6.4499999999999997E-7</v>
      </c>
      <c r="J54" s="46">
        <v>1.62</v>
      </c>
      <c r="K54" s="46">
        <v>1.62</v>
      </c>
      <c r="L54" s="46">
        <v>0.39500000000000002</v>
      </c>
      <c r="M54" s="46">
        <v>2.61</v>
      </c>
      <c r="N54" s="46">
        <v>2.7799999999999999E-9</v>
      </c>
      <c r="O54" s="46">
        <v>1.37E-6</v>
      </c>
    </row>
    <row r="55" spans="1:15" x14ac:dyDescent="0.25">
      <c r="A55" s="44">
        <v>382</v>
      </c>
      <c r="B55" s="44" t="s">
        <v>62</v>
      </c>
      <c r="C55" s="45" t="s">
        <v>63</v>
      </c>
      <c r="D55" s="44">
        <v>1</v>
      </c>
      <c r="E55" s="46">
        <v>0</v>
      </c>
      <c r="F55" s="46">
        <v>2.3699999999999999E-9</v>
      </c>
      <c r="G55" s="46">
        <v>1.3399999999999999E-8</v>
      </c>
      <c r="H55" s="46">
        <v>2.8299999999999998E-7</v>
      </c>
      <c r="I55" s="46">
        <v>1.1599999999999999E-6</v>
      </c>
      <c r="J55" s="46">
        <v>1.7</v>
      </c>
      <c r="K55" s="46">
        <v>1.7</v>
      </c>
      <c r="L55" s="46">
        <v>0.36699999999999999</v>
      </c>
      <c r="M55" s="46">
        <v>2.73</v>
      </c>
      <c r="N55" s="46">
        <v>2.8299999999999999E-9</v>
      </c>
      <c r="O55" s="46">
        <v>1.15E-6</v>
      </c>
    </row>
    <row r="56" spans="1:15" x14ac:dyDescent="0.25">
      <c r="A56" s="44">
        <v>382</v>
      </c>
      <c r="B56" s="44" t="s">
        <v>62</v>
      </c>
      <c r="C56" s="47" t="s">
        <v>64</v>
      </c>
      <c r="D56" s="44">
        <v>1</v>
      </c>
      <c r="E56" s="46">
        <v>0</v>
      </c>
      <c r="F56" s="46">
        <v>2.0299999999999998E-9</v>
      </c>
      <c r="G56" s="46">
        <v>1.3599999999999999E-8</v>
      </c>
      <c r="H56" s="46">
        <v>2.05E-7</v>
      </c>
      <c r="I56" s="46">
        <v>1.44E-6</v>
      </c>
      <c r="J56" s="46">
        <v>1.66</v>
      </c>
      <c r="K56" s="46">
        <v>1.66</v>
      </c>
      <c r="L56" s="46">
        <v>0.36299999999999999</v>
      </c>
      <c r="M56" s="46">
        <v>2.71</v>
      </c>
      <c r="N56" s="46">
        <v>3.1099999999999998E-9</v>
      </c>
      <c r="O56" s="46">
        <v>1.0100000000000001E-6</v>
      </c>
    </row>
    <row r="57" spans="1:15" x14ac:dyDescent="0.25">
      <c r="A57" s="44">
        <v>382</v>
      </c>
      <c r="B57" s="44" t="s">
        <v>62</v>
      </c>
      <c r="C57" s="48" t="s">
        <v>65</v>
      </c>
      <c r="D57" s="44">
        <v>1</v>
      </c>
      <c r="E57" s="46">
        <v>0</v>
      </c>
      <c r="F57" s="46">
        <v>2.6599999999999999E-9</v>
      </c>
      <c r="G57" s="46">
        <v>1.4300000000000001E-8</v>
      </c>
      <c r="H57" s="46">
        <v>4.1399999999999997E-7</v>
      </c>
      <c r="I57" s="46">
        <v>1.95E-6</v>
      </c>
      <c r="J57" s="46">
        <v>1.6</v>
      </c>
      <c r="K57" s="46">
        <v>1.6</v>
      </c>
      <c r="L57" s="46">
        <v>0.36499999999999999</v>
      </c>
      <c r="M57" s="46">
        <v>2.58</v>
      </c>
      <c r="N57" s="46">
        <v>3E-9</v>
      </c>
      <c r="O57" s="46">
        <v>1.9599999999999999E-6</v>
      </c>
    </row>
    <row r="58" spans="1:15" x14ac:dyDescent="0.25">
      <c r="A58" s="44">
        <v>388</v>
      </c>
      <c r="B58" s="44" t="s">
        <v>62</v>
      </c>
      <c r="C58" s="45" t="s">
        <v>63</v>
      </c>
      <c r="D58" s="44">
        <v>1</v>
      </c>
      <c r="E58" s="46">
        <v>0</v>
      </c>
      <c r="F58" s="46">
        <v>1.87E-9</v>
      </c>
      <c r="G58" s="46">
        <v>1.44E-8</v>
      </c>
      <c r="H58" s="46">
        <v>2.3799999999999999E-7</v>
      </c>
      <c r="I58" s="46">
        <v>1.4699999999999999E-6</v>
      </c>
      <c r="J58" s="46">
        <v>1.74</v>
      </c>
      <c r="K58" s="46">
        <v>1.74</v>
      </c>
      <c r="L58" s="46">
        <v>0.34899999999999998</v>
      </c>
      <c r="M58" s="46">
        <v>2.8</v>
      </c>
      <c r="N58" s="46">
        <v>2.8299999999999999E-9</v>
      </c>
      <c r="O58" s="46">
        <v>9.0100000000000003E-7</v>
      </c>
    </row>
    <row r="59" spans="1:15" x14ac:dyDescent="0.25">
      <c r="A59" s="44">
        <v>388</v>
      </c>
      <c r="B59" s="44" t="s">
        <v>62</v>
      </c>
      <c r="C59" s="47" t="s">
        <v>64</v>
      </c>
      <c r="D59" s="44">
        <v>1</v>
      </c>
      <c r="E59" s="46">
        <v>0</v>
      </c>
      <c r="F59" s="46">
        <v>2.0299999999999998E-9</v>
      </c>
      <c r="G59" s="46">
        <v>1.35E-8</v>
      </c>
      <c r="H59" s="46">
        <v>2.8799999999999998E-7</v>
      </c>
      <c r="I59" s="46">
        <v>1.79E-6</v>
      </c>
      <c r="J59" s="46">
        <v>1.63</v>
      </c>
      <c r="K59" s="46">
        <v>1.63</v>
      </c>
      <c r="L59" s="46">
        <v>0.35199999999999998</v>
      </c>
      <c r="M59" s="46">
        <v>2.64</v>
      </c>
      <c r="N59" s="46">
        <v>3.2799999999999998E-9</v>
      </c>
      <c r="O59" s="46">
        <v>1.3999999999999999E-6</v>
      </c>
    </row>
    <row r="60" spans="1:15" x14ac:dyDescent="0.25">
      <c r="A60" s="44">
        <v>388</v>
      </c>
      <c r="B60" s="44" t="s">
        <v>62</v>
      </c>
      <c r="C60" s="48" t="s">
        <v>65</v>
      </c>
      <c r="D60" s="44">
        <v>1</v>
      </c>
      <c r="E60" s="46">
        <v>0</v>
      </c>
      <c r="F60" s="46">
        <v>1.8899999999999999E-9</v>
      </c>
      <c r="G60" s="46">
        <v>1.4899999999999999E-8</v>
      </c>
      <c r="H60" s="46">
        <v>3.6399999999999998E-7</v>
      </c>
      <c r="I60" s="46">
        <v>2.4700000000000001E-6</v>
      </c>
      <c r="J60" s="46">
        <v>1.62</v>
      </c>
      <c r="K60" s="46">
        <v>1.62</v>
      </c>
      <c r="L60" s="46">
        <v>0.34399999999999997</v>
      </c>
      <c r="M60" s="46">
        <v>2.64</v>
      </c>
      <c r="N60" s="46">
        <v>2.9100000000000001E-9</v>
      </c>
      <c r="O60" s="46">
        <v>1.72E-6</v>
      </c>
    </row>
    <row r="61" spans="1:15" x14ac:dyDescent="0.25">
      <c r="A61" s="44">
        <v>391</v>
      </c>
      <c r="B61" s="44" t="s">
        <v>62</v>
      </c>
      <c r="C61" s="45" t="s">
        <v>63</v>
      </c>
      <c r="D61" s="44">
        <v>1</v>
      </c>
      <c r="E61" s="46">
        <v>0</v>
      </c>
      <c r="F61" s="46">
        <v>2.1900000000000001E-9</v>
      </c>
      <c r="G61" s="46">
        <v>1.28E-8</v>
      </c>
      <c r="H61" s="46">
        <v>2.65E-7</v>
      </c>
      <c r="I61" s="46">
        <v>1.02E-6</v>
      </c>
      <c r="J61" s="46">
        <v>1.7</v>
      </c>
      <c r="K61" s="46">
        <v>1.7</v>
      </c>
      <c r="L61" s="46">
        <v>0.35</v>
      </c>
      <c r="M61" s="46">
        <v>2.73</v>
      </c>
      <c r="N61" s="46">
        <v>2.8900000000000002E-9</v>
      </c>
      <c r="O61" s="46">
        <v>1.02E-6</v>
      </c>
    </row>
    <row r="62" spans="1:15" x14ac:dyDescent="0.25">
      <c r="A62" s="44">
        <v>391</v>
      </c>
      <c r="B62" s="44" t="s">
        <v>62</v>
      </c>
      <c r="C62" s="47" t="s">
        <v>64</v>
      </c>
      <c r="D62" s="44">
        <v>1</v>
      </c>
      <c r="E62" s="46">
        <v>0</v>
      </c>
      <c r="F62" s="46">
        <v>2.0000000000000001E-9</v>
      </c>
      <c r="G62" s="46">
        <v>1.31E-8</v>
      </c>
      <c r="H62" s="46">
        <v>2.1400000000000001E-7</v>
      </c>
      <c r="I62" s="46">
        <v>1.5999999999999999E-6</v>
      </c>
      <c r="J62" s="46">
        <v>1.66</v>
      </c>
      <c r="K62" s="46">
        <v>1.66</v>
      </c>
      <c r="L62" s="46">
        <v>0.373</v>
      </c>
      <c r="M62" s="46">
        <v>2.72</v>
      </c>
      <c r="N62" s="46">
        <v>3.3000000000000002E-9</v>
      </c>
      <c r="O62" s="46">
        <v>1.1200000000000001E-6</v>
      </c>
    </row>
    <row r="63" spans="1:15" x14ac:dyDescent="0.25">
      <c r="A63" s="44">
        <v>391</v>
      </c>
      <c r="B63" s="44" t="s">
        <v>62</v>
      </c>
      <c r="C63" s="48" t="s">
        <v>65</v>
      </c>
      <c r="D63" s="44">
        <v>1</v>
      </c>
      <c r="E63" s="46">
        <v>0</v>
      </c>
      <c r="F63" s="46">
        <v>2.3199999999999998E-9</v>
      </c>
      <c r="G63" s="46">
        <v>1.3399999999999999E-8</v>
      </c>
      <c r="H63" s="46">
        <v>4.2E-7</v>
      </c>
      <c r="I63" s="46">
        <v>2.1299999999999999E-6</v>
      </c>
      <c r="J63" s="46">
        <v>1.6</v>
      </c>
      <c r="K63" s="46">
        <v>1.6</v>
      </c>
      <c r="L63" s="46">
        <v>0.35299999999999998</v>
      </c>
      <c r="M63" s="46">
        <v>2.6</v>
      </c>
      <c r="N63" s="46">
        <v>2.8999999999999999E-9</v>
      </c>
      <c r="O63" s="46">
        <v>1.8199999999999999E-6</v>
      </c>
    </row>
    <row r="64" spans="1:15" x14ac:dyDescent="0.25">
      <c r="A64" s="44">
        <v>428</v>
      </c>
      <c r="B64" s="44" t="s">
        <v>62</v>
      </c>
      <c r="C64" s="45" t="s">
        <v>63</v>
      </c>
      <c r="D64" s="44">
        <v>1</v>
      </c>
      <c r="E64" s="46">
        <v>0</v>
      </c>
      <c r="F64" s="46">
        <v>2.1999999999999998E-9</v>
      </c>
      <c r="G64" s="46">
        <v>1.39E-8</v>
      </c>
      <c r="H64" s="46">
        <v>2.8999999999999998E-7</v>
      </c>
      <c r="I64" s="46">
        <v>2.9499999999999998E-7</v>
      </c>
      <c r="J64" s="46">
        <v>1.7</v>
      </c>
      <c r="K64" s="46">
        <v>1.7</v>
      </c>
      <c r="L64" s="46">
        <v>0.374</v>
      </c>
      <c r="M64" s="46">
        <v>2.72</v>
      </c>
      <c r="N64" s="46">
        <v>2.9400000000000002E-9</v>
      </c>
      <c r="O64" s="46">
        <v>7.8199999999999999E-7</v>
      </c>
    </row>
    <row r="65" spans="1:15" x14ac:dyDescent="0.25">
      <c r="A65" s="44">
        <v>428</v>
      </c>
      <c r="B65" s="44" t="s">
        <v>62</v>
      </c>
      <c r="C65" s="47" t="s">
        <v>64</v>
      </c>
      <c r="D65" s="44">
        <v>1</v>
      </c>
      <c r="E65" s="46">
        <v>0</v>
      </c>
      <c r="F65" s="46">
        <v>2.3899999999999998E-9</v>
      </c>
      <c r="G65" s="46">
        <v>1.33E-8</v>
      </c>
      <c r="H65" s="46">
        <v>4.1600000000000002E-7</v>
      </c>
      <c r="I65" s="46">
        <v>1.37E-6</v>
      </c>
      <c r="J65" s="46">
        <v>1.6</v>
      </c>
      <c r="K65" s="46">
        <v>1.6</v>
      </c>
      <c r="L65" s="46">
        <v>0.38200000000000001</v>
      </c>
      <c r="M65" s="46">
        <v>2.58</v>
      </c>
      <c r="N65" s="46">
        <v>2.8699999999999998E-9</v>
      </c>
      <c r="O65" s="46">
        <v>1.6700000000000001E-6</v>
      </c>
    </row>
    <row r="66" spans="1:15" x14ac:dyDescent="0.25">
      <c r="A66" s="44">
        <v>428</v>
      </c>
      <c r="B66" s="44" t="s">
        <v>62</v>
      </c>
      <c r="C66" s="48" t="s">
        <v>65</v>
      </c>
      <c r="D66" s="44">
        <v>1</v>
      </c>
      <c r="E66" s="46">
        <v>0</v>
      </c>
      <c r="F66" s="46">
        <v>2.4399999999999998E-9</v>
      </c>
      <c r="G66" s="46">
        <v>1.4500000000000001E-8</v>
      </c>
      <c r="H66" s="46">
        <v>4.01E-7</v>
      </c>
      <c r="I66" s="46">
        <v>1.13E-6</v>
      </c>
      <c r="J66" s="46">
        <v>1.61</v>
      </c>
      <c r="K66" s="46">
        <v>1.61</v>
      </c>
      <c r="L66" s="46">
        <v>0.376</v>
      </c>
      <c r="M66" s="46">
        <v>2.6</v>
      </c>
      <c r="N66" s="46">
        <v>2.86E-9</v>
      </c>
      <c r="O66" s="46">
        <v>1.3799999999999999E-6</v>
      </c>
    </row>
    <row r="67" spans="1:15" x14ac:dyDescent="0.25">
      <c r="A67" s="44">
        <v>464</v>
      </c>
      <c r="B67" s="44" t="s">
        <v>62</v>
      </c>
      <c r="C67" s="45" t="s">
        <v>63</v>
      </c>
      <c r="D67" s="44">
        <v>1</v>
      </c>
      <c r="E67" s="46">
        <v>0</v>
      </c>
      <c r="F67" s="46">
        <v>2.0700000000000001E-9</v>
      </c>
      <c r="G67" s="46">
        <v>1.3200000000000001E-8</v>
      </c>
      <c r="H67" s="46">
        <v>2.4600000000000001E-7</v>
      </c>
      <c r="I67" s="46">
        <v>1.35E-6</v>
      </c>
      <c r="J67" s="46">
        <v>1.75</v>
      </c>
      <c r="K67" s="46">
        <v>1.75</v>
      </c>
      <c r="L67" s="46">
        <v>0.35399999999999998</v>
      </c>
      <c r="M67" s="46">
        <v>2.79</v>
      </c>
      <c r="N67" s="46">
        <v>2.8699999999999998E-9</v>
      </c>
      <c r="O67" s="46">
        <v>1.04E-6</v>
      </c>
    </row>
    <row r="68" spans="1:15" x14ac:dyDescent="0.25">
      <c r="A68" s="44">
        <v>464</v>
      </c>
      <c r="B68" s="44" t="s">
        <v>62</v>
      </c>
      <c r="C68" s="47" t="s">
        <v>64</v>
      </c>
      <c r="D68" s="44">
        <v>1</v>
      </c>
      <c r="E68" s="46">
        <v>0</v>
      </c>
      <c r="F68" s="46">
        <v>2.4300000000000001E-9</v>
      </c>
      <c r="G68" s="46">
        <v>1.6399999999999999E-9</v>
      </c>
      <c r="H68" s="46">
        <v>3.4200000000000002E-7</v>
      </c>
      <c r="I68" s="46">
        <v>1.26E-6</v>
      </c>
      <c r="J68" s="46">
        <v>1.61</v>
      </c>
      <c r="K68" s="46">
        <v>1.61</v>
      </c>
      <c r="L68" s="46">
        <v>0.36399999999999999</v>
      </c>
      <c r="M68" s="46">
        <v>2.6</v>
      </c>
      <c r="N68" s="46">
        <v>3.2500000000000002E-9</v>
      </c>
      <c r="O68" s="46">
        <v>1.37E-6</v>
      </c>
    </row>
    <row r="69" spans="1:15" x14ac:dyDescent="0.25">
      <c r="A69" s="44">
        <v>464</v>
      </c>
      <c r="B69" s="44" t="s">
        <v>62</v>
      </c>
      <c r="C69" s="48" t="s">
        <v>65</v>
      </c>
      <c r="D69" s="44">
        <v>1</v>
      </c>
      <c r="E69" s="46">
        <v>0</v>
      </c>
      <c r="F69" s="46">
        <v>2.0599999999999999E-9</v>
      </c>
      <c r="G69" s="46">
        <v>1.44E-8</v>
      </c>
      <c r="H69" s="46">
        <v>4.0200000000000003E-7</v>
      </c>
      <c r="I69" s="46">
        <v>2.2299999999999998E-6</v>
      </c>
      <c r="J69" s="46">
        <v>1.63</v>
      </c>
      <c r="K69" s="46">
        <v>1.63</v>
      </c>
      <c r="L69" s="46">
        <v>0.35599999999999998</v>
      </c>
      <c r="M69" s="46">
        <v>2.63</v>
      </c>
      <c r="N69" s="46">
        <v>2.7799999999999999E-9</v>
      </c>
      <c r="O69" s="46">
        <v>1.84E-6</v>
      </c>
    </row>
    <row r="70" spans="1:15" x14ac:dyDescent="0.25">
      <c r="A70" s="44">
        <v>480</v>
      </c>
      <c r="B70" s="44" t="s">
        <v>62</v>
      </c>
      <c r="C70" s="45" t="s">
        <v>63</v>
      </c>
      <c r="D70" s="44">
        <v>1</v>
      </c>
      <c r="E70" s="46">
        <v>0</v>
      </c>
      <c r="F70" s="46">
        <v>1.9300000000000002E-9</v>
      </c>
      <c r="G70" s="46">
        <v>1.33E-8</v>
      </c>
      <c r="H70" s="46">
        <v>2.4900000000000002E-7</v>
      </c>
      <c r="I70" s="46">
        <v>1.2300000000000001E-6</v>
      </c>
      <c r="J70" s="46">
        <v>1.71</v>
      </c>
      <c r="K70" s="46">
        <v>1.71</v>
      </c>
      <c r="L70" s="46">
        <v>0.35</v>
      </c>
      <c r="M70" s="46">
        <v>2.76</v>
      </c>
      <c r="N70" s="46">
        <v>3.0800000000000001E-9</v>
      </c>
      <c r="O70" s="46">
        <v>1.0699999999999999E-6</v>
      </c>
    </row>
    <row r="71" spans="1:15" x14ac:dyDescent="0.25">
      <c r="A71" s="44">
        <v>480</v>
      </c>
      <c r="B71" s="44" t="s">
        <v>62</v>
      </c>
      <c r="C71" s="47" t="s">
        <v>64</v>
      </c>
      <c r="D71" s="44">
        <v>1</v>
      </c>
      <c r="E71" s="46">
        <v>0</v>
      </c>
      <c r="F71" s="46">
        <v>2.5399999999999999E-9</v>
      </c>
      <c r="G71" s="46">
        <v>1.02E-8</v>
      </c>
      <c r="H71" s="46">
        <v>3.9099999999999999E-7</v>
      </c>
      <c r="I71" s="46">
        <v>1.3E-6</v>
      </c>
      <c r="J71" s="46">
        <v>1.62</v>
      </c>
      <c r="K71" s="46">
        <v>1.62</v>
      </c>
      <c r="L71" s="46">
        <v>0.37</v>
      </c>
      <c r="M71" s="46">
        <v>2.6</v>
      </c>
      <c r="N71" s="46">
        <v>2.9199999999999998E-9</v>
      </c>
      <c r="O71" s="46">
        <v>1.66E-6</v>
      </c>
    </row>
    <row r="72" spans="1:15" x14ac:dyDescent="0.25">
      <c r="A72" s="44">
        <v>480</v>
      </c>
      <c r="B72" s="44" t="s">
        <v>62</v>
      </c>
      <c r="C72" s="48" t="s">
        <v>65</v>
      </c>
      <c r="D72" s="44">
        <v>1</v>
      </c>
      <c r="E72" s="46">
        <v>0</v>
      </c>
      <c r="F72" s="46">
        <v>2.04E-9</v>
      </c>
      <c r="G72" s="46">
        <v>1.4300000000000001E-8</v>
      </c>
      <c r="H72" s="46">
        <v>3.7399999999999999E-7</v>
      </c>
      <c r="I72" s="46">
        <v>2.5900000000000002E-6</v>
      </c>
      <c r="J72" s="46">
        <v>1.61</v>
      </c>
      <c r="K72" s="46">
        <v>1.61</v>
      </c>
      <c r="L72" s="46">
        <v>0.35299999999999998</v>
      </c>
      <c r="M72" s="46">
        <v>2.62</v>
      </c>
      <c r="N72" s="46">
        <v>2.7499999999999998E-9</v>
      </c>
      <c r="O72" s="46">
        <v>1.7999999999999999E-6</v>
      </c>
    </row>
    <row r="73" spans="1:15" x14ac:dyDescent="0.25">
      <c r="A73" s="44">
        <v>481</v>
      </c>
      <c r="B73" s="44" t="s">
        <v>62</v>
      </c>
      <c r="C73" s="45" t="s">
        <v>63</v>
      </c>
      <c r="D73" s="44">
        <v>1</v>
      </c>
      <c r="E73" s="46">
        <v>0</v>
      </c>
      <c r="F73" s="46">
        <v>2.2900000000000002E-9</v>
      </c>
      <c r="G73" s="46">
        <v>1.37E-8</v>
      </c>
      <c r="H73" s="46">
        <v>3.0199999999999998E-7</v>
      </c>
      <c r="I73" s="46">
        <v>5.0100000000000005E-7</v>
      </c>
      <c r="J73" s="46">
        <v>1.69</v>
      </c>
      <c r="K73" s="46">
        <v>1.69</v>
      </c>
      <c r="L73" s="46">
        <v>0.373</v>
      </c>
      <c r="M73" s="46">
        <v>2.7</v>
      </c>
      <c r="N73" s="46">
        <v>2.7299999999999999E-9</v>
      </c>
      <c r="O73" s="46">
        <v>1.02E-6</v>
      </c>
    </row>
    <row r="74" spans="1:15" x14ac:dyDescent="0.25">
      <c r="A74" s="44">
        <v>481</v>
      </c>
      <c r="B74" s="44" t="s">
        <v>62</v>
      </c>
      <c r="C74" s="47" t="s">
        <v>64</v>
      </c>
      <c r="D74" s="44">
        <v>1</v>
      </c>
      <c r="E74" s="46">
        <v>0</v>
      </c>
      <c r="F74" s="46">
        <v>1.9099999999999998E-9</v>
      </c>
      <c r="G74" s="46">
        <v>1.1900000000000001E-8</v>
      </c>
      <c r="H74" s="46">
        <v>1.97E-7</v>
      </c>
      <c r="I74" s="46">
        <v>1.22E-6</v>
      </c>
      <c r="J74" s="46">
        <v>1.68</v>
      </c>
      <c r="K74" s="46">
        <v>1.68</v>
      </c>
      <c r="L74" s="46">
        <v>0.36899999999999999</v>
      </c>
      <c r="M74" s="46">
        <v>2.69</v>
      </c>
      <c r="N74" s="46">
        <v>3E-9</v>
      </c>
      <c r="O74" s="46">
        <v>8.9800000000000002E-7</v>
      </c>
    </row>
    <row r="75" spans="1:15" x14ac:dyDescent="0.25">
      <c r="A75" s="44">
        <v>481</v>
      </c>
      <c r="B75" s="44" t="s">
        <v>62</v>
      </c>
      <c r="C75" s="48" t="s">
        <v>65</v>
      </c>
      <c r="D75" s="44">
        <v>1</v>
      </c>
      <c r="E75" s="46">
        <v>0</v>
      </c>
      <c r="F75" s="46">
        <v>2.52E-9</v>
      </c>
      <c r="G75" s="46">
        <v>1.2299999999999999E-8</v>
      </c>
      <c r="H75" s="46">
        <v>4.6499999999999999E-7</v>
      </c>
      <c r="I75" s="46">
        <v>1.9599999999999999E-6</v>
      </c>
      <c r="J75" s="46">
        <v>1.59</v>
      </c>
      <c r="K75" s="46">
        <v>1.59</v>
      </c>
      <c r="L75" s="46">
        <v>0.373</v>
      </c>
      <c r="M75" s="46">
        <v>2.57</v>
      </c>
      <c r="N75" s="46">
        <v>2.81E-9</v>
      </c>
      <c r="O75" s="46">
        <v>2.0099999999999998E-6</v>
      </c>
    </row>
    <row r="76" spans="1:15" x14ac:dyDescent="0.25">
      <c r="A76" s="44">
        <v>486</v>
      </c>
      <c r="B76" s="44" t="s">
        <v>62</v>
      </c>
      <c r="C76" s="45" t="s">
        <v>63</v>
      </c>
      <c r="D76" s="44">
        <v>1</v>
      </c>
      <c r="E76" s="46">
        <v>0</v>
      </c>
      <c r="F76" s="46">
        <v>1.9500000000000001E-9</v>
      </c>
      <c r="G76" s="46">
        <v>1.14E-8</v>
      </c>
      <c r="H76" s="46">
        <v>3.0100000000000001E-7</v>
      </c>
      <c r="I76" s="46">
        <v>1.77E-6</v>
      </c>
      <c r="J76" s="46">
        <v>1.71</v>
      </c>
      <c r="K76" s="46">
        <v>1.71</v>
      </c>
      <c r="L76" s="46">
        <v>0.34799999999999998</v>
      </c>
      <c r="M76" s="46">
        <v>2.77</v>
      </c>
      <c r="N76" s="46">
        <v>3.0600000000000002E-9</v>
      </c>
      <c r="O76" s="46">
        <v>1.2699999999999999E-6</v>
      </c>
    </row>
    <row r="77" spans="1:15" x14ac:dyDescent="0.25">
      <c r="A77" s="44">
        <v>486</v>
      </c>
      <c r="B77" s="44" t="s">
        <v>62</v>
      </c>
      <c r="C77" s="47" t="s">
        <v>64</v>
      </c>
      <c r="D77" s="44">
        <v>1</v>
      </c>
      <c r="E77" s="46">
        <v>0</v>
      </c>
      <c r="F77" s="46">
        <v>2.1200000000000001E-9</v>
      </c>
      <c r="G77" s="46">
        <v>1.29E-8</v>
      </c>
      <c r="H77" s="46">
        <v>3.39E-7</v>
      </c>
      <c r="I77" s="46">
        <v>1.99E-6</v>
      </c>
      <c r="J77" s="46">
        <v>1.63</v>
      </c>
      <c r="K77" s="46">
        <v>1.63</v>
      </c>
      <c r="L77" s="46">
        <v>0.35899999999999999</v>
      </c>
      <c r="M77" s="46">
        <v>2.64</v>
      </c>
      <c r="N77" s="46">
        <v>3.0300000000000001E-9</v>
      </c>
      <c r="O77" s="46">
        <v>1.6199999999999999E-6</v>
      </c>
    </row>
    <row r="78" spans="1:15" x14ac:dyDescent="0.25">
      <c r="A78" s="44">
        <v>486</v>
      </c>
      <c r="B78" s="44" t="s">
        <v>62</v>
      </c>
      <c r="C78" s="48" t="s">
        <v>65</v>
      </c>
      <c r="D78" s="44">
        <v>1</v>
      </c>
      <c r="E78" s="46">
        <v>0</v>
      </c>
      <c r="F78" s="46">
        <v>2.2400000000000001E-9</v>
      </c>
      <c r="G78" s="46">
        <v>1.39E-8</v>
      </c>
      <c r="H78" s="46">
        <v>4.2100000000000002E-7</v>
      </c>
      <c r="I78" s="46">
        <v>2.6699999999999998E-6</v>
      </c>
      <c r="J78" s="46">
        <v>1.62</v>
      </c>
      <c r="K78" s="46">
        <v>1.62</v>
      </c>
      <c r="L78" s="46">
        <v>0.34899999999999998</v>
      </c>
      <c r="M78" s="46">
        <v>2.63</v>
      </c>
      <c r="N78" s="46">
        <v>2.81E-9</v>
      </c>
      <c r="O78" s="46">
        <v>1.9700000000000002E-6</v>
      </c>
    </row>
    <row r="79" spans="1:15" x14ac:dyDescent="0.25">
      <c r="A79" s="44">
        <v>488</v>
      </c>
      <c r="B79" s="44" t="s">
        <v>62</v>
      </c>
      <c r="C79" s="45" t="s">
        <v>63</v>
      </c>
      <c r="D79" s="44">
        <v>1</v>
      </c>
      <c r="E79" s="46">
        <v>0</v>
      </c>
      <c r="F79" s="46">
        <v>1.79E-9</v>
      </c>
      <c r="G79" s="46">
        <v>1.1199999999999999E-8</v>
      </c>
      <c r="H79" s="46">
        <v>1.61E-7</v>
      </c>
      <c r="I79" s="46">
        <v>1.35E-6</v>
      </c>
      <c r="J79" s="46">
        <v>1.77</v>
      </c>
      <c r="K79" s="46">
        <v>1.77</v>
      </c>
      <c r="L79" s="46">
        <v>0.36099999999999999</v>
      </c>
      <c r="M79" s="46">
        <v>2.87</v>
      </c>
      <c r="N79" s="46">
        <v>2.93E-9</v>
      </c>
      <c r="O79" s="46">
        <v>6.9800000000000003E-7</v>
      </c>
    </row>
    <row r="80" spans="1:15" x14ac:dyDescent="0.25">
      <c r="A80" s="44">
        <v>488</v>
      </c>
      <c r="B80" s="44" t="s">
        <v>62</v>
      </c>
      <c r="C80" s="47" t="s">
        <v>64</v>
      </c>
      <c r="D80" s="44">
        <v>1</v>
      </c>
      <c r="E80" s="46">
        <v>0</v>
      </c>
      <c r="F80" s="46">
        <v>2.0799999999999998E-9</v>
      </c>
      <c r="G80" s="46">
        <v>1.02E-8</v>
      </c>
      <c r="H80" s="46">
        <v>2.9400000000000001E-7</v>
      </c>
      <c r="I80" s="46">
        <v>1.46E-6</v>
      </c>
      <c r="J80" s="46">
        <v>1.64</v>
      </c>
      <c r="K80" s="46">
        <v>1.64</v>
      </c>
      <c r="L80" s="46">
        <v>0.35699999999999998</v>
      </c>
      <c r="M80" s="46">
        <v>2.65</v>
      </c>
      <c r="N80" s="46">
        <v>3.2299999999999998E-9</v>
      </c>
      <c r="O80" s="46">
        <v>1.3E-6</v>
      </c>
    </row>
    <row r="81" spans="1:15" x14ac:dyDescent="0.25">
      <c r="A81" s="44">
        <v>488</v>
      </c>
      <c r="B81" s="44" t="s">
        <v>62</v>
      </c>
      <c r="C81" s="48" t="s">
        <v>65</v>
      </c>
      <c r="D81" s="44">
        <v>1</v>
      </c>
      <c r="E81" s="46">
        <v>0</v>
      </c>
      <c r="F81" s="46">
        <v>1.79E-9</v>
      </c>
      <c r="G81" s="46">
        <v>1.55E-8</v>
      </c>
      <c r="H81" s="46">
        <v>2.2999999999999999E-7</v>
      </c>
      <c r="I81" s="46">
        <v>1.81E-6</v>
      </c>
      <c r="J81" s="46">
        <v>1.66</v>
      </c>
      <c r="K81" s="46">
        <v>1.66</v>
      </c>
      <c r="L81" s="46">
        <v>0.35899999999999999</v>
      </c>
      <c r="M81" s="46">
        <v>2.71</v>
      </c>
      <c r="N81" s="46">
        <v>2.7999999999999998E-9</v>
      </c>
      <c r="O81" s="46">
        <v>1.15E-6</v>
      </c>
    </row>
    <row r="82" spans="1:15" hidden="1" x14ac:dyDescent="0.25"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</row>
    <row r="83" spans="1:15" hidden="1" x14ac:dyDescent="0.25"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</row>
    <row r="84" spans="1:15" hidden="1" x14ac:dyDescent="0.25"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</row>
    <row r="85" spans="1:15" hidden="1" x14ac:dyDescent="0.25"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</row>
    <row r="86" spans="1:15" hidden="1" x14ac:dyDescent="0.25"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</row>
    <row r="87" spans="1:15" hidden="1" x14ac:dyDescent="0.25"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</row>
    <row r="88" spans="1:15" hidden="1" x14ac:dyDescent="0.25"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</row>
    <row r="89" spans="1:15" hidden="1" x14ac:dyDescent="0.25"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</row>
    <row r="90" spans="1:15" hidden="1" x14ac:dyDescent="0.25"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</row>
    <row r="91" spans="1:15" hidden="1" x14ac:dyDescent="0.25"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</row>
    <row r="92" spans="1:15" hidden="1" x14ac:dyDescent="0.25"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</row>
    <row r="93" spans="1:15" hidden="1" x14ac:dyDescent="0.25"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</row>
    <row r="94" spans="1:15" hidden="1" x14ac:dyDescent="0.25"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</row>
    <row r="95" spans="1:15" hidden="1" x14ac:dyDescent="0.25"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</row>
    <row r="96" spans="1:15" hidden="1" x14ac:dyDescent="0.25"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</row>
    <row r="97" spans="5:15" hidden="1" x14ac:dyDescent="0.25"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</row>
    <row r="98" spans="5:15" hidden="1" x14ac:dyDescent="0.25"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</row>
    <row r="99" spans="5:15" hidden="1" x14ac:dyDescent="0.25"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</row>
    <row r="100" spans="5:15" hidden="1" x14ac:dyDescent="0.25"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</row>
    <row r="101" spans="5:15" hidden="1" x14ac:dyDescent="0.25"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</row>
    <row r="102" spans="5:15" hidden="1" x14ac:dyDescent="0.25"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</row>
    <row r="103" spans="5:15" hidden="1" x14ac:dyDescent="0.25"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</row>
    <row r="104" spans="5:15" hidden="1" x14ac:dyDescent="0.25"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</row>
    <row r="105" spans="5:15" hidden="1" x14ac:dyDescent="0.25"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</row>
    <row r="106" spans="5:15" hidden="1" x14ac:dyDescent="0.25"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</row>
    <row r="107" spans="5:15" hidden="1" x14ac:dyDescent="0.25"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</row>
    <row r="108" spans="5:15" hidden="1" x14ac:dyDescent="0.25"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</row>
    <row r="109" spans="5:15" hidden="1" x14ac:dyDescent="0.25"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</row>
    <row r="110" spans="5:15" hidden="1" x14ac:dyDescent="0.25"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</row>
    <row r="111" spans="5:15" hidden="1" x14ac:dyDescent="0.25"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</row>
    <row r="112" spans="5:15" hidden="1" x14ac:dyDescent="0.25"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</row>
    <row r="113" spans="5:15" hidden="1" x14ac:dyDescent="0.25"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</row>
    <row r="114" spans="5:15" hidden="1" x14ac:dyDescent="0.25"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</row>
    <row r="115" spans="5:15" hidden="1" x14ac:dyDescent="0.25"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</row>
    <row r="116" spans="5:15" hidden="1" x14ac:dyDescent="0.25"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</row>
    <row r="117" spans="5:15" hidden="1" x14ac:dyDescent="0.25"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</row>
    <row r="118" spans="5:15" hidden="1" x14ac:dyDescent="0.25"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</row>
    <row r="119" spans="5:15" hidden="1" x14ac:dyDescent="0.25"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</row>
    <row r="120" spans="5:15" hidden="1" x14ac:dyDescent="0.25"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</row>
    <row r="121" spans="5:15" hidden="1" x14ac:dyDescent="0.25"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</row>
    <row r="122" spans="5:15" hidden="1" x14ac:dyDescent="0.25"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</row>
    <row r="123" spans="5:15" hidden="1" x14ac:dyDescent="0.25"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</row>
    <row r="124" spans="5:15" hidden="1" x14ac:dyDescent="0.25"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</row>
    <row r="125" spans="5:15" hidden="1" x14ac:dyDescent="0.25"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</row>
    <row r="126" spans="5:15" hidden="1" x14ac:dyDescent="0.25"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</row>
    <row r="127" spans="5:15" hidden="1" x14ac:dyDescent="0.25"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</row>
    <row r="128" spans="5:15" hidden="1" x14ac:dyDescent="0.25"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</row>
    <row r="129" spans="5:15" hidden="1" x14ac:dyDescent="0.25"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</row>
    <row r="130" spans="5:15" hidden="1" x14ac:dyDescent="0.25"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</row>
    <row r="131" spans="5:15" hidden="1" x14ac:dyDescent="0.25"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</row>
    <row r="132" spans="5:15" hidden="1" x14ac:dyDescent="0.25"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</row>
    <row r="133" spans="5:15" hidden="1" x14ac:dyDescent="0.25"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</row>
    <row r="134" spans="5:15" hidden="1" x14ac:dyDescent="0.25"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</row>
    <row r="135" spans="5:15" hidden="1" x14ac:dyDescent="0.25"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</row>
    <row r="136" spans="5:15" hidden="1" x14ac:dyDescent="0.25"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</row>
    <row r="137" spans="5:15" hidden="1" x14ac:dyDescent="0.25"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</row>
    <row r="138" spans="5:15" hidden="1" x14ac:dyDescent="0.25"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</row>
    <row r="139" spans="5:15" hidden="1" x14ac:dyDescent="0.25"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</row>
    <row r="140" spans="5:15" hidden="1" x14ac:dyDescent="0.25"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</row>
    <row r="141" spans="5:15" hidden="1" x14ac:dyDescent="0.25"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</row>
    <row r="142" spans="5:15" hidden="1" x14ac:dyDescent="0.25"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</row>
    <row r="143" spans="5:15" hidden="1" x14ac:dyDescent="0.25"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</row>
    <row r="144" spans="5:15" hidden="1" x14ac:dyDescent="0.25"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</row>
    <row r="145" spans="5:15" hidden="1" x14ac:dyDescent="0.25"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</row>
    <row r="146" spans="5:15" hidden="1" x14ac:dyDescent="0.25"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</row>
    <row r="147" spans="5:15" hidden="1" x14ac:dyDescent="0.25"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</row>
    <row r="148" spans="5:15" hidden="1" x14ac:dyDescent="0.25"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</row>
    <row r="149" spans="5:15" hidden="1" x14ac:dyDescent="0.25"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</row>
    <row r="150" spans="5:15" hidden="1" x14ac:dyDescent="0.25"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</row>
    <row r="151" spans="5:15" hidden="1" x14ac:dyDescent="0.25"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</row>
    <row r="152" spans="5:15" hidden="1" x14ac:dyDescent="0.25"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</row>
    <row r="153" spans="5:15" hidden="1" x14ac:dyDescent="0.25"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</row>
    <row r="154" spans="5:15" hidden="1" x14ac:dyDescent="0.25"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</row>
    <row r="155" spans="5:15" hidden="1" x14ac:dyDescent="0.25"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</row>
    <row r="156" spans="5:15" hidden="1" x14ac:dyDescent="0.25"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</row>
    <row r="157" spans="5:15" hidden="1" x14ac:dyDescent="0.25"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</row>
    <row r="158" spans="5:15" hidden="1" x14ac:dyDescent="0.25"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</row>
    <row r="159" spans="5:15" hidden="1" x14ac:dyDescent="0.25"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</row>
    <row r="160" spans="5:15" hidden="1" x14ac:dyDescent="0.25"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</row>
    <row r="161" spans="5:15" hidden="1" x14ac:dyDescent="0.25"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</row>
    <row r="162" spans="5:15" hidden="1" x14ac:dyDescent="0.25"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</row>
    <row r="163" spans="5:15" hidden="1" x14ac:dyDescent="0.25"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</row>
    <row r="164" spans="5:15" hidden="1" x14ac:dyDescent="0.25"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</row>
    <row r="165" spans="5:15" hidden="1" x14ac:dyDescent="0.25"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</row>
    <row r="166" spans="5:15" hidden="1" x14ac:dyDescent="0.25"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</row>
    <row r="167" spans="5:15" hidden="1" x14ac:dyDescent="0.25"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</row>
    <row r="168" spans="5:15" hidden="1" x14ac:dyDescent="0.25"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</row>
    <row r="169" spans="5:15" hidden="1" x14ac:dyDescent="0.25"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</row>
    <row r="170" spans="5:15" hidden="1" x14ac:dyDescent="0.25"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</row>
    <row r="171" spans="5:15" hidden="1" x14ac:dyDescent="0.25"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</row>
    <row r="172" spans="5:15" hidden="1" x14ac:dyDescent="0.25"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</row>
    <row r="173" spans="5:15" hidden="1" x14ac:dyDescent="0.25"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</row>
    <row r="174" spans="5:15" hidden="1" x14ac:dyDescent="0.25"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</row>
    <row r="175" spans="5:15" hidden="1" x14ac:dyDescent="0.25"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</row>
    <row r="176" spans="5:15" hidden="1" x14ac:dyDescent="0.25"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</row>
    <row r="177" spans="5:15" hidden="1" x14ac:dyDescent="0.25"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</row>
    <row r="178" spans="5:15" hidden="1" x14ac:dyDescent="0.25"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</row>
    <row r="179" spans="5:15" hidden="1" x14ac:dyDescent="0.25"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</row>
    <row r="180" spans="5:15" hidden="1" x14ac:dyDescent="0.25"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</row>
    <row r="181" spans="5:15" hidden="1" x14ac:dyDescent="0.25"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</row>
    <row r="182" spans="5:15" hidden="1" x14ac:dyDescent="0.25"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</row>
    <row r="183" spans="5:15" hidden="1" x14ac:dyDescent="0.25"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</row>
    <row r="184" spans="5:15" hidden="1" x14ac:dyDescent="0.25"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</row>
    <row r="185" spans="5:15" hidden="1" x14ac:dyDescent="0.25"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</row>
    <row r="186" spans="5:15" hidden="1" x14ac:dyDescent="0.25"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</row>
    <row r="187" spans="5:15" hidden="1" x14ac:dyDescent="0.25"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</row>
    <row r="188" spans="5:15" hidden="1" x14ac:dyDescent="0.25"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</row>
    <row r="189" spans="5:15" hidden="1" x14ac:dyDescent="0.25"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</row>
    <row r="190" spans="5:15" hidden="1" x14ac:dyDescent="0.25"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</row>
    <row r="191" spans="5:15" hidden="1" x14ac:dyDescent="0.25"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</row>
    <row r="192" spans="5:15" hidden="1" x14ac:dyDescent="0.25"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</row>
    <row r="193" spans="5:15" hidden="1" x14ac:dyDescent="0.25"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</row>
    <row r="194" spans="5:15" hidden="1" x14ac:dyDescent="0.25"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</row>
    <row r="195" spans="5:15" hidden="1" x14ac:dyDescent="0.25"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</row>
    <row r="196" spans="5:15" hidden="1" x14ac:dyDescent="0.25"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</row>
    <row r="197" spans="5:15" hidden="1" x14ac:dyDescent="0.25"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</row>
    <row r="198" spans="5:15" hidden="1" x14ac:dyDescent="0.25"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</row>
    <row r="199" spans="5:15" hidden="1" x14ac:dyDescent="0.25"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</row>
    <row r="200" spans="5:15" hidden="1" x14ac:dyDescent="0.25"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</row>
    <row r="201" spans="5:15" hidden="1" x14ac:dyDescent="0.25"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</row>
    <row r="202" spans="5:15" hidden="1" x14ac:dyDescent="0.25"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</row>
    <row r="203" spans="5:15" hidden="1" x14ac:dyDescent="0.25"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</row>
    <row r="204" spans="5:15" hidden="1" x14ac:dyDescent="0.25"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</row>
    <row r="205" spans="5:15" hidden="1" x14ac:dyDescent="0.25"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</row>
    <row r="206" spans="5:15" hidden="1" x14ac:dyDescent="0.25"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</row>
    <row r="207" spans="5:15" hidden="1" x14ac:dyDescent="0.25"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</row>
    <row r="208" spans="5:15" hidden="1" x14ac:dyDescent="0.25"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</row>
    <row r="209" spans="5:15" hidden="1" x14ac:dyDescent="0.25"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</row>
    <row r="210" spans="5:15" hidden="1" x14ac:dyDescent="0.25"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</row>
    <row r="211" spans="5:15" hidden="1" x14ac:dyDescent="0.25"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</row>
    <row r="212" spans="5:15" hidden="1" x14ac:dyDescent="0.25"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</row>
    <row r="213" spans="5:15" hidden="1" x14ac:dyDescent="0.25"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</row>
    <row r="214" spans="5:15" hidden="1" x14ac:dyDescent="0.25"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</row>
    <row r="215" spans="5:15" hidden="1" x14ac:dyDescent="0.25"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</row>
    <row r="216" spans="5:15" hidden="1" x14ac:dyDescent="0.25"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</row>
    <row r="217" spans="5:15" hidden="1" x14ac:dyDescent="0.25"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</row>
    <row r="218" spans="5:15" hidden="1" x14ac:dyDescent="0.25"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</row>
    <row r="219" spans="5:15" hidden="1" x14ac:dyDescent="0.25"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</row>
    <row r="220" spans="5:15" hidden="1" x14ac:dyDescent="0.25"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</row>
    <row r="221" spans="5:15" hidden="1" x14ac:dyDescent="0.25"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</row>
    <row r="222" spans="5:15" hidden="1" x14ac:dyDescent="0.25"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</row>
    <row r="223" spans="5:15" hidden="1" x14ac:dyDescent="0.25"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</row>
    <row r="224" spans="5:15" hidden="1" x14ac:dyDescent="0.25"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</row>
    <row r="225" spans="5:15" hidden="1" x14ac:dyDescent="0.25"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</row>
    <row r="226" spans="5:15" hidden="1" x14ac:dyDescent="0.25"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</row>
    <row r="227" spans="5:15" hidden="1" x14ac:dyDescent="0.25"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</row>
    <row r="228" spans="5:15" hidden="1" x14ac:dyDescent="0.25"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</row>
    <row r="229" spans="5:15" hidden="1" x14ac:dyDescent="0.25"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</row>
    <row r="230" spans="5:15" hidden="1" x14ac:dyDescent="0.25"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</row>
    <row r="231" spans="5:15" hidden="1" x14ac:dyDescent="0.25"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</row>
    <row r="232" spans="5:15" hidden="1" x14ac:dyDescent="0.25"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</row>
    <row r="233" spans="5:15" hidden="1" x14ac:dyDescent="0.25"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</row>
    <row r="234" spans="5:15" hidden="1" x14ac:dyDescent="0.25"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</row>
    <row r="235" spans="5:15" hidden="1" x14ac:dyDescent="0.25"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</row>
    <row r="236" spans="5:15" hidden="1" x14ac:dyDescent="0.25"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</row>
    <row r="237" spans="5:15" hidden="1" x14ac:dyDescent="0.25"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</row>
    <row r="238" spans="5:15" hidden="1" x14ac:dyDescent="0.25"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</row>
    <row r="239" spans="5:15" hidden="1" x14ac:dyDescent="0.25"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</row>
    <row r="240" spans="5:15" hidden="1" x14ac:dyDescent="0.25"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</row>
    <row r="241" spans="5:15" hidden="1" x14ac:dyDescent="0.25"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</row>
    <row r="242" spans="5:15" hidden="1" x14ac:dyDescent="0.25"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</row>
    <row r="243" spans="5:15" hidden="1" x14ac:dyDescent="0.25"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</row>
    <row r="244" spans="5:15" hidden="1" x14ac:dyDescent="0.25"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</row>
    <row r="245" spans="5:15" hidden="1" x14ac:dyDescent="0.25"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</row>
    <row r="246" spans="5:15" hidden="1" x14ac:dyDescent="0.25"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</row>
    <row r="247" spans="5:15" hidden="1" x14ac:dyDescent="0.25"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</row>
    <row r="248" spans="5:15" hidden="1" x14ac:dyDescent="0.25"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</row>
    <row r="249" spans="5:15" hidden="1" x14ac:dyDescent="0.25"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</row>
    <row r="250" spans="5:15" hidden="1" x14ac:dyDescent="0.25"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</row>
    <row r="251" spans="5:15" hidden="1" x14ac:dyDescent="0.25"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</row>
    <row r="252" spans="5:15" hidden="1" x14ac:dyDescent="0.25"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</row>
    <row r="253" spans="5:15" hidden="1" x14ac:dyDescent="0.25"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</row>
    <row r="254" spans="5:15" hidden="1" x14ac:dyDescent="0.25"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</row>
    <row r="255" spans="5:15" hidden="1" x14ac:dyDescent="0.25"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</row>
    <row r="256" spans="5:15" hidden="1" x14ac:dyDescent="0.25"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</row>
    <row r="257" spans="5:15" hidden="1" x14ac:dyDescent="0.25"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</row>
    <row r="258" spans="5:15" hidden="1" x14ac:dyDescent="0.25"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</row>
    <row r="259" spans="5:15" hidden="1" x14ac:dyDescent="0.25"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</row>
    <row r="260" spans="5:15" hidden="1" x14ac:dyDescent="0.25"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</row>
    <row r="261" spans="5:15" hidden="1" x14ac:dyDescent="0.25"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</row>
    <row r="262" spans="5:15" hidden="1" x14ac:dyDescent="0.25"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</row>
    <row r="263" spans="5:15" hidden="1" x14ac:dyDescent="0.25"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</row>
    <row r="264" spans="5:15" hidden="1" x14ac:dyDescent="0.25"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</row>
    <row r="265" spans="5:15" hidden="1" x14ac:dyDescent="0.25"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</row>
    <row r="266" spans="5:15" hidden="1" x14ac:dyDescent="0.25"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</row>
    <row r="267" spans="5:15" hidden="1" x14ac:dyDescent="0.25"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</row>
    <row r="268" spans="5:15" hidden="1" x14ac:dyDescent="0.25"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</row>
    <row r="269" spans="5:15" hidden="1" x14ac:dyDescent="0.25"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</row>
    <row r="270" spans="5:15" hidden="1" x14ac:dyDescent="0.25"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</row>
    <row r="271" spans="5:15" hidden="1" x14ac:dyDescent="0.25"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</row>
    <row r="272" spans="5:15" hidden="1" x14ac:dyDescent="0.25"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</row>
    <row r="273" spans="5:15" hidden="1" x14ac:dyDescent="0.25"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</row>
    <row r="274" spans="5:15" hidden="1" x14ac:dyDescent="0.25"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</row>
    <row r="275" spans="5:15" hidden="1" x14ac:dyDescent="0.25"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</row>
    <row r="276" spans="5:15" hidden="1" x14ac:dyDescent="0.25"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</row>
    <row r="277" spans="5:15" hidden="1" x14ac:dyDescent="0.25"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</row>
    <row r="278" spans="5:15" hidden="1" x14ac:dyDescent="0.25"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</row>
    <row r="279" spans="5:15" hidden="1" x14ac:dyDescent="0.25"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</row>
    <row r="280" spans="5:15" hidden="1" x14ac:dyDescent="0.25"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</row>
    <row r="281" spans="5:15" hidden="1" x14ac:dyDescent="0.25"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</row>
    <row r="282" spans="5:15" hidden="1" x14ac:dyDescent="0.25"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</row>
    <row r="283" spans="5:15" hidden="1" x14ac:dyDescent="0.25"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</row>
    <row r="284" spans="5:15" hidden="1" x14ac:dyDescent="0.25"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</row>
    <row r="285" spans="5:15" hidden="1" x14ac:dyDescent="0.25"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</row>
    <row r="286" spans="5:15" hidden="1" x14ac:dyDescent="0.25"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</row>
    <row r="287" spans="5:15" hidden="1" x14ac:dyDescent="0.25"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</row>
    <row r="288" spans="5:15" hidden="1" x14ac:dyDescent="0.25"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</row>
    <row r="289" spans="5:15" hidden="1" x14ac:dyDescent="0.25"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</row>
    <row r="290" spans="5:15" hidden="1" x14ac:dyDescent="0.25"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</row>
    <row r="291" spans="5:15" hidden="1" x14ac:dyDescent="0.25"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</row>
    <row r="292" spans="5:15" hidden="1" x14ac:dyDescent="0.25"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</row>
    <row r="293" spans="5:15" hidden="1" x14ac:dyDescent="0.25"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</row>
    <row r="294" spans="5:15" hidden="1" x14ac:dyDescent="0.25"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</row>
    <row r="295" spans="5:15" hidden="1" x14ac:dyDescent="0.25"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</row>
    <row r="296" spans="5:15" hidden="1" x14ac:dyDescent="0.25"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</row>
    <row r="297" spans="5:15" hidden="1" x14ac:dyDescent="0.25"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</row>
    <row r="298" spans="5:15" hidden="1" x14ac:dyDescent="0.25"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</row>
    <row r="299" spans="5:15" hidden="1" x14ac:dyDescent="0.25"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</row>
    <row r="300" spans="5:15" hidden="1" x14ac:dyDescent="0.25"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</row>
    <row r="301" spans="5:15" hidden="1" x14ac:dyDescent="0.25"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</row>
    <row r="302" spans="5:15" hidden="1" x14ac:dyDescent="0.25"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</row>
    <row r="303" spans="5:15" hidden="1" x14ac:dyDescent="0.25"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</row>
    <row r="304" spans="5:15" hidden="1" x14ac:dyDescent="0.25"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</row>
    <row r="305" spans="5:15" hidden="1" x14ac:dyDescent="0.25"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</row>
    <row r="306" spans="5:15" hidden="1" x14ac:dyDescent="0.25"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</row>
    <row r="307" spans="5:15" hidden="1" x14ac:dyDescent="0.25"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</row>
    <row r="308" spans="5:15" hidden="1" x14ac:dyDescent="0.25"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</row>
    <row r="309" spans="5:15" hidden="1" x14ac:dyDescent="0.25"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</row>
    <row r="310" spans="5:15" hidden="1" x14ac:dyDescent="0.25"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</row>
    <row r="311" spans="5:15" hidden="1" x14ac:dyDescent="0.25"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</row>
    <row r="312" spans="5:15" hidden="1" x14ac:dyDescent="0.25"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</row>
    <row r="313" spans="5:15" hidden="1" x14ac:dyDescent="0.25"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</row>
    <row r="314" spans="5:15" hidden="1" x14ac:dyDescent="0.25"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</row>
    <row r="315" spans="5:15" hidden="1" x14ac:dyDescent="0.25"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</row>
    <row r="316" spans="5:15" hidden="1" x14ac:dyDescent="0.25"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</row>
    <row r="317" spans="5:15" hidden="1" x14ac:dyDescent="0.25"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</row>
    <row r="318" spans="5:15" hidden="1" x14ac:dyDescent="0.25"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</row>
    <row r="319" spans="5:15" hidden="1" x14ac:dyDescent="0.25"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</row>
    <row r="320" spans="5:15" hidden="1" x14ac:dyDescent="0.25"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</row>
    <row r="321" spans="5:15" hidden="1" x14ac:dyDescent="0.25"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</row>
    <row r="322" spans="5:15" hidden="1" x14ac:dyDescent="0.25"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</row>
    <row r="323" spans="5:15" hidden="1" x14ac:dyDescent="0.25"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</row>
    <row r="324" spans="5:15" hidden="1" x14ac:dyDescent="0.25"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</row>
    <row r="325" spans="5:15" hidden="1" x14ac:dyDescent="0.25"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</row>
    <row r="326" spans="5:15" hidden="1" x14ac:dyDescent="0.25"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</row>
    <row r="327" spans="5:15" hidden="1" x14ac:dyDescent="0.25"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</row>
    <row r="328" spans="5:15" hidden="1" x14ac:dyDescent="0.25"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</row>
    <row r="329" spans="5:15" hidden="1" x14ac:dyDescent="0.25"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</row>
    <row r="330" spans="5:15" hidden="1" x14ac:dyDescent="0.25"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</row>
    <row r="331" spans="5:15" hidden="1" x14ac:dyDescent="0.25"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</row>
    <row r="332" spans="5:15" hidden="1" x14ac:dyDescent="0.25"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</row>
    <row r="333" spans="5:15" hidden="1" x14ac:dyDescent="0.25"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</row>
    <row r="334" spans="5:15" hidden="1" x14ac:dyDescent="0.25"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</row>
    <row r="335" spans="5:15" hidden="1" x14ac:dyDescent="0.25"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</row>
    <row r="336" spans="5:15" hidden="1" x14ac:dyDescent="0.25"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</row>
    <row r="337" spans="5:15" hidden="1" x14ac:dyDescent="0.25"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</row>
    <row r="338" spans="5:15" hidden="1" x14ac:dyDescent="0.25"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</row>
    <row r="339" spans="5:15" hidden="1" x14ac:dyDescent="0.25"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</row>
    <row r="340" spans="5:15" hidden="1" x14ac:dyDescent="0.25"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</row>
    <row r="341" spans="5:15" hidden="1" x14ac:dyDescent="0.25"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</row>
    <row r="342" spans="5:15" hidden="1" x14ac:dyDescent="0.25"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</row>
    <row r="343" spans="5:15" hidden="1" x14ac:dyDescent="0.25"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</row>
    <row r="344" spans="5:15" hidden="1" x14ac:dyDescent="0.25"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</row>
    <row r="345" spans="5:15" hidden="1" x14ac:dyDescent="0.25"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</row>
    <row r="346" spans="5:15" hidden="1" x14ac:dyDescent="0.25"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</row>
    <row r="347" spans="5:15" hidden="1" x14ac:dyDescent="0.25"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</row>
    <row r="348" spans="5:15" hidden="1" x14ac:dyDescent="0.25"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</row>
    <row r="349" spans="5:15" hidden="1" x14ac:dyDescent="0.25"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</row>
    <row r="350" spans="5:15" hidden="1" x14ac:dyDescent="0.25"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</row>
    <row r="351" spans="5:15" hidden="1" x14ac:dyDescent="0.25"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</row>
    <row r="352" spans="5:15" hidden="1" x14ac:dyDescent="0.25"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</row>
    <row r="353" spans="5:15" hidden="1" x14ac:dyDescent="0.25"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</row>
    <row r="354" spans="5:15" hidden="1" x14ac:dyDescent="0.25"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</row>
    <row r="355" spans="5:15" hidden="1" x14ac:dyDescent="0.25"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</row>
    <row r="356" spans="5:15" hidden="1" x14ac:dyDescent="0.25"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</row>
    <row r="357" spans="5:15" hidden="1" x14ac:dyDescent="0.25"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</row>
    <row r="358" spans="5:15" hidden="1" x14ac:dyDescent="0.25"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</row>
    <row r="359" spans="5:15" hidden="1" x14ac:dyDescent="0.25"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</row>
    <row r="360" spans="5:15" hidden="1" x14ac:dyDescent="0.25"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</row>
    <row r="361" spans="5:15" hidden="1" x14ac:dyDescent="0.25"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</row>
  </sheetData>
  <sheetProtection algorithmName="SHA-512" hashValue="3lnIKlPxr34Zj1xvrS3lUj/bsVL1R8Jw10twJlUz7fe+rpMQScE5UautQVkIMMWeEHkGse8seQS0PYPJ+hjJ+Q==" saltValue="vRVNJW7RXuiOBXTyQohBkw==" spinCount="100000" sheet="1" objects="1" scenarios="1" sort="0" autoFilter="0"/>
  <autoFilter ref="A15:O81" xr:uid="{EE7FB72A-1904-4936-AD5A-FE24E718FD1D}"/>
  <mergeCells count="5">
    <mergeCell ref="A1:D1"/>
    <mergeCell ref="E1:F1"/>
    <mergeCell ref="H1:I1"/>
    <mergeCell ref="J1:L1"/>
    <mergeCell ref="B10:E10"/>
  </mergeCells>
  <conditionalFormatting sqref="B16:B1967">
    <cfRule type="containsBlanks" dxfId="25" priority="4" stopIfTrue="1">
      <formula>LEN(TRIM(B16))=0</formula>
    </cfRule>
    <cfRule type="cellIs" dxfId="24" priority="5" stopIfTrue="1" operator="equal">
      <formula>"ND"</formula>
    </cfRule>
    <cfRule type="cellIs" dxfId="23" priority="6" operator="equal">
      <formula>"ALL PASS"</formula>
    </cfRule>
    <cfRule type="cellIs" dxfId="22" priority="7" operator="notEqual">
      <formula>"ALL PASS"</formula>
    </cfRule>
  </conditionalFormatting>
  <conditionalFormatting sqref="D16:D1967">
    <cfRule type="cellIs" dxfId="21" priority="1" stopIfTrue="1" operator="equal">
      <formula>99</formula>
    </cfRule>
    <cfRule type="cellIs" dxfId="20" priority="2" operator="between">
      <formula>2</formula>
      <formula>98</formula>
    </cfRule>
    <cfRule type="cellIs" dxfId="19" priority="3" operator="equal">
      <formula>1</formula>
    </cfRule>
  </conditionalFormatting>
  <hyperlinks>
    <hyperlink ref="E1" location="INDEX!A1" display="RETURN TO INDEX" xr:uid="{9A35D9A0-4938-41C2-8504-26B0EFBE8486}"/>
    <hyperlink ref="H1" location="'SCREENING STATUS'!A1" display="SCREENING STATUS" xr:uid="{5AEF3E8F-F957-4E9A-85C8-1F5A1D9198B0}"/>
    <hyperlink ref="J1:L1" location="'QCI Sample Selection'!A1" display="QCI SAMPLE SELECTION" xr:uid="{8AF12CAF-E636-4627-B655-FDEA4372753B}"/>
    <hyperlink ref="G1" location="SUMMARY!A1" display="SUMMARY" xr:uid="{53504560-CAD2-4FEF-928C-50F4D586D65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A443-8374-4366-8A15-C92028D5488B}">
  <sheetPr>
    <tabColor rgb="FF00B050"/>
  </sheetPr>
  <dimension ref="A1:W441"/>
  <sheetViews>
    <sheetView zoomScaleNormal="100" workbookViewId="0">
      <pane xSplit="3" ySplit="15" topLeftCell="D16" activePane="bottomRight" state="frozen"/>
      <selection sqref="A1:G1"/>
      <selection pane="topRight" sqref="A1:G1"/>
      <selection pane="bottomLeft" sqref="A1:G1"/>
      <selection pane="bottomRight" activeCell="D16" sqref="D16"/>
    </sheetView>
  </sheetViews>
  <sheetFormatPr defaultColWidth="0" defaultRowHeight="15" zeroHeight="1" x14ac:dyDescent="0.25"/>
  <cols>
    <col min="1" max="1" width="18.85546875" customWidth="1"/>
    <col min="2" max="2" width="13.5703125" style="49" customWidth="1"/>
    <col min="3" max="3" width="10.7109375" style="49" bestFit="1" customWidth="1"/>
    <col min="4" max="4" width="3.85546875" style="49" customWidth="1"/>
    <col min="5" max="15" width="18.85546875" customWidth="1"/>
    <col min="16" max="23" width="9.140625" hidden="1"/>
  </cols>
  <sheetData>
    <row r="1" spans="1:15" ht="24" x14ac:dyDescent="0.25">
      <c r="A1" s="58" t="s">
        <v>66</v>
      </c>
      <c r="B1" s="58"/>
      <c r="C1" s="58"/>
      <c r="D1" s="58"/>
      <c r="E1" s="57" t="s">
        <v>1</v>
      </c>
      <c r="F1" s="57"/>
      <c r="G1" s="3" t="s">
        <v>7</v>
      </c>
      <c r="H1" s="59" t="s">
        <v>8</v>
      </c>
      <c r="I1" s="59"/>
      <c r="J1" s="59" t="s">
        <v>2</v>
      </c>
      <c r="K1" s="59"/>
      <c r="L1" s="59"/>
      <c r="M1" s="51"/>
      <c r="N1" s="51"/>
      <c r="O1" s="51"/>
    </row>
    <row r="2" spans="1:15" ht="15.75" x14ac:dyDescent="0.25">
      <c r="A2" s="5" t="s">
        <v>9</v>
      </c>
      <c r="B2" s="6" t="s">
        <v>10</v>
      </c>
      <c r="C2" s="7"/>
      <c r="D2" s="7"/>
      <c r="E2" s="8"/>
      <c r="G2" s="9"/>
      <c r="H2" s="10" t="s">
        <v>10</v>
      </c>
      <c r="I2" s="11"/>
      <c r="K2" s="65" t="s">
        <v>79</v>
      </c>
      <c r="L2" s="66"/>
    </row>
    <row r="3" spans="1:15" ht="15.75" x14ac:dyDescent="0.25">
      <c r="A3" s="17" t="s">
        <v>11</v>
      </c>
      <c r="B3" s="6" t="s">
        <v>12</v>
      </c>
      <c r="C3" s="7"/>
      <c r="D3" s="7"/>
      <c r="E3" s="8"/>
      <c r="G3" s="18"/>
      <c r="H3" s="10" t="s">
        <v>12</v>
      </c>
      <c r="I3" s="11"/>
      <c r="K3" s="67" t="s">
        <v>80</v>
      </c>
      <c r="L3" s="68"/>
    </row>
    <row r="4" spans="1:15" ht="15.75" x14ac:dyDescent="0.25">
      <c r="A4" s="17" t="s">
        <v>13</v>
      </c>
      <c r="B4" s="6" t="s">
        <v>14</v>
      </c>
      <c r="C4" s="7"/>
      <c r="D4" s="7"/>
      <c r="E4" s="8"/>
      <c r="G4" s="18"/>
      <c r="H4" s="10" t="s">
        <v>14</v>
      </c>
      <c r="I4" s="11"/>
      <c r="K4" s="61" t="s">
        <v>81</v>
      </c>
      <c r="L4" s="62"/>
    </row>
    <row r="5" spans="1:15" ht="15.75" x14ac:dyDescent="0.25">
      <c r="A5" s="17" t="s">
        <v>15</v>
      </c>
      <c r="B5" s="6"/>
      <c r="C5" s="7"/>
      <c r="D5" s="7"/>
      <c r="E5" s="8"/>
      <c r="G5" s="18"/>
      <c r="H5" s="10"/>
      <c r="I5" s="11"/>
      <c r="K5" s="63" t="s">
        <v>80</v>
      </c>
      <c r="L5" s="64"/>
    </row>
    <row r="6" spans="1:15" ht="15.75" x14ac:dyDescent="0.25">
      <c r="A6" s="17" t="s">
        <v>16</v>
      </c>
      <c r="B6" s="21">
        <v>45071</v>
      </c>
      <c r="C6" s="22"/>
      <c r="D6" s="22"/>
      <c r="E6" s="23"/>
      <c r="F6" s="24"/>
      <c r="G6" s="25"/>
      <c r="H6" s="26">
        <v>45104</v>
      </c>
      <c r="I6" s="27"/>
      <c r="K6" s="65" t="s">
        <v>82</v>
      </c>
      <c r="L6" s="66"/>
    </row>
    <row r="7" spans="1:15" ht="15.75" x14ac:dyDescent="0.25">
      <c r="A7" s="17" t="s">
        <v>20</v>
      </c>
      <c r="B7" s="21"/>
      <c r="C7" s="22"/>
      <c r="D7" s="22"/>
      <c r="E7" s="23"/>
      <c r="F7" s="24"/>
      <c r="G7" s="25"/>
      <c r="H7" s="26"/>
      <c r="I7" s="27"/>
      <c r="K7" s="67" t="s">
        <v>84</v>
      </c>
      <c r="L7" s="68"/>
    </row>
    <row r="8" spans="1:15" ht="15.75" x14ac:dyDescent="0.25">
      <c r="A8" s="17" t="s">
        <v>21</v>
      </c>
      <c r="B8" s="6" t="s">
        <v>80</v>
      </c>
      <c r="C8" s="7"/>
      <c r="D8" s="7"/>
      <c r="E8" s="8"/>
      <c r="G8" s="18" t="s">
        <v>21</v>
      </c>
      <c r="H8" s="10" t="str">
        <f>K3</f>
        <v>EPC7014UBSH</v>
      </c>
      <c r="I8" s="11"/>
      <c r="K8" s="61" t="s">
        <v>83</v>
      </c>
      <c r="L8" s="62"/>
    </row>
    <row r="9" spans="1:15" ht="15.75" x14ac:dyDescent="0.25">
      <c r="A9" s="17" t="s">
        <v>22</v>
      </c>
      <c r="B9" s="33" t="s">
        <v>67</v>
      </c>
      <c r="C9" s="7"/>
      <c r="D9" s="7"/>
      <c r="E9" s="8"/>
      <c r="G9" s="18" t="s">
        <v>22</v>
      </c>
      <c r="H9" s="34" t="s">
        <v>68</v>
      </c>
      <c r="I9" s="11"/>
      <c r="K9" s="63">
        <v>2301</v>
      </c>
      <c r="L9" s="64"/>
    </row>
    <row r="10" spans="1:15" ht="24" x14ac:dyDescent="0.4">
      <c r="A10" s="36" t="str">
        <f>"N= " &amp; COUNT(F12:F171)/2</f>
        <v>N= 22</v>
      </c>
      <c r="B10" s="60" t="str">
        <f>IF(COUNT(A16:A2000)=COUNTIF(B16:B2000,"All Pass"),"PASS","FAIL")</f>
        <v>PASS</v>
      </c>
      <c r="C10" s="60"/>
      <c r="D10" s="60"/>
      <c r="E10" s="60"/>
      <c r="F10" s="37"/>
    </row>
    <row r="11" spans="1:15" x14ac:dyDescent="0.25">
      <c r="A11" s="38" t="s">
        <v>26</v>
      </c>
      <c r="B11" s="39" t="s">
        <v>27</v>
      </c>
      <c r="C11" s="39" t="s">
        <v>28</v>
      </c>
      <c r="D11" s="39" t="s">
        <v>29</v>
      </c>
      <c r="E11" s="39" t="s">
        <v>30</v>
      </c>
      <c r="F11" s="38" t="s">
        <v>31</v>
      </c>
      <c r="G11" s="40" t="s">
        <v>32</v>
      </c>
      <c r="H11" s="38" t="s">
        <v>33</v>
      </c>
      <c r="I11" s="38" t="s">
        <v>34</v>
      </c>
      <c r="J11" s="38" t="s">
        <v>35</v>
      </c>
      <c r="K11" s="38" t="s">
        <v>36</v>
      </c>
      <c r="L11" s="38" t="s">
        <v>37</v>
      </c>
      <c r="M11" s="38" t="s">
        <v>38</v>
      </c>
      <c r="N11" s="38" t="s">
        <v>39</v>
      </c>
      <c r="O11" s="41" t="s">
        <v>40</v>
      </c>
    </row>
    <row r="12" spans="1:15" x14ac:dyDescent="0.25">
      <c r="A12" s="38"/>
      <c r="B12" s="39"/>
      <c r="C12" s="39"/>
      <c r="D12" s="39"/>
      <c r="E12" s="39" t="s">
        <v>41</v>
      </c>
      <c r="F12" s="38" t="s">
        <v>42</v>
      </c>
      <c r="G12" s="40" t="s">
        <v>43</v>
      </c>
      <c r="H12" s="38" t="s">
        <v>42</v>
      </c>
      <c r="I12" s="38" t="s">
        <v>44</v>
      </c>
      <c r="J12" s="38" t="s">
        <v>45</v>
      </c>
      <c r="K12" s="38" t="s">
        <v>46</v>
      </c>
      <c r="L12" s="38" t="s">
        <v>47</v>
      </c>
      <c r="M12" s="38" t="s">
        <v>48</v>
      </c>
      <c r="N12" s="38" t="s">
        <v>43</v>
      </c>
      <c r="O12" s="41" t="s">
        <v>42</v>
      </c>
    </row>
    <row r="13" spans="1:15" x14ac:dyDescent="0.25">
      <c r="A13" s="38"/>
      <c r="B13" s="39"/>
      <c r="C13" s="39"/>
      <c r="D13" s="39"/>
      <c r="E13" s="39" t="s">
        <v>49</v>
      </c>
      <c r="F13" s="38" t="s">
        <v>50</v>
      </c>
      <c r="G13" s="40" t="s">
        <v>51</v>
      </c>
      <c r="H13" s="38" t="s">
        <v>52</v>
      </c>
      <c r="I13" s="38" t="s">
        <v>53</v>
      </c>
      <c r="J13" s="38" t="s">
        <v>54</v>
      </c>
      <c r="K13" s="38" t="s">
        <v>55</v>
      </c>
      <c r="L13" s="38" t="s">
        <v>56</v>
      </c>
      <c r="M13" s="38" t="s">
        <v>57</v>
      </c>
      <c r="N13" s="38" t="s">
        <v>58</v>
      </c>
      <c r="O13" s="41" t="s">
        <v>59</v>
      </c>
    </row>
    <row r="14" spans="1:15" x14ac:dyDescent="0.25">
      <c r="A14" s="38"/>
      <c r="B14" s="39"/>
      <c r="C14" s="39"/>
      <c r="D14" s="39"/>
      <c r="E14" s="39"/>
      <c r="F14" s="38"/>
      <c r="G14" s="42"/>
      <c r="H14" s="38"/>
      <c r="I14" s="38"/>
      <c r="J14" s="38"/>
      <c r="K14" s="38"/>
      <c r="L14" s="38" t="s">
        <v>60</v>
      </c>
      <c r="M14" s="38" t="s">
        <v>61</v>
      </c>
      <c r="N14" s="38"/>
      <c r="O14" s="41"/>
    </row>
    <row r="15" spans="1:15" x14ac:dyDescent="0.2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</row>
    <row r="16" spans="1:15" x14ac:dyDescent="0.25">
      <c r="A16" s="44">
        <v>256</v>
      </c>
      <c r="B16" s="44" t="s">
        <v>62</v>
      </c>
      <c r="C16" s="45" t="s">
        <v>69</v>
      </c>
      <c r="D16" s="44">
        <v>1</v>
      </c>
      <c r="E16" s="46">
        <v>0</v>
      </c>
      <c r="F16" s="46">
        <v>1.9500000000000001E-9</v>
      </c>
      <c r="G16" s="46">
        <v>1.3399999999999999E-8</v>
      </c>
      <c r="H16" s="46">
        <v>1.8099999999999999E-7</v>
      </c>
      <c r="I16" s="46">
        <v>1.35E-6</v>
      </c>
      <c r="J16" s="46">
        <v>1.76</v>
      </c>
      <c r="K16" s="46">
        <v>1.76</v>
      </c>
      <c r="L16" s="46">
        <v>0.35599999999999998</v>
      </c>
      <c r="M16" s="46">
        <v>2.86</v>
      </c>
      <c r="N16" s="46">
        <v>2.9899999999999998E-9</v>
      </c>
      <c r="O16" s="46">
        <v>7.5700000000000002E-7</v>
      </c>
    </row>
    <row r="17" spans="1:15" x14ac:dyDescent="0.25">
      <c r="A17" s="44">
        <v>256</v>
      </c>
      <c r="B17" s="44" t="s">
        <v>62</v>
      </c>
      <c r="C17" s="47" t="s">
        <v>70</v>
      </c>
      <c r="D17" s="44">
        <v>1</v>
      </c>
      <c r="E17" s="46">
        <v>0</v>
      </c>
      <c r="F17" s="46">
        <v>1.9599999999999998E-9</v>
      </c>
      <c r="G17" s="46">
        <v>1.46E-8</v>
      </c>
      <c r="H17" s="46">
        <v>1.9500000000000001E-7</v>
      </c>
      <c r="I17" s="46">
        <v>6.7700000000000004E-7</v>
      </c>
      <c r="J17" s="46">
        <v>1.76</v>
      </c>
      <c r="K17" s="46">
        <v>1.76</v>
      </c>
      <c r="L17" s="46">
        <v>0.36</v>
      </c>
      <c r="M17" s="46">
        <v>2.78</v>
      </c>
      <c r="N17" s="46">
        <v>3.2599999999999999E-9</v>
      </c>
      <c r="O17" s="46">
        <v>7.1299999999999999E-7</v>
      </c>
    </row>
    <row r="18" spans="1:15" x14ac:dyDescent="0.25">
      <c r="A18" s="44">
        <v>261</v>
      </c>
      <c r="B18" s="44" t="s">
        <v>62</v>
      </c>
      <c r="C18" s="45" t="s">
        <v>69</v>
      </c>
      <c r="D18" s="44">
        <v>1</v>
      </c>
      <c r="E18" s="46">
        <v>0</v>
      </c>
      <c r="F18" s="46">
        <v>1.9099999999999998E-9</v>
      </c>
      <c r="G18" s="46">
        <v>1.4100000000000001E-8</v>
      </c>
      <c r="H18" s="46">
        <v>1.74E-7</v>
      </c>
      <c r="I18" s="46">
        <v>1.2899999999999999E-6</v>
      </c>
      <c r="J18" s="46">
        <v>1.76</v>
      </c>
      <c r="K18" s="46">
        <v>1.76</v>
      </c>
      <c r="L18" s="46">
        <v>0.36</v>
      </c>
      <c r="M18" s="46">
        <v>2.79</v>
      </c>
      <c r="N18" s="46">
        <v>2.7700000000000002E-9</v>
      </c>
      <c r="O18" s="46">
        <v>7.3900000000000004E-7</v>
      </c>
    </row>
    <row r="19" spans="1:15" x14ac:dyDescent="0.25">
      <c r="A19" s="44">
        <v>261</v>
      </c>
      <c r="B19" s="44" t="s">
        <v>62</v>
      </c>
      <c r="C19" s="47" t="s">
        <v>70</v>
      </c>
      <c r="D19" s="44">
        <v>1</v>
      </c>
      <c r="E19" s="46">
        <v>0</v>
      </c>
      <c r="F19" s="46">
        <v>2.1700000000000002E-9</v>
      </c>
      <c r="G19" s="46">
        <v>1.46E-8</v>
      </c>
      <c r="H19" s="46">
        <v>3.1100000000000002E-7</v>
      </c>
      <c r="I19" s="46">
        <v>1.37E-6</v>
      </c>
      <c r="J19" s="46">
        <v>1.71</v>
      </c>
      <c r="K19" s="46">
        <v>1.71</v>
      </c>
      <c r="L19" s="46">
        <v>0.35</v>
      </c>
      <c r="M19" s="46">
        <v>2.75</v>
      </c>
      <c r="N19" s="46">
        <v>3.1500000000000001E-9</v>
      </c>
      <c r="O19" s="46">
        <v>1.24E-6</v>
      </c>
    </row>
    <row r="20" spans="1:15" x14ac:dyDescent="0.25">
      <c r="A20" s="44">
        <v>278</v>
      </c>
      <c r="B20" s="44" t="s">
        <v>62</v>
      </c>
      <c r="C20" s="45" t="s">
        <v>69</v>
      </c>
      <c r="D20" s="44">
        <v>1</v>
      </c>
      <c r="E20" s="46">
        <v>0</v>
      </c>
      <c r="F20" s="46">
        <v>1.97E-9</v>
      </c>
      <c r="G20" s="46">
        <v>1.18E-8</v>
      </c>
      <c r="H20" s="46">
        <v>2.3799999999999999E-7</v>
      </c>
      <c r="I20" s="46">
        <v>1.1200000000000001E-6</v>
      </c>
      <c r="J20" s="46">
        <v>1.72</v>
      </c>
      <c r="K20" s="46">
        <v>1.72</v>
      </c>
      <c r="L20" s="46">
        <v>0.34799999999999998</v>
      </c>
      <c r="M20" s="46">
        <v>2.77</v>
      </c>
      <c r="N20" s="46">
        <v>2.9100000000000001E-9</v>
      </c>
      <c r="O20" s="46">
        <v>9.3200000000000003E-7</v>
      </c>
    </row>
    <row r="21" spans="1:15" x14ac:dyDescent="0.25">
      <c r="A21" s="44">
        <v>278</v>
      </c>
      <c r="B21" s="44" t="s">
        <v>62</v>
      </c>
      <c r="C21" s="47" t="s">
        <v>70</v>
      </c>
      <c r="D21" s="44">
        <v>1</v>
      </c>
      <c r="E21" s="46">
        <v>0</v>
      </c>
      <c r="F21" s="46">
        <v>2.16E-9</v>
      </c>
      <c r="G21" s="46">
        <v>1.42E-8</v>
      </c>
      <c r="H21" s="46">
        <v>2.8999999999999998E-7</v>
      </c>
      <c r="I21" s="46">
        <v>7.2799999999999995E-7</v>
      </c>
      <c r="J21" s="46">
        <v>1.71</v>
      </c>
      <c r="K21" s="46">
        <v>1.71</v>
      </c>
      <c r="L21" s="46">
        <v>0.36299999999999999</v>
      </c>
      <c r="M21" s="46">
        <v>2.75</v>
      </c>
      <c r="N21" s="46">
        <v>3.6300000000000001E-9</v>
      </c>
      <c r="O21" s="46">
        <v>1.1999999999999999E-6</v>
      </c>
    </row>
    <row r="22" spans="1:15" x14ac:dyDescent="0.25">
      <c r="A22" s="44">
        <v>303</v>
      </c>
      <c r="B22" s="44" t="s">
        <v>62</v>
      </c>
      <c r="C22" s="45" t="s">
        <v>69</v>
      </c>
      <c r="D22" s="44">
        <v>1</v>
      </c>
      <c r="E22" s="46">
        <v>0</v>
      </c>
      <c r="F22" s="46">
        <v>2.6700000000000001E-9</v>
      </c>
      <c r="G22" s="46">
        <v>1.22E-8</v>
      </c>
      <c r="H22" s="46">
        <v>3.3200000000000001E-7</v>
      </c>
      <c r="I22" s="46">
        <v>1.84E-6</v>
      </c>
      <c r="J22" s="46">
        <v>1.71</v>
      </c>
      <c r="K22" s="46">
        <v>1.71</v>
      </c>
      <c r="L22" s="46">
        <v>0.36</v>
      </c>
      <c r="M22" s="46">
        <v>2.74</v>
      </c>
      <c r="N22" s="46">
        <v>2.88E-9</v>
      </c>
      <c r="O22" s="46">
        <v>1.1599999999999999E-6</v>
      </c>
    </row>
    <row r="23" spans="1:15" x14ac:dyDescent="0.25">
      <c r="A23" s="44">
        <v>303</v>
      </c>
      <c r="B23" s="44" t="s">
        <v>62</v>
      </c>
      <c r="C23" s="47" t="s">
        <v>70</v>
      </c>
      <c r="D23" s="44">
        <v>1</v>
      </c>
      <c r="E23" s="46">
        <v>0</v>
      </c>
      <c r="F23" s="46">
        <v>1.75E-9</v>
      </c>
      <c r="G23" s="46">
        <v>1.26E-8</v>
      </c>
      <c r="H23" s="46">
        <v>1.6500000000000001E-7</v>
      </c>
      <c r="I23" s="46">
        <v>1.04E-6</v>
      </c>
      <c r="J23" s="46">
        <v>1.77</v>
      </c>
      <c r="K23" s="46">
        <v>1.77</v>
      </c>
      <c r="L23" s="46">
        <v>0.35799999999999998</v>
      </c>
      <c r="M23" s="46">
        <v>2.82</v>
      </c>
      <c r="N23" s="46">
        <v>3.4200000000000002E-9</v>
      </c>
      <c r="O23" s="46">
        <v>6.7400000000000003E-7</v>
      </c>
    </row>
    <row r="24" spans="1:15" x14ac:dyDescent="0.25">
      <c r="A24" s="44">
        <v>304</v>
      </c>
      <c r="B24" s="44" t="s">
        <v>62</v>
      </c>
      <c r="C24" s="45" t="s">
        <v>69</v>
      </c>
      <c r="D24" s="44">
        <v>1</v>
      </c>
      <c r="E24" s="46">
        <v>0</v>
      </c>
      <c r="F24" s="46">
        <v>1.9099999999999998E-9</v>
      </c>
      <c r="G24" s="46">
        <v>1.48E-8</v>
      </c>
      <c r="H24" s="46">
        <v>1.9000000000000001E-7</v>
      </c>
      <c r="I24" s="46">
        <v>1.08E-6</v>
      </c>
      <c r="J24" s="46">
        <v>1.75</v>
      </c>
      <c r="K24" s="46">
        <v>1.75</v>
      </c>
      <c r="L24" s="46">
        <v>0.34899999999999998</v>
      </c>
      <c r="M24" s="46">
        <v>2.8</v>
      </c>
      <c r="N24" s="46">
        <v>2.8900000000000002E-9</v>
      </c>
      <c r="O24" s="46">
        <v>7.8400000000000003E-7</v>
      </c>
    </row>
    <row r="25" spans="1:15" x14ac:dyDescent="0.25">
      <c r="A25" s="44">
        <v>304</v>
      </c>
      <c r="B25" s="44" t="s">
        <v>62</v>
      </c>
      <c r="C25" s="47" t="s">
        <v>70</v>
      </c>
      <c r="D25" s="44">
        <v>1</v>
      </c>
      <c r="E25" s="46">
        <v>0</v>
      </c>
      <c r="F25" s="46">
        <v>1.86E-9</v>
      </c>
      <c r="G25" s="46">
        <v>1.42E-8</v>
      </c>
      <c r="H25" s="46">
        <v>1.68E-7</v>
      </c>
      <c r="I25" s="46">
        <v>5.7100000000000002E-7</v>
      </c>
      <c r="J25" s="46">
        <v>1.78</v>
      </c>
      <c r="K25" s="46">
        <v>1.78</v>
      </c>
      <c r="L25" s="46">
        <v>0.36399999999999999</v>
      </c>
      <c r="M25" s="46">
        <v>2.81</v>
      </c>
      <c r="N25" s="46">
        <v>3.4400000000000001E-9</v>
      </c>
      <c r="O25" s="46">
        <v>6.5000000000000002E-7</v>
      </c>
    </row>
    <row r="26" spans="1:15" x14ac:dyDescent="0.25">
      <c r="A26" s="44">
        <v>305</v>
      </c>
      <c r="B26" s="44" t="s">
        <v>62</v>
      </c>
      <c r="C26" s="45" t="s">
        <v>69</v>
      </c>
      <c r="D26" s="44">
        <v>1</v>
      </c>
      <c r="E26" s="46">
        <v>0</v>
      </c>
      <c r="F26" s="46">
        <v>1.97E-9</v>
      </c>
      <c r="G26" s="46">
        <v>1.39E-8</v>
      </c>
      <c r="H26" s="46">
        <v>3.4499999999999998E-7</v>
      </c>
      <c r="I26" s="46">
        <v>2.17E-6</v>
      </c>
      <c r="J26" s="46">
        <v>1.67</v>
      </c>
      <c r="K26" s="46">
        <v>1.67</v>
      </c>
      <c r="L26" s="46">
        <v>0.34599999999999997</v>
      </c>
      <c r="M26" s="46">
        <v>2.74</v>
      </c>
      <c r="N26" s="46">
        <v>2.76E-9</v>
      </c>
      <c r="O26" s="46">
        <v>1.5099999999999999E-6</v>
      </c>
    </row>
    <row r="27" spans="1:15" x14ac:dyDescent="0.25">
      <c r="A27" s="44">
        <v>305</v>
      </c>
      <c r="B27" s="44" t="s">
        <v>62</v>
      </c>
      <c r="C27" s="47" t="s">
        <v>70</v>
      </c>
      <c r="D27" s="44">
        <v>1</v>
      </c>
      <c r="E27" s="46">
        <v>0</v>
      </c>
      <c r="F27" s="46">
        <v>1.81E-9</v>
      </c>
      <c r="G27" s="46">
        <v>1.4E-8</v>
      </c>
      <c r="H27" s="46">
        <v>1.72E-7</v>
      </c>
      <c r="I27" s="46">
        <v>1.19E-6</v>
      </c>
      <c r="J27" s="46">
        <v>1.78</v>
      </c>
      <c r="K27" s="46">
        <v>1.78</v>
      </c>
      <c r="L27" s="46">
        <v>0.35899999999999999</v>
      </c>
      <c r="M27" s="46">
        <v>2.85</v>
      </c>
      <c r="N27" s="46">
        <v>3.3299999999999999E-9</v>
      </c>
      <c r="O27" s="46">
        <v>7.5700000000000002E-7</v>
      </c>
    </row>
    <row r="28" spans="1:15" x14ac:dyDescent="0.25">
      <c r="A28" s="44">
        <v>309</v>
      </c>
      <c r="B28" s="44" t="s">
        <v>62</v>
      </c>
      <c r="C28" s="45" t="s">
        <v>69</v>
      </c>
      <c r="D28" s="44">
        <v>1</v>
      </c>
      <c r="E28" s="46">
        <v>0</v>
      </c>
      <c r="F28" s="46">
        <v>1.9099999999999998E-9</v>
      </c>
      <c r="G28" s="46">
        <v>1.4E-8</v>
      </c>
      <c r="H28" s="46">
        <v>1.91E-7</v>
      </c>
      <c r="I28" s="46">
        <v>2.9999999999999999E-7</v>
      </c>
      <c r="J28" s="46">
        <v>1.76</v>
      </c>
      <c r="K28" s="46">
        <v>1.76</v>
      </c>
      <c r="L28" s="46">
        <v>0.35899999999999999</v>
      </c>
      <c r="M28" s="46">
        <v>2.79</v>
      </c>
      <c r="N28" s="46">
        <v>3.1899999999999999E-9</v>
      </c>
      <c r="O28" s="46">
        <v>6.1699999999999998E-7</v>
      </c>
    </row>
    <row r="29" spans="1:15" x14ac:dyDescent="0.25">
      <c r="A29" s="44">
        <v>309</v>
      </c>
      <c r="B29" s="44" t="s">
        <v>62</v>
      </c>
      <c r="C29" s="47" t="s">
        <v>70</v>
      </c>
      <c r="D29" s="44">
        <v>1</v>
      </c>
      <c r="E29" s="46">
        <v>0</v>
      </c>
      <c r="F29" s="46">
        <v>2.1299999999999999E-9</v>
      </c>
      <c r="G29" s="46">
        <v>1.81E-9</v>
      </c>
      <c r="H29" s="46">
        <v>2.3999999999999998E-7</v>
      </c>
      <c r="I29" s="46">
        <v>1.24E-6</v>
      </c>
      <c r="J29" s="46">
        <v>1.72</v>
      </c>
      <c r="K29" s="46">
        <v>1.72</v>
      </c>
      <c r="L29" s="46">
        <v>0.36299999999999999</v>
      </c>
      <c r="M29" s="46">
        <v>2.76</v>
      </c>
      <c r="N29" s="46">
        <v>3.0899999999999999E-9</v>
      </c>
      <c r="O29" s="46">
        <v>1.02E-6</v>
      </c>
    </row>
    <row r="30" spans="1:15" x14ac:dyDescent="0.25">
      <c r="A30" s="44">
        <v>325</v>
      </c>
      <c r="B30" s="44" t="s">
        <v>62</v>
      </c>
      <c r="C30" s="45" t="s">
        <v>69</v>
      </c>
      <c r="D30" s="44">
        <v>1</v>
      </c>
      <c r="E30" s="46">
        <v>0</v>
      </c>
      <c r="F30" s="46">
        <v>1.7800000000000001E-9</v>
      </c>
      <c r="G30" s="46">
        <v>1.33E-8</v>
      </c>
      <c r="H30" s="46">
        <v>1.66E-7</v>
      </c>
      <c r="I30" s="46">
        <v>1.11E-6</v>
      </c>
      <c r="J30" s="46">
        <v>1.78</v>
      </c>
      <c r="K30" s="46">
        <v>1.78</v>
      </c>
      <c r="L30" s="46">
        <v>0.35899999999999999</v>
      </c>
      <c r="M30" s="46">
        <v>2.85</v>
      </c>
      <c r="N30" s="46">
        <v>2.8699999999999998E-9</v>
      </c>
      <c r="O30" s="46">
        <v>6.99E-7</v>
      </c>
    </row>
    <row r="31" spans="1:15" x14ac:dyDescent="0.25">
      <c r="A31" s="44">
        <v>325</v>
      </c>
      <c r="B31" s="44" t="s">
        <v>62</v>
      </c>
      <c r="C31" s="47" t="s">
        <v>70</v>
      </c>
      <c r="D31" s="44">
        <v>1</v>
      </c>
      <c r="E31" s="46">
        <v>0</v>
      </c>
      <c r="F31" s="46">
        <v>1.79E-9</v>
      </c>
      <c r="G31" s="46">
        <v>1.0600000000000001E-8</v>
      </c>
      <c r="H31" s="46">
        <v>1.42E-7</v>
      </c>
      <c r="I31" s="46">
        <v>1.11E-6</v>
      </c>
      <c r="J31" s="46">
        <v>1.79</v>
      </c>
      <c r="K31" s="46">
        <v>1.79</v>
      </c>
      <c r="L31" s="46">
        <v>0.36199999999999999</v>
      </c>
      <c r="M31" s="46">
        <v>2.86</v>
      </c>
      <c r="N31" s="46">
        <v>3.1899999999999999E-9</v>
      </c>
      <c r="O31" s="46">
        <v>5.99E-7</v>
      </c>
    </row>
    <row r="32" spans="1:15" x14ac:dyDescent="0.25">
      <c r="A32" s="44">
        <v>331</v>
      </c>
      <c r="B32" s="44" t="s">
        <v>62</v>
      </c>
      <c r="C32" s="45" t="s">
        <v>69</v>
      </c>
      <c r="D32" s="44">
        <v>1</v>
      </c>
      <c r="E32" s="46">
        <v>0</v>
      </c>
      <c r="F32" s="46">
        <v>1.8E-9</v>
      </c>
      <c r="G32" s="46">
        <v>1.37E-8</v>
      </c>
      <c r="H32" s="46">
        <v>1.54E-7</v>
      </c>
      <c r="I32" s="46">
        <v>6.0699999999999997E-7</v>
      </c>
      <c r="J32" s="46">
        <v>1.79</v>
      </c>
      <c r="K32" s="46">
        <v>1.79</v>
      </c>
      <c r="L32" s="46">
        <v>0.35699999999999998</v>
      </c>
      <c r="M32" s="46">
        <v>2.87</v>
      </c>
      <c r="N32" s="46">
        <v>2.8900000000000002E-9</v>
      </c>
      <c r="O32" s="46">
        <v>5.5799999999999999E-7</v>
      </c>
    </row>
    <row r="33" spans="1:15" x14ac:dyDescent="0.25">
      <c r="A33" s="44">
        <v>331</v>
      </c>
      <c r="B33" s="44" t="s">
        <v>62</v>
      </c>
      <c r="C33" s="47" t="s">
        <v>70</v>
      </c>
      <c r="D33" s="44">
        <v>1</v>
      </c>
      <c r="E33" s="46">
        <v>0</v>
      </c>
      <c r="F33" s="46">
        <v>1.9099999999999998E-9</v>
      </c>
      <c r="G33" s="46">
        <v>1.4699999999999999E-8</v>
      </c>
      <c r="H33" s="46">
        <v>1.97E-7</v>
      </c>
      <c r="I33" s="46">
        <v>6.5300000000000004E-7</v>
      </c>
      <c r="J33" s="46">
        <v>1.75</v>
      </c>
      <c r="K33" s="46">
        <v>1.75</v>
      </c>
      <c r="L33" s="46">
        <v>0.35499999999999998</v>
      </c>
      <c r="M33" s="46">
        <v>2.79</v>
      </c>
      <c r="N33" s="46">
        <v>3.12E-9</v>
      </c>
      <c r="O33" s="46">
        <v>7.6899999999999996E-7</v>
      </c>
    </row>
    <row r="34" spans="1:15" x14ac:dyDescent="0.25">
      <c r="A34" s="44">
        <v>338</v>
      </c>
      <c r="B34" s="44" t="s">
        <v>62</v>
      </c>
      <c r="C34" s="45" t="s">
        <v>69</v>
      </c>
      <c r="D34" s="44">
        <v>1</v>
      </c>
      <c r="E34" s="46">
        <v>0</v>
      </c>
      <c r="F34" s="46">
        <v>1.92E-9</v>
      </c>
      <c r="G34" s="46">
        <v>1.4300000000000001E-8</v>
      </c>
      <c r="H34" s="46">
        <v>1.7599999999999999E-7</v>
      </c>
      <c r="I34" s="46">
        <v>1.4500000000000001E-6</v>
      </c>
      <c r="J34" s="46">
        <v>1.76</v>
      </c>
      <c r="K34" s="46">
        <v>1.76</v>
      </c>
      <c r="L34" s="46">
        <v>0.36499999999999999</v>
      </c>
      <c r="M34" s="46">
        <v>2.88</v>
      </c>
      <c r="N34" s="46">
        <v>3.0300000000000001E-9</v>
      </c>
      <c r="O34" s="46">
        <v>7.9999999999999996E-7</v>
      </c>
    </row>
    <row r="35" spans="1:15" x14ac:dyDescent="0.25">
      <c r="A35" s="44">
        <v>338</v>
      </c>
      <c r="B35" s="44" t="s">
        <v>62</v>
      </c>
      <c r="C35" s="47" t="s">
        <v>70</v>
      </c>
      <c r="D35" s="44">
        <v>1</v>
      </c>
      <c r="E35" s="46">
        <v>0</v>
      </c>
      <c r="F35" s="46">
        <v>2.2600000000000001E-9</v>
      </c>
      <c r="G35" s="46">
        <v>1.42E-8</v>
      </c>
      <c r="H35" s="46">
        <v>3.22E-7</v>
      </c>
      <c r="I35" s="46">
        <v>1.1999999999999999E-6</v>
      </c>
      <c r="J35" s="46">
        <v>1.68</v>
      </c>
      <c r="K35" s="46">
        <v>1.68</v>
      </c>
      <c r="L35" s="46">
        <v>0.38200000000000001</v>
      </c>
      <c r="M35" s="46">
        <v>2.69</v>
      </c>
      <c r="N35" s="46">
        <v>3.0699999999999999E-9</v>
      </c>
      <c r="O35" s="46">
        <v>1.3400000000000001E-6</v>
      </c>
    </row>
    <row r="36" spans="1:15" x14ac:dyDescent="0.25">
      <c r="A36" s="44">
        <v>349</v>
      </c>
      <c r="B36" s="44" t="s">
        <v>62</v>
      </c>
      <c r="C36" s="45" t="s">
        <v>69</v>
      </c>
      <c r="D36" s="44">
        <v>1</v>
      </c>
      <c r="E36" s="46">
        <v>0</v>
      </c>
      <c r="F36" s="46">
        <v>1.7700000000000001E-9</v>
      </c>
      <c r="G36" s="46">
        <v>1.37E-8</v>
      </c>
      <c r="H36" s="46">
        <v>1.74E-7</v>
      </c>
      <c r="I36" s="46">
        <v>1.1200000000000001E-6</v>
      </c>
      <c r="J36" s="46">
        <v>1.75</v>
      </c>
      <c r="K36" s="46">
        <v>1.75</v>
      </c>
      <c r="L36" s="46">
        <v>0.36</v>
      </c>
      <c r="M36" s="46">
        <v>2.8</v>
      </c>
      <c r="N36" s="46">
        <v>2.7000000000000002E-9</v>
      </c>
      <c r="O36" s="46">
        <v>7.0800000000000004E-7</v>
      </c>
    </row>
    <row r="37" spans="1:15" x14ac:dyDescent="0.25">
      <c r="A37" s="44">
        <v>349</v>
      </c>
      <c r="B37" s="44" t="s">
        <v>62</v>
      </c>
      <c r="C37" s="47" t="s">
        <v>70</v>
      </c>
      <c r="D37" s="44">
        <v>1</v>
      </c>
      <c r="E37" s="46">
        <v>0</v>
      </c>
      <c r="F37" s="46">
        <v>1.7800000000000001E-9</v>
      </c>
      <c r="G37" s="46">
        <v>1.13E-8</v>
      </c>
      <c r="H37" s="46">
        <v>1.4999999999999999E-7</v>
      </c>
      <c r="I37" s="46">
        <v>5.6000000000000004E-7</v>
      </c>
      <c r="J37" s="46">
        <v>1.78</v>
      </c>
      <c r="K37" s="46">
        <v>1.78</v>
      </c>
      <c r="L37" s="46">
        <v>0.36299999999999999</v>
      </c>
      <c r="M37" s="46">
        <v>2.85</v>
      </c>
      <c r="N37" s="46">
        <v>3.0699999999999999E-9</v>
      </c>
      <c r="O37" s="46">
        <v>5.4499999999999997E-7</v>
      </c>
    </row>
    <row r="38" spans="1:15" x14ac:dyDescent="0.25">
      <c r="A38" s="44">
        <v>352</v>
      </c>
      <c r="B38" s="44" t="s">
        <v>62</v>
      </c>
      <c r="C38" s="45" t="s">
        <v>69</v>
      </c>
      <c r="D38" s="44">
        <v>1</v>
      </c>
      <c r="E38" s="46">
        <v>0</v>
      </c>
      <c r="F38" s="46">
        <v>2.3699999999999999E-9</v>
      </c>
      <c r="G38" s="46">
        <v>1.16E-8</v>
      </c>
      <c r="H38" s="46">
        <v>4.0999999999999999E-7</v>
      </c>
      <c r="I38" s="46">
        <v>1.5999999999999999E-6</v>
      </c>
      <c r="J38" s="46">
        <v>1.66</v>
      </c>
      <c r="K38" s="46">
        <v>1.66</v>
      </c>
      <c r="L38" s="46">
        <v>0.39500000000000002</v>
      </c>
      <c r="M38" s="46">
        <v>2.67</v>
      </c>
      <c r="N38" s="46">
        <v>2.9600000000000001E-9</v>
      </c>
      <c r="O38" s="46">
        <v>1.66E-6</v>
      </c>
    </row>
    <row r="39" spans="1:15" x14ac:dyDescent="0.25">
      <c r="A39" s="44">
        <v>352</v>
      </c>
      <c r="B39" s="44" t="s">
        <v>62</v>
      </c>
      <c r="C39" s="47" t="s">
        <v>70</v>
      </c>
      <c r="D39" s="44">
        <v>1</v>
      </c>
      <c r="E39" s="46">
        <v>0</v>
      </c>
      <c r="F39" s="46">
        <v>1.7599999999999999E-9</v>
      </c>
      <c r="G39" s="46">
        <v>1.48E-8</v>
      </c>
      <c r="H39" s="46">
        <v>1.5200000000000001E-7</v>
      </c>
      <c r="I39" s="46">
        <v>5.6400000000000002E-7</v>
      </c>
      <c r="J39" s="46">
        <v>1.8</v>
      </c>
      <c r="K39" s="46">
        <v>1.8</v>
      </c>
      <c r="L39" s="46">
        <v>0.35899999999999999</v>
      </c>
      <c r="M39" s="46">
        <v>2.84</v>
      </c>
      <c r="N39" s="46">
        <v>3.0600000000000002E-9</v>
      </c>
      <c r="O39" s="46">
        <v>5.7100000000000002E-7</v>
      </c>
    </row>
    <row r="40" spans="1:15" x14ac:dyDescent="0.25">
      <c r="A40" s="44">
        <v>354</v>
      </c>
      <c r="B40" s="44" t="s">
        <v>62</v>
      </c>
      <c r="C40" s="45" t="s">
        <v>69</v>
      </c>
      <c r="D40" s="44">
        <v>1</v>
      </c>
      <c r="E40" s="46">
        <v>0</v>
      </c>
      <c r="F40" s="46">
        <v>2.9100000000000001E-9</v>
      </c>
      <c r="G40" s="46">
        <v>1.2E-8</v>
      </c>
      <c r="H40" s="46">
        <v>3.5400000000000002E-7</v>
      </c>
      <c r="I40" s="46">
        <v>3.8299999999999998E-7</v>
      </c>
      <c r="J40" s="46">
        <v>1.7</v>
      </c>
      <c r="K40" s="46">
        <v>1.7</v>
      </c>
      <c r="L40" s="46">
        <v>0.39800000000000002</v>
      </c>
      <c r="M40" s="46">
        <v>2.71</v>
      </c>
      <c r="N40" s="46">
        <v>2.9899999999999998E-9</v>
      </c>
      <c r="O40" s="46">
        <v>9.7699999999999992E-7</v>
      </c>
    </row>
    <row r="41" spans="1:15" x14ac:dyDescent="0.25">
      <c r="A41" s="44">
        <v>354</v>
      </c>
      <c r="B41" s="44" t="s">
        <v>62</v>
      </c>
      <c r="C41" s="47" t="s">
        <v>70</v>
      </c>
      <c r="D41" s="44">
        <v>1</v>
      </c>
      <c r="E41" s="46">
        <v>0</v>
      </c>
      <c r="F41" s="46">
        <v>1.9300000000000002E-9</v>
      </c>
      <c r="G41" s="46">
        <v>1.3799999999999999E-8</v>
      </c>
      <c r="H41" s="46">
        <v>2.3200000000000001E-7</v>
      </c>
      <c r="I41" s="46">
        <v>1.37E-6</v>
      </c>
      <c r="J41" s="46">
        <v>1.73</v>
      </c>
      <c r="K41" s="46">
        <v>1.73</v>
      </c>
      <c r="L41" s="46">
        <v>0.36299999999999999</v>
      </c>
      <c r="M41" s="46">
        <v>2.78</v>
      </c>
      <c r="N41" s="46">
        <v>3.05E-9</v>
      </c>
      <c r="O41" s="46">
        <v>1.0499999999999999E-6</v>
      </c>
    </row>
    <row r="42" spans="1:15" x14ac:dyDescent="0.25">
      <c r="A42" s="44">
        <v>382</v>
      </c>
      <c r="B42" s="44" t="s">
        <v>62</v>
      </c>
      <c r="C42" s="45" t="s">
        <v>69</v>
      </c>
      <c r="D42" s="44">
        <v>1</v>
      </c>
      <c r="E42" s="46">
        <v>0</v>
      </c>
      <c r="F42" s="46">
        <v>2.3699999999999999E-9</v>
      </c>
      <c r="G42" s="46">
        <v>1.3399999999999999E-8</v>
      </c>
      <c r="H42" s="46">
        <v>2.8299999999999998E-7</v>
      </c>
      <c r="I42" s="46">
        <v>1.1599999999999999E-6</v>
      </c>
      <c r="J42" s="46">
        <v>1.7</v>
      </c>
      <c r="K42" s="46">
        <v>1.7</v>
      </c>
      <c r="L42" s="46">
        <v>0.36699999999999999</v>
      </c>
      <c r="M42" s="46">
        <v>2.73</v>
      </c>
      <c r="N42" s="46">
        <v>2.8299999999999999E-9</v>
      </c>
      <c r="O42" s="46">
        <v>1.15E-6</v>
      </c>
    </row>
    <row r="43" spans="1:15" x14ac:dyDescent="0.25">
      <c r="A43" s="44">
        <v>382</v>
      </c>
      <c r="B43" s="44" t="s">
        <v>62</v>
      </c>
      <c r="C43" s="47" t="s">
        <v>70</v>
      </c>
      <c r="D43" s="44">
        <v>1</v>
      </c>
      <c r="E43" s="46">
        <v>0</v>
      </c>
      <c r="F43" s="46">
        <v>1.9300000000000002E-9</v>
      </c>
      <c r="G43" s="46">
        <v>1.42E-8</v>
      </c>
      <c r="H43" s="46">
        <v>1.9399999999999999E-7</v>
      </c>
      <c r="I43" s="46">
        <v>3.0600000000000001E-7</v>
      </c>
      <c r="J43" s="46">
        <v>1.77</v>
      </c>
      <c r="K43" s="46">
        <v>1.77</v>
      </c>
      <c r="L43" s="46">
        <v>0.36</v>
      </c>
      <c r="M43" s="46">
        <v>2.79</v>
      </c>
      <c r="N43" s="46">
        <v>3.0100000000000002E-9</v>
      </c>
      <c r="O43" s="46">
        <v>6.0800000000000004E-7</v>
      </c>
    </row>
    <row r="44" spans="1:15" x14ac:dyDescent="0.25">
      <c r="A44" s="44">
        <v>388</v>
      </c>
      <c r="B44" s="44" t="s">
        <v>62</v>
      </c>
      <c r="C44" s="45" t="s">
        <v>69</v>
      </c>
      <c r="D44" s="44">
        <v>1</v>
      </c>
      <c r="E44" s="46">
        <v>0</v>
      </c>
      <c r="F44" s="46">
        <v>1.87E-9</v>
      </c>
      <c r="G44" s="46">
        <v>1.44E-8</v>
      </c>
      <c r="H44" s="46">
        <v>2.3799999999999999E-7</v>
      </c>
      <c r="I44" s="46">
        <v>1.4699999999999999E-6</v>
      </c>
      <c r="J44" s="46">
        <v>1.74</v>
      </c>
      <c r="K44" s="46">
        <v>1.74</v>
      </c>
      <c r="L44" s="46">
        <v>0.34899999999999998</v>
      </c>
      <c r="M44" s="46">
        <v>2.8</v>
      </c>
      <c r="N44" s="46">
        <v>2.8299999999999999E-9</v>
      </c>
      <c r="O44" s="46">
        <v>9.0100000000000003E-7</v>
      </c>
    </row>
    <row r="45" spans="1:15" x14ac:dyDescent="0.25">
      <c r="A45" s="44">
        <v>388</v>
      </c>
      <c r="B45" s="44" t="s">
        <v>62</v>
      </c>
      <c r="C45" s="47" t="s">
        <v>70</v>
      </c>
      <c r="D45" s="44">
        <v>1</v>
      </c>
      <c r="E45" s="46">
        <v>0</v>
      </c>
      <c r="F45" s="46">
        <v>1.87E-9</v>
      </c>
      <c r="G45" s="46">
        <v>1.3000000000000001E-8</v>
      </c>
      <c r="H45" s="46">
        <v>1.54E-7</v>
      </c>
      <c r="I45" s="46">
        <v>5.7299999999999996E-7</v>
      </c>
      <c r="J45" s="46">
        <v>1.75</v>
      </c>
      <c r="K45" s="46">
        <v>1.75</v>
      </c>
      <c r="L45" s="46">
        <v>0.35599999999999998</v>
      </c>
      <c r="M45" s="46">
        <v>2.79</v>
      </c>
      <c r="N45" s="46">
        <v>3.3299999999999999E-9</v>
      </c>
      <c r="O45" s="46">
        <v>5.8599999999999998E-7</v>
      </c>
    </row>
    <row r="46" spans="1:15" x14ac:dyDescent="0.25">
      <c r="A46" s="44">
        <v>391</v>
      </c>
      <c r="B46" s="44" t="s">
        <v>62</v>
      </c>
      <c r="C46" s="45" t="s">
        <v>69</v>
      </c>
      <c r="D46" s="44">
        <v>1</v>
      </c>
      <c r="E46" s="46">
        <v>0</v>
      </c>
      <c r="F46" s="46">
        <v>2.1900000000000001E-9</v>
      </c>
      <c r="G46" s="46">
        <v>1.28E-8</v>
      </c>
      <c r="H46" s="46">
        <v>2.65E-7</v>
      </c>
      <c r="I46" s="46">
        <v>1.02E-6</v>
      </c>
      <c r="J46" s="46">
        <v>1.7</v>
      </c>
      <c r="K46" s="46">
        <v>1.7</v>
      </c>
      <c r="L46" s="46">
        <v>0.35</v>
      </c>
      <c r="M46" s="46">
        <v>2.73</v>
      </c>
      <c r="N46" s="46">
        <v>2.8900000000000002E-9</v>
      </c>
      <c r="O46" s="46">
        <v>1.02E-6</v>
      </c>
    </row>
    <row r="47" spans="1:15" x14ac:dyDescent="0.25">
      <c r="A47" s="44">
        <v>391</v>
      </c>
      <c r="B47" s="44" t="s">
        <v>62</v>
      </c>
      <c r="C47" s="47" t="s">
        <v>70</v>
      </c>
      <c r="D47" s="44">
        <v>1</v>
      </c>
      <c r="E47" s="46">
        <v>0</v>
      </c>
      <c r="F47" s="46">
        <v>2.09E-9</v>
      </c>
      <c r="G47" s="46">
        <v>1.37E-8</v>
      </c>
      <c r="H47" s="46">
        <v>2.65E-7</v>
      </c>
      <c r="I47" s="46">
        <v>1.4699999999999999E-6</v>
      </c>
      <c r="J47" s="46">
        <v>1.7</v>
      </c>
      <c r="K47" s="46">
        <v>1.7</v>
      </c>
      <c r="L47" s="46">
        <v>0.35599999999999998</v>
      </c>
      <c r="M47" s="46">
        <v>2.76</v>
      </c>
      <c r="N47" s="46">
        <v>3.3299999999999999E-9</v>
      </c>
      <c r="O47" s="46">
        <v>1.15E-6</v>
      </c>
    </row>
    <row r="48" spans="1:15" x14ac:dyDescent="0.25">
      <c r="A48" s="44">
        <v>428</v>
      </c>
      <c r="B48" s="44" t="s">
        <v>62</v>
      </c>
      <c r="C48" s="45" t="s">
        <v>69</v>
      </c>
      <c r="D48" s="44">
        <v>1</v>
      </c>
      <c r="E48" s="46">
        <v>0</v>
      </c>
      <c r="F48" s="46">
        <v>2.1999999999999998E-9</v>
      </c>
      <c r="G48" s="46">
        <v>1.39E-8</v>
      </c>
      <c r="H48" s="46">
        <v>2.8999999999999998E-7</v>
      </c>
      <c r="I48" s="46">
        <v>2.9499999999999998E-7</v>
      </c>
      <c r="J48" s="46">
        <v>1.7</v>
      </c>
      <c r="K48" s="46">
        <v>1.7</v>
      </c>
      <c r="L48" s="46">
        <v>0.374</v>
      </c>
      <c r="M48" s="46">
        <v>2.72</v>
      </c>
      <c r="N48" s="46">
        <v>2.9400000000000002E-9</v>
      </c>
      <c r="O48" s="46">
        <v>7.8199999999999999E-7</v>
      </c>
    </row>
    <row r="49" spans="1:15" x14ac:dyDescent="0.25">
      <c r="A49" s="44">
        <v>428</v>
      </c>
      <c r="B49" s="44" t="s">
        <v>62</v>
      </c>
      <c r="C49" s="47" t="s">
        <v>70</v>
      </c>
      <c r="D49" s="44">
        <v>1</v>
      </c>
      <c r="E49" s="46">
        <v>0</v>
      </c>
      <c r="F49" s="46">
        <v>1.9599999999999998E-9</v>
      </c>
      <c r="G49" s="46">
        <v>1.07E-8</v>
      </c>
      <c r="H49" s="46">
        <v>1.79E-7</v>
      </c>
      <c r="I49" s="46">
        <v>2.5499999999999999E-7</v>
      </c>
      <c r="J49" s="46">
        <v>1.77</v>
      </c>
      <c r="K49" s="46">
        <v>1.77</v>
      </c>
      <c r="L49" s="46">
        <v>0.36299999999999999</v>
      </c>
      <c r="M49" s="46">
        <v>2.81</v>
      </c>
      <c r="N49" s="46">
        <v>3.0300000000000001E-9</v>
      </c>
      <c r="O49" s="46">
        <v>5.3000000000000001E-7</v>
      </c>
    </row>
    <row r="50" spans="1:15" x14ac:dyDescent="0.25">
      <c r="A50" s="44">
        <v>464</v>
      </c>
      <c r="B50" s="44" t="s">
        <v>62</v>
      </c>
      <c r="C50" s="45" t="s">
        <v>69</v>
      </c>
      <c r="D50" s="44">
        <v>1</v>
      </c>
      <c r="E50" s="46">
        <v>0</v>
      </c>
      <c r="F50" s="46">
        <v>2.0700000000000001E-9</v>
      </c>
      <c r="G50" s="46">
        <v>1.3200000000000001E-8</v>
      </c>
      <c r="H50" s="46">
        <v>2.4600000000000001E-7</v>
      </c>
      <c r="I50" s="46">
        <v>1.35E-6</v>
      </c>
      <c r="J50" s="46">
        <v>1.75</v>
      </c>
      <c r="K50" s="46">
        <v>1.75</v>
      </c>
      <c r="L50" s="46">
        <v>0.35399999999999998</v>
      </c>
      <c r="M50" s="46">
        <v>2.79</v>
      </c>
      <c r="N50" s="46">
        <v>2.8699999999999998E-9</v>
      </c>
      <c r="O50" s="46">
        <v>1.04E-6</v>
      </c>
    </row>
    <row r="51" spans="1:15" x14ac:dyDescent="0.25">
      <c r="A51" s="44">
        <v>464</v>
      </c>
      <c r="B51" s="44" t="s">
        <v>62</v>
      </c>
      <c r="C51" s="47" t="s">
        <v>70</v>
      </c>
      <c r="D51" s="44">
        <v>1</v>
      </c>
      <c r="E51" s="46">
        <v>0</v>
      </c>
      <c r="F51" s="46">
        <v>1.9599999999999998E-9</v>
      </c>
      <c r="G51" s="46">
        <v>1.3399999999999999E-8</v>
      </c>
      <c r="H51" s="46">
        <v>2.4900000000000002E-7</v>
      </c>
      <c r="I51" s="46">
        <v>1.5600000000000001E-6</v>
      </c>
      <c r="J51" s="46">
        <v>1.71</v>
      </c>
      <c r="K51" s="46">
        <v>1.71</v>
      </c>
      <c r="L51" s="46">
        <v>0.34899999999999998</v>
      </c>
      <c r="M51" s="46">
        <v>2.75</v>
      </c>
      <c r="N51" s="46">
        <v>3.4400000000000001E-9</v>
      </c>
      <c r="O51" s="46">
        <v>1.0899999999999999E-6</v>
      </c>
    </row>
    <row r="52" spans="1:15" x14ac:dyDescent="0.25">
      <c r="A52" s="44">
        <v>480</v>
      </c>
      <c r="B52" s="44" t="s">
        <v>62</v>
      </c>
      <c r="C52" s="45" t="s">
        <v>69</v>
      </c>
      <c r="D52" s="44">
        <v>1</v>
      </c>
      <c r="E52" s="46">
        <v>0</v>
      </c>
      <c r="F52" s="46">
        <v>1.9300000000000002E-9</v>
      </c>
      <c r="G52" s="46">
        <v>1.33E-8</v>
      </c>
      <c r="H52" s="46">
        <v>2.4900000000000002E-7</v>
      </c>
      <c r="I52" s="46">
        <v>1.2300000000000001E-6</v>
      </c>
      <c r="J52" s="46">
        <v>1.71</v>
      </c>
      <c r="K52" s="46">
        <v>1.71</v>
      </c>
      <c r="L52" s="46">
        <v>0.35</v>
      </c>
      <c r="M52" s="46">
        <v>2.76</v>
      </c>
      <c r="N52" s="46">
        <v>3.0800000000000001E-9</v>
      </c>
      <c r="O52" s="46">
        <v>1.0699999999999999E-6</v>
      </c>
    </row>
    <row r="53" spans="1:15" x14ac:dyDescent="0.25">
      <c r="A53" s="44">
        <v>480</v>
      </c>
      <c r="B53" s="44" t="s">
        <v>62</v>
      </c>
      <c r="C53" s="47" t="s">
        <v>70</v>
      </c>
      <c r="D53" s="44">
        <v>1</v>
      </c>
      <c r="E53" s="46">
        <v>0</v>
      </c>
      <c r="F53" s="46">
        <v>1.8899999999999999E-9</v>
      </c>
      <c r="G53" s="46">
        <v>1.4E-8</v>
      </c>
      <c r="H53" s="46">
        <v>2.7300000000000002E-7</v>
      </c>
      <c r="I53" s="46">
        <v>1.11E-6</v>
      </c>
      <c r="J53" s="46">
        <v>1.75</v>
      </c>
      <c r="K53" s="46">
        <v>1.75</v>
      </c>
      <c r="L53" s="46">
        <v>0.35199999999999998</v>
      </c>
      <c r="M53" s="46">
        <v>2.79</v>
      </c>
      <c r="N53" s="46">
        <v>3.0300000000000001E-9</v>
      </c>
      <c r="O53" s="46">
        <v>1.1000000000000001E-6</v>
      </c>
    </row>
    <row r="54" spans="1:15" x14ac:dyDescent="0.25">
      <c r="A54" s="44">
        <v>481</v>
      </c>
      <c r="B54" s="44" t="s">
        <v>62</v>
      </c>
      <c r="C54" s="45" t="s">
        <v>69</v>
      </c>
      <c r="D54" s="44">
        <v>1</v>
      </c>
      <c r="E54" s="46">
        <v>0</v>
      </c>
      <c r="F54" s="46">
        <v>2.2900000000000002E-9</v>
      </c>
      <c r="G54" s="46">
        <v>1.37E-8</v>
      </c>
      <c r="H54" s="46">
        <v>3.0199999999999998E-7</v>
      </c>
      <c r="I54" s="46">
        <v>5.0100000000000005E-7</v>
      </c>
      <c r="J54" s="46">
        <v>1.69</v>
      </c>
      <c r="K54" s="46">
        <v>1.69</v>
      </c>
      <c r="L54" s="46">
        <v>0.373</v>
      </c>
      <c r="M54" s="46">
        <v>2.7</v>
      </c>
      <c r="N54" s="46">
        <v>2.7299999999999999E-9</v>
      </c>
      <c r="O54" s="46">
        <v>1.02E-6</v>
      </c>
    </row>
    <row r="55" spans="1:15" x14ac:dyDescent="0.25">
      <c r="A55" s="44">
        <v>481</v>
      </c>
      <c r="B55" s="44" t="s">
        <v>62</v>
      </c>
      <c r="C55" s="47" t="s">
        <v>70</v>
      </c>
      <c r="D55" s="44">
        <v>1</v>
      </c>
      <c r="E55" s="46">
        <v>0</v>
      </c>
      <c r="F55" s="46">
        <v>1.8300000000000001E-9</v>
      </c>
      <c r="G55" s="46">
        <v>1.42E-8</v>
      </c>
      <c r="H55" s="46">
        <v>1.9000000000000001E-7</v>
      </c>
      <c r="I55" s="46">
        <v>1.15E-6</v>
      </c>
      <c r="J55" s="46">
        <v>1.74</v>
      </c>
      <c r="K55" s="46">
        <v>1.74</v>
      </c>
      <c r="L55" s="46">
        <v>0.35</v>
      </c>
      <c r="M55" s="46">
        <v>2.79</v>
      </c>
      <c r="N55" s="46">
        <v>3.0800000000000001E-9</v>
      </c>
      <c r="O55" s="46">
        <v>7.9299999999999997E-7</v>
      </c>
    </row>
    <row r="56" spans="1:15" x14ac:dyDescent="0.25">
      <c r="A56" s="44">
        <v>486</v>
      </c>
      <c r="B56" s="44" t="s">
        <v>62</v>
      </c>
      <c r="C56" s="45" t="s">
        <v>69</v>
      </c>
      <c r="D56" s="44">
        <v>1</v>
      </c>
      <c r="E56" s="46">
        <v>0</v>
      </c>
      <c r="F56" s="46">
        <v>1.9500000000000001E-9</v>
      </c>
      <c r="G56" s="46">
        <v>1.14E-8</v>
      </c>
      <c r="H56" s="46">
        <v>3.0100000000000001E-7</v>
      </c>
      <c r="I56" s="46">
        <v>1.77E-6</v>
      </c>
      <c r="J56" s="46">
        <v>1.71</v>
      </c>
      <c r="K56" s="46">
        <v>1.71</v>
      </c>
      <c r="L56" s="46">
        <v>0.34799999999999998</v>
      </c>
      <c r="M56" s="46">
        <v>2.77</v>
      </c>
      <c r="N56" s="46">
        <v>3.0600000000000002E-9</v>
      </c>
      <c r="O56" s="46">
        <v>1.2699999999999999E-6</v>
      </c>
    </row>
    <row r="57" spans="1:15" x14ac:dyDescent="0.25">
      <c r="A57" s="44">
        <v>486</v>
      </c>
      <c r="B57" s="44" t="s">
        <v>62</v>
      </c>
      <c r="C57" s="47" t="s">
        <v>70</v>
      </c>
      <c r="D57" s="44">
        <v>1</v>
      </c>
      <c r="E57" s="46">
        <v>0</v>
      </c>
      <c r="F57" s="46">
        <v>1.9500000000000001E-9</v>
      </c>
      <c r="G57" s="46">
        <v>1.4699999999999999E-8</v>
      </c>
      <c r="H57" s="46">
        <v>2.4200000000000002E-7</v>
      </c>
      <c r="I57" s="46">
        <v>1.3799999999999999E-6</v>
      </c>
      <c r="J57" s="46">
        <v>1.7</v>
      </c>
      <c r="K57" s="46">
        <v>1.7</v>
      </c>
      <c r="L57" s="46">
        <v>0.35099999999999998</v>
      </c>
      <c r="M57" s="46">
        <v>2.75</v>
      </c>
      <c r="N57" s="46">
        <v>3.05E-9</v>
      </c>
      <c r="O57" s="46">
        <v>1.0300000000000001E-6</v>
      </c>
    </row>
    <row r="58" spans="1:15" x14ac:dyDescent="0.25">
      <c r="A58" s="44">
        <v>488</v>
      </c>
      <c r="B58" s="44" t="s">
        <v>62</v>
      </c>
      <c r="C58" s="45" t="s">
        <v>69</v>
      </c>
      <c r="D58" s="44">
        <v>1</v>
      </c>
      <c r="E58" s="46">
        <v>0</v>
      </c>
      <c r="F58" s="46">
        <v>1.79E-9</v>
      </c>
      <c r="G58" s="46">
        <v>1.1199999999999999E-8</v>
      </c>
      <c r="H58" s="46">
        <v>1.61E-7</v>
      </c>
      <c r="I58" s="46">
        <v>1.35E-6</v>
      </c>
      <c r="J58" s="46">
        <v>1.77</v>
      </c>
      <c r="K58" s="46">
        <v>1.77</v>
      </c>
      <c r="L58" s="46">
        <v>0.36099999999999999</v>
      </c>
      <c r="M58" s="46">
        <v>2.87</v>
      </c>
      <c r="N58" s="46">
        <v>2.93E-9</v>
      </c>
      <c r="O58" s="46">
        <v>6.9800000000000003E-7</v>
      </c>
    </row>
    <row r="59" spans="1:15" x14ac:dyDescent="0.25">
      <c r="A59" s="44">
        <v>488</v>
      </c>
      <c r="B59" s="44" t="s">
        <v>62</v>
      </c>
      <c r="C59" s="47" t="s">
        <v>70</v>
      </c>
      <c r="D59" s="44">
        <v>1</v>
      </c>
      <c r="E59" s="46">
        <v>0</v>
      </c>
      <c r="F59" s="46">
        <v>1.7100000000000001E-9</v>
      </c>
      <c r="G59" s="46">
        <v>1.29E-8</v>
      </c>
      <c r="H59" s="46">
        <v>1.4499999999999999E-7</v>
      </c>
      <c r="I59" s="46">
        <v>1.44E-6</v>
      </c>
      <c r="J59" s="46">
        <v>1.77</v>
      </c>
      <c r="K59" s="46">
        <v>1.77</v>
      </c>
      <c r="L59" s="46">
        <v>0.36499999999999999</v>
      </c>
      <c r="M59" s="46">
        <v>2.86</v>
      </c>
      <c r="N59" s="46">
        <v>3.1800000000000002E-9</v>
      </c>
      <c r="O59" s="46">
        <v>5.44E-7</v>
      </c>
    </row>
    <row r="60" spans="1:15" hidden="1" x14ac:dyDescent="0.25"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</row>
    <row r="61" spans="1:15" hidden="1" x14ac:dyDescent="0.25"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 spans="1:15" hidden="1" x14ac:dyDescent="0.25"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</row>
    <row r="63" spans="1:15" hidden="1" x14ac:dyDescent="0.25"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</row>
    <row r="64" spans="1:15" hidden="1" x14ac:dyDescent="0.25"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</row>
    <row r="65" spans="5:15" hidden="1" x14ac:dyDescent="0.25"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</row>
    <row r="66" spans="5:15" hidden="1" x14ac:dyDescent="0.25"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</row>
    <row r="67" spans="5:15" hidden="1" x14ac:dyDescent="0.25"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</row>
    <row r="68" spans="5:15" hidden="1" x14ac:dyDescent="0.25"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</row>
    <row r="69" spans="5:15" hidden="1" x14ac:dyDescent="0.25"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</row>
    <row r="70" spans="5:15" hidden="1" x14ac:dyDescent="0.25"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</row>
    <row r="71" spans="5:15" hidden="1" x14ac:dyDescent="0.25"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</row>
    <row r="72" spans="5:15" hidden="1" x14ac:dyDescent="0.25"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</row>
    <row r="73" spans="5:15" hidden="1" x14ac:dyDescent="0.25"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</row>
    <row r="74" spans="5:15" hidden="1" x14ac:dyDescent="0.25"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</row>
    <row r="75" spans="5:15" hidden="1" x14ac:dyDescent="0.25"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</row>
    <row r="76" spans="5:15" hidden="1" x14ac:dyDescent="0.25"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</row>
    <row r="77" spans="5:15" hidden="1" x14ac:dyDescent="0.25"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</row>
    <row r="78" spans="5:15" hidden="1" x14ac:dyDescent="0.25"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</row>
    <row r="79" spans="5:15" hidden="1" x14ac:dyDescent="0.25"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</row>
    <row r="80" spans="5:15" hidden="1" x14ac:dyDescent="0.25"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</row>
    <row r="81" spans="5:15" hidden="1" x14ac:dyDescent="0.25"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</row>
    <row r="82" spans="5:15" hidden="1" x14ac:dyDescent="0.25"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</row>
    <row r="83" spans="5:15" hidden="1" x14ac:dyDescent="0.25"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</row>
    <row r="84" spans="5:15" hidden="1" x14ac:dyDescent="0.25"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</row>
    <row r="85" spans="5:15" hidden="1" x14ac:dyDescent="0.25"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</row>
    <row r="86" spans="5:15" hidden="1" x14ac:dyDescent="0.25"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</row>
    <row r="87" spans="5:15" hidden="1" x14ac:dyDescent="0.25"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</row>
    <row r="88" spans="5:15" hidden="1" x14ac:dyDescent="0.25"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</row>
    <row r="89" spans="5:15" hidden="1" x14ac:dyDescent="0.25"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</row>
    <row r="90" spans="5:15" hidden="1" x14ac:dyDescent="0.25"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</row>
    <row r="91" spans="5:15" hidden="1" x14ac:dyDescent="0.25"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</row>
    <row r="92" spans="5:15" hidden="1" x14ac:dyDescent="0.25"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</row>
    <row r="93" spans="5:15" hidden="1" x14ac:dyDescent="0.25"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</row>
    <row r="94" spans="5:15" hidden="1" x14ac:dyDescent="0.25"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</row>
    <row r="95" spans="5:15" hidden="1" x14ac:dyDescent="0.25"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</row>
    <row r="96" spans="5:15" hidden="1" x14ac:dyDescent="0.25"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</row>
    <row r="97" spans="5:15" hidden="1" x14ac:dyDescent="0.25"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</row>
    <row r="98" spans="5:15" hidden="1" x14ac:dyDescent="0.25"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</row>
    <row r="99" spans="5:15" hidden="1" x14ac:dyDescent="0.25"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</row>
    <row r="100" spans="5:15" hidden="1" x14ac:dyDescent="0.25"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</row>
    <row r="101" spans="5:15" hidden="1" x14ac:dyDescent="0.25"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</row>
    <row r="102" spans="5:15" hidden="1" x14ac:dyDescent="0.25"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</row>
    <row r="103" spans="5:15" hidden="1" x14ac:dyDescent="0.25"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</row>
    <row r="104" spans="5:15" hidden="1" x14ac:dyDescent="0.25"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</row>
    <row r="105" spans="5:15" hidden="1" x14ac:dyDescent="0.25"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</row>
    <row r="106" spans="5:15" hidden="1" x14ac:dyDescent="0.25"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</row>
    <row r="107" spans="5:15" hidden="1" x14ac:dyDescent="0.25"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</row>
    <row r="108" spans="5:15" hidden="1" x14ac:dyDescent="0.25"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</row>
    <row r="109" spans="5:15" hidden="1" x14ac:dyDescent="0.25"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</row>
    <row r="110" spans="5:15" hidden="1" x14ac:dyDescent="0.25"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</row>
    <row r="111" spans="5:15" hidden="1" x14ac:dyDescent="0.25"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</row>
    <row r="112" spans="5:15" hidden="1" x14ac:dyDescent="0.25"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</row>
    <row r="113" spans="5:15" hidden="1" x14ac:dyDescent="0.25"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</row>
    <row r="114" spans="5:15" hidden="1" x14ac:dyDescent="0.25"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</row>
    <row r="115" spans="5:15" hidden="1" x14ac:dyDescent="0.25"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</row>
    <row r="116" spans="5:15" hidden="1" x14ac:dyDescent="0.25"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</row>
    <row r="117" spans="5:15" hidden="1" x14ac:dyDescent="0.25"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</row>
    <row r="118" spans="5:15" hidden="1" x14ac:dyDescent="0.25"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</row>
    <row r="119" spans="5:15" hidden="1" x14ac:dyDescent="0.25"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</row>
    <row r="120" spans="5:15" hidden="1" x14ac:dyDescent="0.25"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</row>
    <row r="121" spans="5:15" hidden="1" x14ac:dyDescent="0.25"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</row>
    <row r="122" spans="5:15" hidden="1" x14ac:dyDescent="0.25"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</row>
    <row r="123" spans="5:15" hidden="1" x14ac:dyDescent="0.25"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</row>
    <row r="124" spans="5:15" hidden="1" x14ac:dyDescent="0.25"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</row>
    <row r="125" spans="5:15" hidden="1" x14ac:dyDescent="0.25"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</row>
    <row r="126" spans="5:15" hidden="1" x14ac:dyDescent="0.25"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</row>
    <row r="127" spans="5:15" hidden="1" x14ac:dyDescent="0.25"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</row>
    <row r="128" spans="5:15" hidden="1" x14ac:dyDescent="0.25"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</row>
    <row r="129" spans="5:15" hidden="1" x14ac:dyDescent="0.25"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</row>
    <row r="130" spans="5:15" hidden="1" x14ac:dyDescent="0.25"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</row>
    <row r="131" spans="5:15" hidden="1" x14ac:dyDescent="0.25"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</row>
    <row r="132" spans="5:15" hidden="1" x14ac:dyDescent="0.25"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</row>
    <row r="133" spans="5:15" hidden="1" x14ac:dyDescent="0.25"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</row>
    <row r="134" spans="5:15" hidden="1" x14ac:dyDescent="0.25"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</row>
    <row r="135" spans="5:15" hidden="1" x14ac:dyDescent="0.25"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</row>
    <row r="136" spans="5:15" hidden="1" x14ac:dyDescent="0.25"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</row>
    <row r="137" spans="5:15" hidden="1" x14ac:dyDescent="0.25"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</row>
    <row r="138" spans="5:15" hidden="1" x14ac:dyDescent="0.25"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</row>
    <row r="139" spans="5:15" hidden="1" x14ac:dyDescent="0.25"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</row>
    <row r="140" spans="5:15" hidden="1" x14ac:dyDescent="0.25"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</row>
    <row r="141" spans="5:15" hidden="1" x14ac:dyDescent="0.25"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</row>
    <row r="142" spans="5:15" hidden="1" x14ac:dyDescent="0.25"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</row>
    <row r="143" spans="5:15" hidden="1" x14ac:dyDescent="0.25"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</row>
    <row r="144" spans="5:15" hidden="1" x14ac:dyDescent="0.25"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</row>
    <row r="145" spans="5:15" hidden="1" x14ac:dyDescent="0.25"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</row>
    <row r="146" spans="5:15" hidden="1" x14ac:dyDescent="0.25"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</row>
    <row r="147" spans="5:15" hidden="1" x14ac:dyDescent="0.25"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</row>
    <row r="148" spans="5:15" hidden="1" x14ac:dyDescent="0.25"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</row>
    <row r="149" spans="5:15" hidden="1" x14ac:dyDescent="0.25"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</row>
    <row r="150" spans="5:15" hidden="1" x14ac:dyDescent="0.25"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</row>
    <row r="151" spans="5:15" hidden="1" x14ac:dyDescent="0.25"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</row>
    <row r="152" spans="5:15" hidden="1" x14ac:dyDescent="0.25"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</row>
    <row r="153" spans="5:15" hidden="1" x14ac:dyDescent="0.25"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</row>
    <row r="154" spans="5:15" hidden="1" x14ac:dyDescent="0.25"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</row>
    <row r="155" spans="5:15" hidden="1" x14ac:dyDescent="0.25"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</row>
    <row r="156" spans="5:15" hidden="1" x14ac:dyDescent="0.25"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</row>
    <row r="157" spans="5:15" hidden="1" x14ac:dyDescent="0.25"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</row>
    <row r="158" spans="5:15" hidden="1" x14ac:dyDescent="0.25"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</row>
    <row r="159" spans="5:15" hidden="1" x14ac:dyDescent="0.25"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</row>
    <row r="160" spans="5:15" hidden="1" x14ac:dyDescent="0.25"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</row>
    <row r="161" spans="5:15" hidden="1" x14ac:dyDescent="0.25"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</row>
    <row r="162" spans="5:15" hidden="1" x14ac:dyDescent="0.25"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</row>
    <row r="163" spans="5:15" hidden="1" x14ac:dyDescent="0.25"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</row>
    <row r="164" spans="5:15" hidden="1" x14ac:dyDescent="0.25"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</row>
    <row r="165" spans="5:15" hidden="1" x14ac:dyDescent="0.25"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</row>
    <row r="166" spans="5:15" hidden="1" x14ac:dyDescent="0.25"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</row>
    <row r="167" spans="5:15" hidden="1" x14ac:dyDescent="0.25"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</row>
    <row r="168" spans="5:15" hidden="1" x14ac:dyDescent="0.25"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</row>
    <row r="169" spans="5:15" hidden="1" x14ac:dyDescent="0.25"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</row>
    <row r="170" spans="5:15" hidden="1" x14ac:dyDescent="0.25"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</row>
    <row r="171" spans="5:15" hidden="1" x14ac:dyDescent="0.25"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</row>
    <row r="172" spans="5:15" hidden="1" x14ac:dyDescent="0.25"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</row>
    <row r="173" spans="5:15" hidden="1" x14ac:dyDescent="0.25"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</row>
    <row r="174" spans="5:15" hidden="1" x14ac:dyDescent="0.25"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</row>
    <row r="175" spans="5:15" hidden="1" x14ac:dyDescent="0.25"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</row>
    <row r="176" spans="5:15" hidden="1" x14ac:dyDescent="0.25"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</row>
    <row r="177" spans="5:15" hidden="1" x14ac:dyDescent="0.25"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</row>
    <row r="178" spans="5:15" hidden="1" x14ac:dyDescent="0.25"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</row>
    <row r="179" spans="5:15" hidden="1" x14ac:dyDescent="0.25"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</row>
    <row r="180" spans="5:15" hidden="1" x14ac:dyDescent="0.25"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</row>
    <row r="181" spans="5:15" hidden="1" x14ac:dyDescent="0.25"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</row>
    <row r="182" spans="5:15" hidden="1" x14ac:dyDescent="0.25"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</row>
    <row r="183" spans="5:15" hidden="1" x14ac:dyDescent="0.25"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</row>
    <row r="184" spans="5:15" hidden="1" x14ac:dyDescent="0.25"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</row>
    <row r="185" spans="5:15" hidden="1" x14ac:dyDescent="0.25"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</row>
    <row r="186" spans="5:15" hidden="1" x14ac:dyDescent="0.25"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</row>
    <row r="187" spans="5:15" hidden="1" x14ac:dyDescent="0.25"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</row>
    <row r="188" spans="5:15" hidden="1" x14ac:dyDescent="0.25"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</row>
    <row r="189" spans="5:15" hidden="1" x14ac:dyDescent="0.25"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</row>
    <row r="190" spans="5:15" hidden="1" x14ac:dyDescent="0.25"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</row>
    <row r="191" spans="5:15" hidden="1" x14ac:dyDescent="0.25"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</row>
    <row r="192" spans="5:15" hidden="1" x14ac:dyDescent="0.25"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</row>
    <row r="193" spans="5:15" hidden="1" x14ac:dyDescent="0.25"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</row>
    <row r="194" spans="5:15" hidden="1" x14ac:dyDescent="0.25"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</row>
    <row r="195" spans="5:15" hidden="1" x14ac:dyDescent="0.25"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</row>
    <row r="196" spans="5:15" hidden="1" x14ac:dyDescent="0.25"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</row>
    <row r="197" spans="5:15" hidden="1" x14ac:dyDescent="0.25"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</row>
    <row r="198" spans="5:15" hidden="1" x14ac:dyDescent="0.25"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</row>
    <row r="199" spans="5:15" hidden="1" x14ac:dyDescent="0.25"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</row>
    <row r="200" spans="5:15" hidden="1" x14ac:dyDescent="0.25"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</row>
    <row r="201" spans="5:15" hidden="1" x14ac:dyDescent="0.25"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</row>
    <row r="202" spans="5:15" hidden="1" x14ac:dyDescent="0.25"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</row>
    <row r="203" spans="5:15" hidden="1" x14ac:dyDescent="0.25"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</row>
    <row r="204" spans="5:15" hidden="1" x14ac:dyDescent="0.25"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</row>
    <row r="205" spans="5:15" hidden="1" x14ac:dyDescent="0.25"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</row>
    <row r="206" spans="5:15" hidden="1" x14ac:dyDescent="0.25"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</row>
    <row r="207" spans="5:15" hidden="1" x14ac:dyDescent="0.25"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</row>
    <row r="208" spans="5:15" hidden="1" x14ac:dyDescent="0.25"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</row>
    <row r="209" spans="5:15" hidden="1" x14ac:dyDescent="0.25"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</row>
    <row r="210" spans="5:15" hidden="1" x14ac:dyDescent="0.25"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</row>
    <row r="211" spans="5:15" hidden="1" x14ac:dyDescent="0.25"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</row>
    <row r="212" spans="5:15" hidden="1" x14ac:dyDescent="0.25"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</row>
    <row r="213" spans="5:15" hidden="1" x14ac:dyDescent="0.25"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</row>
    <row r="214" spans="5:15" hidden="1" x14ac:dyDescent="0.25"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</row>
    <row r="215" spans="5:15" hidden="1" x14ac:dyDescent="0.25"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</row>
    <row r="216" spans="5:15" hidden="1" x14ac:dyDescent="0.25"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</row>
    <row r="217" spans="5:15" hidden="1" x14ac:dyDescent="0.25"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</row>
    <row r="218" spans="5:15" hidden="1" x14ac:dyDescent="0.25"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</row>
    <row r="219" spans="5:15" hidden="1" x14ac:dyDescent="0.25"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</row>
    <row r="220" spans="5:15" hidden="1" x14ac:dyDescent="0.25"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</row>
    <row r="221" spans="5:15" hidden="1" x14ac:dyDescent="0.25"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</row>
    <row r="222" spans="5:15" hidden="1" x14ac:dyDescent="0.25"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</row>
    <row r="223" spans="5:15" hidden="1" x14ac:dyDescent="0.25"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</row>
    <row r="224" spans="5:15" hidden="1" x14ac:dyDescent="0.25"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</row>
    <row r="225" spans="5:15" hidden="1" x14ac:dyDescent="0.25"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</row>
    <row r="226" spans="5:15" hidden="1" x14ac:dyDescent="0.25"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</row>
    <row r="227" spans="5:15" hidden="1" x14ac:dyDescent="0.25"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</row>
    <row r="228" spans="5:15" hidden="1" x14ac:dyDescent="0.25"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</row>
    <row r="229" spans="5:15" hidden="1" x14ac:dyDescent="0.25"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</row>
    <row r="230" spans="5:15" hidden="1" x14ac:dyDescent="0.25"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</row>
    <row r="231" spans="5:15" hidden="1" x14ac:dyDescent="0.25"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</row>
    <row r="232" spans="5:15" hidden="1" x14ac:dyDescent="0.25"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</row>
    <row r="233" spans="5:15" hidden="1" x14ac:dyDescent="0.25"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</row>
    <row r="234" spans="5:15" hidden="1" x14ac:dyDescent="0.25"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</row>
    <row r="235" spans="5:15" hidden="1" x14ac:dyDescent="0.25"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</row>
    <row r="236" spans="5:15" hidden="1" x14ac:dyDescent="0.25"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</row>
    <row r="237" spans="5:15" hidden="1" x14ac:dyDescent="0.25"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</row>
    <row r="238" spans="5:15" hidden="1" x14ac:dyDescent="0.25"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</row>
    <row r="239" spans="5:15" hidden="1" x14ac:dyDescent="0.25"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</row>
    <row r="240" spans="5:15" hidden="1" x14ac:dyDescent="0.25"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</row>
    <row r="241" spans="5:15" hidden="1" x14ac:dyDescent="0.25"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</row>
    <row r="242" spans="5:15" hidden="1" x14ac:dyDescent="0.25"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</row>
    <row r="243" spans="5:15" hidden="1" x14ac:dyDescent="0.25"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</row>
    <row r="244" spans="5:15" hidden="1" x14ac:dyDescent="0.25"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</row>
    <row r="245" spans="5:15" hidden="1" x14ac:dyDescent="0.25"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</row>
    <row r="246" spans="5:15" hidden="1" x14ac:dyDescent="0.25"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</row>
    <row r="247" spans="5:15" hidden="1" x14ac:dyDescent="0.25"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</row>
    <row r="248" spans="5:15" hidden="1" x14ac:dyDescent="0.25"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</row>
    <row r="249" spans="5:15" hidden="1" x14ac:dyDescent="0.25"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</row>
    <row r="250" spans="5:15" hidden="1" x14ac:dyDescent="0.25"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</row>
    <row r="251" spans="5:15" hidden="1" x14ac:dyDescent="0.25"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</row>
    <row r="252" spans="5:15" hidden="1" x14ac:dyDescent="0.25"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</row>
    <row r="253" spans="5:15" hidden="1" x14ac:dyDescent="0.25"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</row>
    <row r="254" spans="5:15" hidden="1" x14ac:dyDescent="0.25"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</row>
    <row r="255" spans="5:15" hidden="1" x14ac:dyDescent="0.25"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</row>
    <row r="256" spans="5:15" hidden="1" x14ac:dyDescent="0.25"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</row>
    <row r="257" spans="5:15" hidden="1" x14ac:dyDescent="0.25"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</row>
    <row r="258" spans="5:15" hidden="1" x14ac:dyDescent="0.25"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</row>
    <row r="259" spans="5:15" hidden="1" x14ac:dyDescent="0.25"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</row>
    <row r="260" spans="5:15" hidden="1" x14ac:dyDescent="0.25"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</row>
    <row r="261" spans="5:15" hidden="1" x14ac:dyDescent="0.25"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</row>
    <row r="262" spans="5:15" hidden="1" x14ac:dyDescent="0.25"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</row>
    <row r="263" spans="5:15" hidden="1" x14ac:dyDescent="0.25"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</row>
    <row r="264" spans="5:15" hidden="1" x14ac:dyDescent="0.25"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</row>
    <row r="265" spans="5:15" hidden="1" x14ac:dyDescent="0.25"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</row>
    <row r="266" spans="5:15" hidden="1" x14ac:dyDescent="0.25"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</row>
    <row r="267" spans="5:15" hidden="1" x14ac:dyDescent="0.25"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</row>
    <row r="268" spans="5:15" hidden="1" x14ac:dyDescent="0.25"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</row>
    <row r="269" spans="5:15" hidden="1" x14ac:dyDescent="0.25"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</row>
    <row r="270" spans="5:15" hidden="1" x14ac:dyDescent="0.25"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</row>
    <row r="271" spans="5:15" hidden="1" x14ac:dyDescent="0.25"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</row>
    <row r="272" spans="5:15" hidden="1" x14ac:dyDescent="0.25"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</row>
    <row r="273" spans="5:15" hidden="1" x14ac:dyDescent="0.25"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</row>
    <row r="274" spans="5:15" hidden="1" x14ac:dyDescent="0.25"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</row>
    <row r="275" spans="5:15" hidden="1" x14ac:dyDescent="0.25"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</row>
    <row r="276" spans="5:15" hidden="1" x14ac:dyDescent="0.25"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</row>
    <row r="277" spans="5:15" hidden="1" x14ac:dyDescent="0.25"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</row>
    <row r="278" spans="5:15" hidden="1" x14ac:dyDescent="0.25"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</row>
    <row r="279" spans="5:15" hidden="1" x14ac:dyDescent="0.25"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</row>
    <row r="280" spans="5:15" hidden="1" x14ac:dyDescent="0.25"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</row>
    <row r="281" spans="5:15" hidden="1" x14ac:dyDescent="0.25"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</row>
    <row r="282" spans="5:15" hidden="1" x14ac:dyDescent="0.25"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</row>
    <row r="283" spans="5:15" hidden="1" x14ac:dyDescent="0.25"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</row>
    <row r="284" spans="5:15" hidden="1" x14ac:dyDescent="0.25"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</row>
    <row r="285" spans="5:15" hidden="1" x14ac:dyDescent="0.25"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</row>
    <row r="286" spans="5:15" hidden="1" x14ac:dyDescent="0.25"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</row>
    <row r="287" spans="5:15" hidden="1" x14ac:dyDescent="0.25"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</row>
    <row r="288" spans="5:15" hidden="1" x14ac:dyDescent="0.25"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</row>
    <row r="289" spans="5:15" hidden="1" x14ac:dyDescent="0.25"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</row>
    <row r="290" spans="5:15" hidden="1" x14ac:dyDescent="0.25"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</row>
    <row r="291" spans="5:15" hidden="1" x14ac:dyDescent="0.25"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</row>
    <row r="292" spans="5:15" hidden="1" x14ac:dyDescent="0.25"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</row>
    <row r="293" spans="5:15" hidden="1" x14ac:dyDescent="0.25"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</row>
    <row r="294" spans="5:15" hidden="1" x14ac:dyDescent="0.25"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</row>
    <row r="295" spans="5:15" hidden="1" x14ac:dyDescent="0.25"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</row>
    <row r="296" spans="5:15" hidden="1" x14ac:dyDescent="0.25"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</row>
    <row r="297" spans="5:15" hidden="1" x14ac:dyDescent="0.25"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</row>
    <row r="298" spans="5:15" hidden="1" x14ac:dyDescent="0.25"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</row>
    <row r="299" spans="5:15" hidden="1" x14ac:dyDescent="0.25"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</row>
    <row r="300" spans="5:15" hidden="1" x14ac:dyDescent="0.25"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</row>
    <row r="301" spans="5:15" hidden="1" x14ac:dyDescent="0.25"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</row>
    <row r="302" spans="5:15" hidden="1" x14ac:dyDescent="0.25"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</row>
    <row r="303" spans="5:15" hidden="1" x14ac:dyDescent="0.25"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</row>
    <row r="304" spans="5:15" hidden="1" x14ac:dyDescent="0.25"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</row>
    <row r="305" spans="5:15" hidden="1" x14ac:dyDescent="0.25"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</row>
    <row r="306" spans="5:15" hidden="1" x14ac:dyDescent="0.25"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</row>
    <row r="307" spans="5:15" hidden="1" x14ac:dyDescent="0.25"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</row>
    <row r="308" spans="5:15" hidden="1" x14ac:dyDescent="0.25"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</row>
    <row r="309" spans="5:15" hidden="1" x14ac:dyDescent="0.25"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</row>
    <row r="310" spans="5:15" hidden="1" x14ac:dyDescent="0.25"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</row>
    <row r="311" spans="5:15" hidden="1" x14ac:dyDescent="0.25"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</row>
    <row r="312" spans="5:15" hidden="1" x14ac:dyDescent="0.25"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</row>
    <row r="313" spans="5:15" hidden="1" x14ac:dyDescent="0.25"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</row>
    <row r="314" spans="5:15" hidden="1" x14ac:dyDescent="0.25"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</row>
    <row r="315" spans="5:15" hidden="1" x14ac:dyDescent="0.25"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</row>
    <row r="316" spans="5:15" hidden="1" x14ac:dyDescent="0.25"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</row>
    <row r="317" spans="5:15" hidden="1" x14ac:dyDescent="0.25"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</row>
    <row r="318" spans="5:15" hidden="1" x14ac:dyDescent="0.25"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</row>
    <row r="319" spans="5:15" hidden="1" x14ac:dyDescent="0.25"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</row>
    <row r="320" spans="5:15" hidden="1" x14ac:dyDescent="0.25"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</row>
    <row r="321" spans="5:15" hidden="1" x14ac:dyDescent="0.25"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</row>
    <row r="322" spans="5:15" hidden="1" x14ac:dyDescent="0.25"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</row>
    <row r="323" spans="5:15" hidden="1" x14ac:dyDescent="0.25"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</row>
    <row r="324" spans="5:15" hidden="1" x14ac:dyDescent="0.25"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</row>
    <row r="325" spans="5:15" hidden="1" x14ac:dyDescent="0.25"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</row>
    <row r="326" spans="5:15" hidden="1" x14ac:dyDescent="0.25"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</row>
    <row r="327" spans="5:15" hidden="1" x14ac:dyDescent="0.25"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</row>
    <row r="328" spans="5:15" hidden="1" x14ac:dyDescent="0.25"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</row>
    <row r="329" spans="5:15" hidden="1" x14ac:dyDescent="0.25"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</row>
    <row r="330" spans="5:15" hidden="1" x14ac:dyDescent="0.25"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</row>
    <row r="331" spans="5:15" hidden="1" x14ac:dyDescent="0.25"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</row>
    <row r="332" spans="5:15" hidden="1" x14ac:dyDescent="0.25"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</row>
    <row r="333" spans="5:15" hidden="1" x14ac:dyDescent="0.25"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</row>
    <row r="334" spans="5:15" hidden="1" x14ac:dyDescent="0.25"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</row>
    <row r="335" spans="5:15" hidden="1" x14ac:dyDescent="0.25"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</row>
    <row r="336" spans="5:15" hidden="1" x14ac:dyDescent="0.25"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</row>
    <row r="337" spans="5:15" hidden="1" x14ac:dyDescent="0.25"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</row>
    <row r="338" spans="5:15" hidden="1" x14ac:dyDescent="0.25"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</row>
    <row r="339" spans="5:15" hidden="1" x14ac:dyDescent="0.25"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</row>
    <row r="340" spans="5:15" hidden="1" x14ac:dyDescent="0.25"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</row>
    <row r="341" spans="5:15" hidden="1" x14ac:dyDescent="0.25"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</row>
    <row r="342" spans="5:15" hidden="1" x14ac:dyDescent="0.25"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</row>
    <row r="343" spans="5:15" hidden="1" x14ac:dyDescent="0.25"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</row>
    <row r="344" spans="5:15" hidden="1" x14ac:dyDescent="0.25"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</row>
    <row r="345" spans="5:15" hidden="1" x14ac:dyDescent="0.25"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</row>
    <row r="346" spans="5:15" hidden="1" x14ac:dyDescent="0.25"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</row>
    <row r="347" spans="5:15" hidden="1" x14ac:dyDescent="0.25"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</row>
    <row r="348" spans="5:15" hidden="1" x14ac:dyDescent="0.25"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</row>
    <row r="349" spans="5:15" hidden="1" x14ac:dyDescent="0.25"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</row>
    <row r="350" spans="5:15" hidden="1" x14ac:dyDescent="0.25"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</row>
    <row r="351" spans="5:15" hidden="1" x14ac:dyDescent="0.25"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</row>
    <row r="352" spans="5:15" hidden="1" x14ac:dyDescent="0.25"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</row>
    <row r="353" spans="5:15" hidden="1" x14ac:dyDescent="0.25"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</row>
    <row r="354" spans="5:15" hidden="1" x14ac:dyDescent="0.25"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</row>
    <row r="355" spans="5:15" hidden="1" x14ac:dyDescent="0.25"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</row>
    <row r="356" spans="5:15" hidden="1" x14ac:dyDescent="0.25"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</row>
    <row r="357" spans="5:15" hidden="1" x14ac:dyDescent="0.25"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</row>
    <row r="358" spans="5:15" hidden="1" x14ac:dyDescent="0.25"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</row>
    <row r="359" spans="5:15" hidden="1" x14ac:dyDescent="0.25"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</row>
    <row r="360" spans="5:15" hidden="1" x14ac:dyDescent="0.25"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</row>
    <row r="361" spans="5:15" hidden="1" x14ac:dyDescent="0.25"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</row>
    <row r="362" spans="5:15" hidden="1" x14ac:dyDescent="0.25"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</row>
    <row r="363" spans="5:15" hidden="1" x14ac:dyDescent="0.25"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</row>
    <row r="364" spans="5:15" hidden="1" x14ac:dyDescent="0.25"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</row>
    <row r="365" spans="5:15" hidden="1" x14ac:dyDescent="0.25"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</row>
    <row r="366" spans="5:15" hidden="1" x14ac:dyDescent="0.25"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</row>
    <row r="367" spans="5:15" hidden="1" x14ac:dyDescent="0.25"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</row>
    <row r="368" spans="5:15" hidden="1" x14ac:dyDescent="0.25"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</row>
    <row r="369" spans="5:15" hidden="1" x14ac:dyDescent="0.25"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</row>
    <row r="370" spans="5:15" hidden="1" x14ac:dyDescent="0.25"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</row>
    <row r="371" spans="5:15" hidden="1" x14ac:dyDescent="0.25"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</row>
    <row r="372" spans="5:15" hidden="1" x14ac:dyDescent="0.25"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</row>
    <row r="373" spans="5:15" hidden="1" x14ac:dyDescent="0.25"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</row>
    <row r="374" spans="5:15" hidden="1" x14ac:dyDescent="0.25"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</row>
    <row r="375" spans="5:15" hidden="1" x14ac:dyDescent="0.25"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</row>
    <row r="376" spans="5:15" hidden="1" x14ac:dyDescent="0.25"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</row>
    <row r="377" spans="5:15" hidden="1" x14ac:dyDescent="0.25"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</row>
    <row r="378" spans="5:15" hidden="1" x14ac:dyDescent="0.25"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</row>
    <row r="379" spans="5:15" hidden="1" x14ac:dyDescent="0.25"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</row>
    <row r="380" spans="5:15" hidden="1" x14ac:dyDescent="0.25"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</row>
    <row r="381" spans="5:15" hidden="1" x14ac:dyDescent="0.25"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</row>
    <row r="382" spans="5:15" hidden="1" x14ac:dyDescent="0.25"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</row>
    <row r="383" spans="5:15" hidden="1" x14ac:dyDescent="0.25"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</row>
    <row r="384" spans="5:15" hidden="1" x14ac:dyDescent="0.25"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</row>
    <row r="385" spans="5:15" hidden="1" x14ac:dyDescent="0.25"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</row>
    <row r="386" spans="5:15" hidden="1" x14ac:dyDescent="0.25"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</row>
    <row r="387" spans="5:15" hidden="1" x14ac:dyDescent="0.25"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</row>
    <row r="388" spans="5:15" hidden="1" x14ac:dyDescent="0.25"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</row>
    <row r="389" spans="5:15" hidden="1" x14ac:dyDescent="0.25"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</row>
    <row r="390" spans="5:15" hidden="1" x14ac:dyDescent="0.25"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</row>
    <row r="391" spans="5:15" hidden="1" x14ac:dyDescent="0.25"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</row>
    <row r="392" spans="5:15" hidden="1" x14ac:dyDescent="0.25"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</row>
    <row r="393" spans="5:15" hidden="1" x14ac:dyDescent="0.25"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</row>
    <row r="394" spans="5:15" hidden="1" x14ac:dyDescent="0.25"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</row>
    <row r="395" spans="5:15" hidden="1" x14ac:dyDescent="0.25"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</row>
    <row r="396" spans="5:15" hidden="1" x14ac:dyDescent="0.25"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</row>
    <row r="397" spans="5:15" hidden="1" x14ac:dyDescent="0.25"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</row>
    <row r="398" spans="5:15" hidden="1" x14ac:dyDescent="0.25"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</row>
    <row r="399" spans="5:15" hidden="1" x14ac:dyDescent="0.25"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</row>
    <row r="400" spans="5:15" hidden="1" x14ac:dyDescent="0.25"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</row>
    <row r="401" spans="5:15" hidden="1" x14ac:dyDescent="0.25"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</row>
    <row r="402" spans="5:15" hidden="1" x14ac:dyDescent="0.25"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</row>
    <row r="403" spans="5:15" hidden="1" x14ac:dyDescent="0.25"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</row>
    <row r="404" spans="5:15" hidden="1" x14ac:dyDescent="0.25"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</row>
    <row r="405" spans="5:15" hidden="1" x14ac:dyDescent="0.25"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</row>
    <row r="406" spans="5:15" hidden="1" x14ac:dyDescent="0.25"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</row>
    <row r="407" spans="5:15" hidden="1" x14ac:dyDescent="0.25"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</row>
    <row r="408" spans="5:15" hidden="1" x14ac:dyDescent="0.25"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</row>
    <row r="409" spans="5:15" hidden="1" x14ac:dyDescent="0.25"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</row>
    <row r="410" spans="5:15" hidden="1" x14ac:dyDescent="0.25"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</row>
    <row r="411" spans="5:15" hidden="1" x14ac:dyDescent="0.25"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</row>
    <row r="412" spans="5:15" hidden="1" x14ac:dyDescent="0.25"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</row>
    <row r="413" spans="5:15" hidden="1" x14ac:dyDescent="0.25"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</row>
    <row r="414" spans="5:15" hidden="1" x14ac:dyDescent="0.25"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</row>
    <row r="415" spans="5:15" hidden="1" x14ac:dyDescent="0.25"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</row>
    <row r="416" spans="5:15" hidden="1" x14ac:dyDescent="0.25"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</row>
    <row r="417" spans="5:15" hidden="1" x14ac:dyDescent="0.25"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</row>
    <row r="418" spans="5:15" hidden="1" x14ac:dyDescent="0.25"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</row>
    <row r="419" spans="5:15" hidden="1" x14ac:dyDescent="0.25"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</row>
    <row r="420" spans="5:15" hidden="1" x14ac:dyDescent="0.25"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</row>
    <row r="421" spans="5:15" hidden="1" x14ac:dyDescent="0.25"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</row>
    <row r="422" spans="5:15" hidden="1" x14ac:dyDescent="0.25"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</row>
    <row r="423" spans="5:15" hidden="1" x14ac:dyDescent="0.25"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</row>
    <row r="424" spans="5:15" hidden="1" x14ac:dyDescent="0.25"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</row>
    <row r="425" spans="5:15" hidden="1" x14ac:dyDescent="0.25"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</row>
    <row r="426" spans="5:15" hidden="1" x14ac:dyDescent="0.25"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</row>
    <row r="427" spans="5:15" hidden="1" x14ac:dyDescent="0.25"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</row>
    <row r="428" spans="5:15" hidden="1" x14ac:dyDescent="0.25"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</row>
    <row r="429" spans="5:15" hidden="1" x14ac:dyDescent="0.25"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</row>
    <row r="430" spans="5:15" hidden="1" x14ac:dyDescent="0.25"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</row>
    <row r="431" spans="5:15" hidden="1" x14ac:dyDescent="0.25"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</row>
    <row r="432" spans="5:15" hidden="1" x14ac:dyDescent="0.25"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</row>
    <row r="433" spans="5:15" hidden="1" x14ac:dyDescent="0.25"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</row>
    <row r="434" spans="5:15" hidden="1" x14ac:dyDescent="0.25"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</row>
    <row r="435" spans="5:15" hidden="1" x14ac:dyDescent="0.25"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</row>
    <row r="436" spans="5:15" hidden="1" x14ac:dyDescent="0.25"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</row>
    <row r="437" spans="5:15" hidden="1" x14ac:dyDescent="0.25"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</row>
    <row r="438" spans="5:15" hidden="1" x14ac:dyDescent="0.25"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</row>
    <row r="439" spans="5:15" hidden="1" x14ac:dyDescent="0.25"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</row>
    <row r="440" spans="5:15" hidden="1" x14ac:dyDescent="0.25"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</row>
    <row r="441" spans="5:15" hidden="1" x14ac:dyDescent="0.25"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</row>
  </sheetData>
  <sheetProtection algorithmName="SHA-512" hashValue="RN1tD7fXrhAF4RleQiqhPIb9KwBlN8Hz0aN3seLJZWOV3B4I09BTkfSVGu69YjvTWkc2CW7fEmG9L3md/DViOA==" saltValue="T1OYDlzUa0IAy5Gm/ycr8Q==" spinCount="100000" sheet="1" objects="1" scenarios="1" sort="0" autoFilter="0"/>
  <autoFilter ref="A15:O59" xr:uid="{1BE5A443-8374-4366-8A15-C92028D5488B}"/>
  <mergeCells count="13">
    <mergeCell ref="K3:L3"/>
    <mergeCell ref="A1:D1"/>
    <mergeCell ref="E1:F1"/>
    <mergeCell ref="H1:I1"/>
    <mergeCell ref="J1:L1"/>
    <mergeCell ref="K2:L2"/>
    <mergeCell ref="B10:E10"/>
    <mergeCell ref="K4:L4"/>
    <mergeCell ref="K5:L5"/>
    <mergeCell ref="K6:L6"/>
    <mergeCell ref="K7:L7"/>
    <mergeCell ref="K8:L8"/>
    <mergeCell ref="K9:L9"/>
  </mergeCells>
  <conditionalFormatting sqref="B16:B1971">
    <cfRule type="containsBlanks" dxfId="18" priority="5" stopIfTrue="1">
      <formula>LEN(TRIM(B16))=0</formula>
    </cfRule>
    <cfRule type="cellIs" dxfId="17" priority="6" stopIfTrue="1" operator="equal">
      <formula>"ND"</formula>
    </cfRule>
    <cfRule type="cellIs" dxfId="16" priority="7" operator="equal">
      <formula>"ALL PASS"</formula>
    </cfRule>
    <cfRule type="cellIs" dxfId="15" priority="8" operator="notEqual">
      <formula>"ALL PASS"</formula>
    </cfRule>
  </conditionalFormatting>
  <conditionalFormatting sqref="D16:D1971">
    <cfRule type="cellIs" dxfId="14" priority="2" stopIfTrue="1" operator="equal">
      <formula>99</formula>
    </cfRule>
    <cfRule type="cellIs" dxfId="13" priority="3" operator="between">
      <formula>2</formula>
      <formula>98</formula>
    </cfRule>
    <cfRule type="cellIs" dxfId="12" priority="4" operator="equal">
      <formula>1</formula>
    </cfRule>
  </conditionalFormatting>
  <conditionalFormatting sqref="K2:L9">
    <cfRule type="cellIs" dxfId="11" priority="1" operator="equal">
      <formula>0</formula>
    </cfRule>
  </conditionalFormatting>
  <hyperlinks>
    <hyperlink ref="E1" location="INDEX!A1" display="RETURN TO INDEX" xr:uid="{9028DDC4-47A0-4DB0-99F6-C1E2C3C00A62}"/>
    <hyperlink ref="H1" location="'SCREENING STATUS'!A1" display="SCREENING STATUS" xr:uid="{7FFEF873-BA34-4B31-B1A2-3C3CC0417B9A}"/>
    <hyperlink ref="J1:L1" location="'QCI Sample Selection'!A1" display="QCI SAMPLE SELECTION" xr:uid="{AE224A57-AB21-4956-9FD0-06242FC1F99D}"/>
    <hyperlink ref="G1" location="SUMMARY!A1" display="SUMMARY" xr:uid="{74176C5E-03B4-48A3-A002-1E038010D01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A91E-0A11-4860-A465-CE3EE53837C4}">
  <sheetPr>
    <tabColor rgb="FF00B050"/>
  </sheetPr>
  <dimension ref="A1:K23"/>
  <sheetViews>
    <sheetView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6" t="s">
        <v>71</v>
      </c>
      <c r="B1" s="56"/>
      <c r="C1" s="56"/>
      <c r="D1" s="56"/>
      <c r="E1" s="1" t="s">
        <v>1</v>
      </c>
      <c r="F1" s="1"/>
      <c r="G1" s="1"/>
      <c r="H1" s="2"/>
      <c r="I1" s="57" t="s">
        <v>2</v>
      </c>
      <c r="J1" s="57"/>
      <c r="K1" s="57"/>
    </row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</sheetData>
  <sheetProtection algorithmName="SHA-512" hashValue="I+wh7NQHP99RosL4wcofONj7VHs8PGeswoQCbzkq0326nipz7LdUVVz8gZ+FnAlkKf2SLexQYGGfOaNIRlOoKA==" saltValue="RQTQJNCybw5ejzv9hLDOqQ==" spinCount="100000" sheet="1" objects="1" scenarios="1" sort="0" autoFilter="0"/>
  <mergeCells count="2">
    <mergeCell ref="A1:D1"/>
    <mergeCell ref="I1:K1"/>
  </mergeCells>
  <hyperlinks>
    <hyperlink ref="E1" location="INDEX!A1" display="RETURN TO INDEX" xr:uid="{0A4A991B-9148-4480-AB2F-F8369BCBE155}"/>
    <hyperlink ref="I1:K1" location="'QCI Sample Selection'!A1" display="QCI SAMPLE SELECTION" xr:uid="{13EF1AF9-DDB3-4AC8-A31C-BC23579D7B2D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A2027-CEB5-47D0-83AC-5258CA74FB66}">
  <sheetPr>
    <tabColor rgb="FF00B050"/>
  </sheetPr>
  <dimension ref="A1:O405"/>
  <sheetViews>
    <sheetView zoomScaleNormal="100" workbookViewId="0">
      <pane xSplit="3" ySplit="15" topLeftCell="D16" activePane="bottomRight" state="frozen"/>
      <selection sqref="A1:G1"/>
      <selection pane="topRight" sqref="A1:G1"/>
      <selection pane="bottomLeft" sqref="A1:G1"/>
      <selection pane="bottomRight" activeCell="D16" sqref="D16"/>
    </sheetView>
  </sheetViews>
  <sheetFormatPr defaultColWidth="0" defaultRowHeight="15" x14ac:dyDescent="0.25"/>
  <cols>
    <col min="1" max="1" width="22.28515625" style="49" bestFit="1" customWidth="1"/>
    <col min="2" max="2" width="12" customWidth="1"/>
    <col min="3" max="3" width="10.42578125" customWidth="1"/>
    <col min="4" max="4" width="6.85546875" customWidth="1"/>
    <col min="5" max="15" width="18.85546875" customWidth="1"/>
  </cols>
  <sheetData>
    <row r="1" spans="1:15" ht="24" x14ac:dyDescent="0.25">
      <c r="A1" s="58" t="s">
        <v>72</v>
      </c>
      <c r="B1" s="58"/>
      <c r="C1" s="58"/>
      <c r="D1" s="58"/>
      <c r="E1" s="57" t="s">
        <v>1</v>
      </c>
      <c r="F1" s="57"/>
      <c r="G1" s="3" t="s">
        <v>7</v>
      </c>
      <c r="H1" s="59" t="s">
        <v>8</v>
      </c>
      <c r="I1" s="59"/>
      <c r="J1" s="59" t="s">
        <v>2</v>
      </c>
      <c r="K1" s="59"/>
      <c r="L1" s="59"/>
      <c r="M1" s="51"/>
      <c r="N1" s="51"/>
      <c r="O1" s="51"/>
    </row>
    <row r="2" spans="1:15" ht="15.75" x14ac:dyDescent="0.25">
      <c r="A2" s="52" t="s">
        <v>9</v>
      </c>
      <c r="B2" s="6"/>
      <c r="C2" s="53"/>
      <c r="D2" s="53"/>
      <c r="E2" s="8"/>
      <c r="G2" s="65" t="s">
        <v>79</v>
      </c>
      <c r="H2" s="66"/>
    </row>
    <row r="3" spans="1:15" ht="15.75" x14ac:dyDescent="0.25">
      <c r="A3" s="45" t="s">
        <v>11</v>
      </c>
      <c r="B3" s="6"/>
      <c r="C3" s="53"/>
      <c r="D3" s="53"/>
      <c r="E3" s="8"/>
      <c r="G3" s="67" t="s">
        <v>80</v>
      </c>
      <c r="H3" s="68"/>
    </row>
    <row r="4" spans="1:15" ht="15.75" x14ac:dyDescent="0.25">
      <c r="A4" s="45" t="s">
        <v>13</v>
      </c>
      <c r="B4" s="6"/>
      <c r="C4" s="53"/>
      <c r="D4" s="53"/>
      <c r="E4" s="8"/>
      <c r="G4" s="61" t="s">
        <v>81</v>
      </c>
      <c r="H4" s="62"/>
    </row>
    <row r="5" spans="1:15" ht="15.75" x14ac:dyDescent="0.25">
      <c r="A5" s="45" t="s">
        <v>15</v>
      </c>
      <c r="B5" s="6"/>
      <c r="C5" s="53"/>
      <c r="D5" s="53"/>
      <c r="E5" s="8"/>
      <c r="G5" s="63" t="s">
        <v>80</v>
      </c>
      <c r="H5" s="64"/>
    </row>
    <row r="6" spans="1:15" ht="15.75" x14ac:dyDescent="0.25">
      <c r="A6" s="45" t="s">
        <v>16</v>
      </c>
      <c r="B6" s="21"/>
      <c r="C6" s="53"/>
      <c r="D6" s="53"/>
      <c r="E6" s="8"/>
      <c r="G6" s="65" t="s">
        <v>82</v>
      </c>
      <c r="H6" s="66"/>
    </row>
    <row r="7" spans="1:15" ht="15.75" x14ac:dyDescent="0.25">
      <c r="A7" s="45" t="s">
        <v>20</v>
      </c>
      <c r="B7" s="21"/>
      <c r="C7" s="53"/>
      <c r="D7" s="53"/>
      <c r="E7" s="8"/>
      <c r="G7" s="67"/>
      <c r="H7" s="68"/>
    </row>
    <row r="8" spans="1:15" ht="15.75" x14ac:dyDescent="0.25">
      <c r="A8" s="45" t="s">
        <v>21</v>
      </c>
      <c r="B8" s="6" t="s">
        <v>80</v>
      </c>
      <c r="C8" s="53"/>
      <c r="D8" s="53"/>
      <c r="E8" s="8"/>
      <c r="G8" s="61" t="s">
        <v>83</v>
      </c>
      <c r="H8" s="62"/>
    </row>
    <row r="9" spans="1:15" ht="15.75" x14ac:dyDescent="0.25">
      <c r="A9" s="45" t="s">
        <v>22</v>
      </c>
      <c r="B9" s="33" t="s">
        <v>73</v>
      </c>
      <c r="C9" s="53"/>
      <c r="D9" s="53"/>
      <c r="E9" s="8"/>
      <c r="G9" s="63">
        <v>2301</v>
      </c>
      <c r="H9" s="64"/>
    </row>
    <row r="10" spans="1:15" ht="24" x14ac:dyDescent="0.4">
      <c r="A10" s="36" t="str">
        <f>"N= " &amp; COUNT(F12:F200)</f>
        <v>N= 0</v>
      </c>
      <c r="B10" s="60" t="str">
        <f>IF(COUNT(A16:A200)=COUNTIF(B16:B200,"All Pass"),"PASS","FAIL")</f>
        <v>PASS</v>
      </c>
      <c r="C10" s="60"/>
      <c r="D10" s="60"/>
      <c r="E10" s="60"/>
      <c r="F10" s="37"/>
      <c r="G10" s="54" t="s">
        <v>74</v>
      </c>
    </row>
    <row r="11" spans="1:15" x14ac:dyDescent="0.25">
      <c r="A11" s="39" t="s">
        <v>26</v>
      </c>
      <c r="B11" s="38" t="s">
        <v>27</v>
      </c>
      <c r="C11" s="38" t="s">
        <v>28</v>
      </c>
      <c r="D11" s="38" t="s">
        <v>29</v>
      </c>
      <c r="E11" s="39" t="s">
        <v>30</v>
      </c>
      <c r="F11" s="38" t="s">
        <v>31</v>
      </c>
      <c r="G11" s="40" t="s">
        <v>32</v>
      </c>
      <c r="H11" s="38" t="s">
        <v>33</v>
      </c>
      <c r="I11" s="38" t="s">
        <v>34</v>
      </c>
      <c r="J11" s="38" t="s">
        <v>35</v>
      </c>
      <c r="K11" s="38" t="s">
        <v>36</v>
      </c>
      <c r="L11" s="38" t="s">
        <v>37</v>
      </c>
      <c r="M11" s="38" t="s">
        <v>75</v>
      </c>
      <c r="N11" s="38" t="s">
        <v>39</v>
      </c>
      <c r="O11" s="41" t="s">
        <v>40</v>
      </c>
    </row>
    <row r="12" spans="1:15" x14ac:dyDescent="0.25">
      <c r="A12" s="39"/>
      <c r="B12" s="38"/>
      <c r="C12" s="38"/>
      <c r="D12" s="38"/>
      <c r="E12" s="39" t="s">
        <v>41</v>
      </c>
      <c r="F12" s="38" t="s">
        <v>42</v>
      </c>
      <c r="G12" s="40" t="s">
        <v>43</v>
      </c>
      <c r="H12" s="38" t="s">
        <v>42</v>
      </c>
      <c r="I12" s="38" t="s">
        <v>44</v>
      </c>
      <c r="J12" s="38" t="s">
        <v>45</v>
      </c>
      <c r="K12" s="38" t="s">
        <v>46</v>
      </c>
      <c r="L12" s="38" t="s">
        <v>47</v>
      </c>
      <c r="M12" s="38" t="s">
        <v>76</v>
      </c>
      <c r="N12" s="38" t="s">
        <v>43</v>
      </c>
      <c r="O12" s="41" t="s">
        <v>42</v>
      </c>
    </row>
    <row r="13" spans="1:15" x14ac:dyDescent="0.25">
      <c r="A13" s="39"/>
      <c r="B13" s="38"/>
      <c r="C13" s="38"/>
      <c r="D13" s="38"/>
      <c r="E13" s="39" t="s">
        <v>49</v>
      </c>
      <c r="F13" s="38" t="s">
        <v>50</v>
      </c>
      <c r="G13" s="40" t="s">
        <v>51</v>
      </c>
      <c r="H13" s="38" t="s">
        <v>52</v>
      </c>
      <c r="I13" s="38" t="s">
        <v>53</v>
      </c>
      <c r="J13" s="38" t="s">
        <v>54</v>
      </c>
      <c r="K13" s="38" t="s">
        <v>55</v>
      </c>
      <c r="L13" s="38" t="s">
        <v>56</v>
      </c>
      <c r="M13" s="38" t="s">
        <v>57</v>
      </c>
      <c r="N13" s="38" t="s">
        <v>58</v>
      </c>
      <c r="O13" s="41" t="s">
        <v>59</v>
      </c>
    </row>
    <row r="14" spans="1:15" x14ac:dyDescent="0.25">
      <c r="A14" s="39"/>
      <c r="B14" s="38"/>
      <c r="C14" s="38"/>
      <c r="D14" s="38"/>
      <c r="E14" s="39"/>
      <c r="F14" s="38"/>
      <c r="G14" s="42"/>
      <c r="H14" s="38"/>
      <c r="I14" s="38"/>
      <c r="J14" s="38"/>
      <c r="K14" s="38"/>
      <c r="L14" s="38" t="s">
        <v>60</v>
      </c>
      <c r="M14" s="38" t="s">
        <v>61</v>
      </c>
      <c r="N14" s="38"/>
      <c r="O14" s="41"/>
    </row>
    <row r="15" spans="1:15" x14ac:dyDescent="0.2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</row>
    <row r="16" spans="1:15" ht="28.5" x14ac:dyDescent="0.45">
      <c r="A16" s="55" t="s">
        <v>77</v>
      </c>
      <c r="B16" s="49"/>
      <c r="C16" s="49"/>
      <c r="D16" s="49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</row>
    <row r="17" spans="2:15" x14ac:dyDescent="0.25">
      <c r="B17" s="49"/>
      <c r="C17" s="49"/>
      <c r="D17" s="49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</row>
    <row r="18" spans="2:15" x14ac:dyDescent="0.25">
      <c r="B18" s="49"/>
      <c r="C18" s="49"/>
      <c r="D18" s="49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</row>
    <row r="19" spans="2:15" x14ac:dyDescent="0.25">
      <c r="B19" s="49"/>
      <c r="C19" s="49"/>
      <c r="D19" s="49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</row>
    <row r="20" spans="2:15" x14ac:dyDescent="0.25">
      <c r="B20" s="49"/>
      <c r="C20" s="49"/>
      <c r="D20" s="49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</row>
    <row r="21" spans="2:15" x14ac:dyDescent="0.25">
      <c r="B21" s="49"/>
      <c r="C21" s="49"/>
      <c r="D21" s="49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</row>
    <row r="22" spans="2:15" x14ac:dyDescent="0.25">
      <c r="B22" s="49"/>
      <c r="C22" s="49"/>
      <c r="D22" s="49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</row>
    <row r="23" spans="2:15" x14ac:dyDescent="0.25">
      <c r="B23" s="49"/>
      <c r="C23" s="49"/>
      <c r="D23" s="49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</row>
    <row r="24" spans="2:15" x14ac:dyDescent="0.25">
      <c r="B24" s="49"/>
      <c r="C24" s="49"/>
      <c r="D24" s="49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</row>
    <row r="25" spans="2:15" x14ac:dyDescent="0.25">
      <c r="B25" s="49"/>
      <c r="C25" s="49"/>
      <c r="D25" s="49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</row>
    <row r="26" spans="2:15" x14ac:dyDescent="0.25">
      <c r="B26" s="49"/>
      <c r="C26" s="49"/>
      <c r="D26" s="49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</row>
    <row r="27" spans="2:15" x14ac:dyDescent="0.25">
      <c r="B27" s="49"/>
      <c r="C27" s="49"/>
      <c r="D27" s="49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</row>
    <row r="28" spans="2:15" x14ac:dyDescent="0.25">
      <c r="B28" s="49"/>
      <c r="C28" s="49"/>
      <c r="D28" s="49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</row>
    <row r="29" spans="2:15" x14ac:dyDescent="0.25">
      <c r="B29" s="49"/>
      <c r="C29" s="49"/>
      <c r="D29" s="49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</row>
    <row r="30" spans="2:15" x14ac:dyDescent="0.25">
      <c r="B30" s="49"/>
      <c r="C30" s="49"/>
      <c r="D30" s="49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</row>
    <row r="31" spans="2:15" x14ac:dyDescent="0.25">
      <c r="B31" s="49"/>
      <c r="C31" s="49"/>
      <c r="D31" s="49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</row>
    <row r="32" spans="2:15" x14ac:dyDescent="0.25">
      <c r="B32" s="49"/>
      <c r="C32" s="49"/>
      <c r="D32" s="49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</row>
    <row r="33" spans="2:15" x14ac:dyDescent="0.25">
      <c r="B33" s="49"/>
      <c r="C33" s="49"/>
      <c r="D33" s="49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</row>
    <row r="34" spans="2:15" x14ac:dyDescent="0.25">
      <c r="B34" s="49"/>
      <c r="C34" s="49"/>
      <c r="D34" s="49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</row>
    <row r="35" spans="2:15" x14ac:dyDescent="0.25">
      <c r="B35" s="49"/>
      <c r="C35" s="49"/>
      <c r="D35" s="49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</row>
    <row r="36" spans="2:15" x14ac:dyDescent="0.25">
      <c r="B36" s="49"/>
      <c r="C36" s="49"/>
      <c r="D36" s="49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</row>
    <row r="37" spans="2:15" x14ac:dyDescent="0.25">
      <c r="B37" s="49"/>
      <c r="C37" s="49"/>
      <c r="D37" s="49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</row>
    <row r="38" spans="2:15" x14ac:dyDescent="0.25">
      <c r="B38" s="49"/>
      <c r="C38" s="49"/>
      <c r="D38" s="49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</row>
    <row r="39" spans="2:15" x14ac:dyDescent="0.25">
      <c r="B39" s="49"/>
      <c r="C39" s="49"/>
      <c r="D39" s="49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</row>
    <row r="40" spans="2:15" x14ac:dyDescent="0.25">
      <c r="B40" s="49"/>
      <c r="C40" s="49"/>
      <c r="D40" s="49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</row>
    <row r="41" spans="2:15" x14ac:dyDescent="0.25">
      <c r="B41" s="49"/>
      <c r="C41" s="49"/>
      <c r="D41" s="49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</row>
    <row r="42" spans="2:15" x14ac:dyDescent="0.25">
      <c r="B42" s="49"/>
      <c r="C42" s="49"/>
      <c r="D42" s="49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</row>
    <row r="43" spans="2:15" x14ac:dyDescent="0.25">
      <c r="B43" s="49"/>
      <c r="C43" s="49"/>
      <c r="D43" s="49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</row>
    <row r="44" spans="2:15" x14ac:dyDescent="0.25">
      <c r="B44" s="49"/>
      <c r="C44" s="49"/>
      <c r="D44" s="49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</row>
    <row r="45" spans="2:15" x14ac:dyDescent="0.25">
      <c r="B45" s="49"/>
      <c r="C45" s="49"/>
      <c r="D45" s="49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</row>
    <row r="46" spans="2:15" x14ac:dyDescent="0.25">
      <c r="B46" s="49"/>
      <c r="C46" s="49"/>
      <c r="D46" s="49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</row>
    <row r="47" spans="2:15" x14ac:dyDescent="0.25">
      <c r="B47" s="49"/>
      <c r="C47" s="49"/>
      <c r="D47" s="49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</row>
    <row r="48" spans="2:15" x14ac:dyDescent="0.25">
      <c r="B48" s="49"/>
      <c r="C48" s="49"/>
      <c r="D48" s="49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</row>
    <row r="49" spans="2:15" x14ac:dyDescent="0.25">
      <c r="B49" s="49"/>
      <c r="C49" s="49"/>
      <c r="D49" s="49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</row>
    <row r="50" spans="2:15" x14ac:dyDescent="0.25">
      <c r="B50" s="49"/>
      <c r="C50" s="49"/>
      <c r="D50" s="49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</row>
    <row r="51" spans="2:15" x14ac:dyDescent="0.25">
      <c r="B51" s="49"/>
      <c r="C51" s="49"/>
      <c r="D51" s="49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</row>
    <row r="52" spans="2:15" x14ac:dyDescent="0.25">
      <c r="B52" s="49"/>
      <c r="C52" s="49"/>
      <c r="D52" s="49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</row>
    <row r="53" spans="2:15" x14ac:dyDescent="0.25">
      <c r="B53" s="49"/>
      <c r="C53" s="49"/>
      <c r="D53" s="49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</row>
    <row r="54" spans="2:15" x14ac:dyDescent="0.25">
      <c r="B54" s="49"/>
      <c r="C54" s="49"/>
      <c r="D54" s="49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</row>
    <row r="55" spans="2:15" x14ac:dyDescent="0.25">
      <c r="B55" s="49"/>
      <c r="C55" s="49"/>
      <c r="D55" s="49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</row>
    <row r="56" spans="2:15" x14ac:dyDescent="0.25">
      <c r="B56" s="49"/>
      <c r="C56" s="49"/>
      <c r="D56" s="49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</row>
    <row r="57" spans="2:15" x14ac:dyDescent="0.25">
      <c r="B57" s="49"/>
      <c r="C57" s="49"/>
      <c r="D57" s="49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</row>
    <row r="58" spans="2:15" x14ac:dyDescent="0.25">
      <c r="B58" s="49"/>
      <c r="C58" s="49"/>
      <c r="D58" s="49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</row>
    <row r="59" spans="2:15" x14ac:dyDescent="0.25">
      <c r="B59" s="49"/>
      <c r="C59" s="49"/>
      <c r="D59" s="49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</row>
    <row r="60" spans="2:15" x14ac:dyDescent="0.25">
      <c r="B60" s="49"/>
      <c r="C60" s="49"/>
      <c r="D60" s="49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</row>
    <row r="61" spans="2:15" x14ac:dyDescent="0.25">
      <c r="B61" s="49"/>
      <c r="C61" s="49"/>
      <c r="D61" s="49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 spans="2:15" x14ac:dyDescent="0.25">
      <c r="B62" s="49"/>
      <c r="C62" s="49"/>
      <c r="D62" s="49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</row>
    <row r="63" spans="2:15" x14ac:dyDescent="0.25">
      <c r="B63" s="49"/>
      <c r="C63" s="49"/>
      <c r="D63" s="49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</row>
    <row r="64" spans="2:15" x14ac:dyDescent="0.25">
      <c r="B64" s="49"/>
      <c r="C64" s="49"/>
      <c r="D64" s="49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</row>
    <row r="65" spans="2:15" x14ac:dyDescent="0.25">
      <c r="B65" s="49"/>
      <c r="C65" s="49"/>
      <c r="D65" s="49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</row>
    <row r="66" spans="2:15" x14ac:dyDescent="0.25">
      <c r="B66" s="49"/>
      <c r="C66" s="49"/>
      <c r="D66" s="49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</row>
    <row r="67" spans="2:15" x14ac:dyDescent="0.25">
      <c r="B67" s="49"/>
      <c r="C67" s="49"/>
      <c r="D67" s="49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</row>
    <row r="68" spans="2:15" x14ac:dyDescent="0.25">
      <c r="B68" s="49"/>
      <c r="C68" s="49"/>
      <c r="D68" s="49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</row>
    <row r="69" spans="2:15" x14ac:dyDescent="0.25">
      <c r="B69" s="49"/>
      <c r="C69" s="49"/>
      <c r="D69" s="49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</row>
    <row r="70" spans="2:15" x14ac:dyDescent="0.25">
      <c r="B70" s="49"/>
      <c r="C70" s="49"/>
      <c r="D70" s="49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</row>
    <row r="71" spans="2:15" x14ac:dyDescent="0.25">
      <c r="B71" s="49"/>
      <c r="C71" s="49"/>
      <c r="D71" s="49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</row>
    <row r="72" spans="2:15" x14ac:dyDescent="0.25">
      <c r="B72" s="49"/>
      <c r="C72" s="49"/>
      <c r="D72" s="49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</row>
    <row r="73" spans="2:15" x14ac:dyDescent="0.25">
      <c r="B73" s="49"/>
      <c r="C73" s="49"/>
      <c r="D73" s="49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</row>
    <row r="74" spans="2:15" x14ac:dyDescent="0.25">
      <c r="B74" s="49"/>
      <c r="C74" s="49"/>
      <c r="D74" s="49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</row>
    <row r="75" spans="2:15" x14ac:dyDescent="0.25">
      <c r="B75" s="49"/>
      <c r="C75" s="49"/>
      <c r="D75" s="49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</row>
    <row r="76" spans="2:15" x14ac:dyDescent="0.25">
      <c r="B76" s="49"/>
      <c r="C76" s="49"/>
      <c r="D76" s="49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</row>
    <row r="77" spans="2:15" x14ac:dyDescent="0.25">
      <c r="B77" s="49"/>
      <c r="C77" s="49"/>
      <c r="D77" s="49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</row>
    <row r="78" spans="2:15" x14ac:dyDescent="0.25">
      <c r="B78" s="49"/>
      <c r="C78" s="49"/>
      <c r="D78" s="49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</row>
    <row r="79" spans="2:15" x14ac:dyDescent="0.25">
      <c r="B79" s="49"/>
      <c r="C79" s="49"/>
      <c r="D79" s="49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</row>
    <row r="80" spans="2:15" x14ac:dyDescent="0.25">
      <c r="B80" s="49"/>
      <c r="C80" s="49"/>
      <c r="D80" s="49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</row>
    <row r="81" spans="2:15" x14ac:dyDescent="0.25">
      <c r="B81" s="49"/>
      <c r="C81" s="49"/>
      <c r="D81" s="49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</row>
    <row r="82" spans="2:15" x14ac:dyDescent="0.25">
      <c r="B82" s="49"/>
      <c r="C82" s="49"/>
      <c r="D82" s="49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</row>
    <row r="83" spans="2:15" x14ac:dyDescent="0.25">
      <c r="B83" s="49"/>
      <c r="C83" s="49"/>
      <c r="D83" s="49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</row>
    <row r="84" spans="2:15" x14ac:dyDescent="0.25">
      <c r="B84" s="49"/>
      <c r="C84" s="49"/>
      <c r="D84" s="49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</row>
    <row r="85" spans="2:15" x14ac:dyDescent="0.25">
      <c r="B85" s="49"/>
      <c r="C85" s="49"/>
      <c r="D85" s="49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</row>
    <row r="86" spans="2:15" x14ac:dyDescent="0.25">
      <c r="B86" s="49"/>
      <c r="C86" s="49"/>
      <c r="D86" s="49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</row>
    <row r="87" spans="2:15" x14ac:dyDescent="0.25">
      <c r="B87" s="49"/>
      <c r="C87" s="49"/>
      <c r="D87" s="49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</row>
    <row r="88" spans="2:15" x14ac:dyDescent="0.25">
      <c r="B88" s="49"/>
      <c r="C88" s="49"/>
      <c r="D88" s="49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</row>
    <row r="89" spans="2:15" x14ac:dyDescent="0.25">
      <c r="B89" s="49"/>
      <c r="C89" s="49"/>
      <c r="D89" s="49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</row>
    <row r="90" spans="2:15" x14ac:dyDescent="0.25">
      <c r="B90" s="49"/>
      <c r="C90" s="49"/>
      <c r="D90" s="49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</row>
    <row r="91" spans="2:15" x14ac:dyDescent="0.25">
      <c r="B91" s="49"/>
      <c r="C91" s="49"/>
      <c r="D91" s="49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</row>
    <row r="92" spans="2:15" x14ac:dyDescent="0.25">
      <c r="B92" s="49"/>
      <c r="C92" s="49"/>
      <c r="D92" s="49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</row>
    <row r="93" spans="2:15" x14ac:dyDescent="0.25">
      <c r="B93" s="49"/>
      <c r="C93" s="49"/>
      <c r="D93" s="49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</row>
    <row r="94" spans="2:15" x14ac:dyDescent="0.25">
      <c r="B94" s="49"/>
      <c r="C94" s="49"/>
      <c r="D94" s="49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</row>
    <row r="95" spans="2:15" x14ac:dyDescent="0.25">
      <c r="B95" s="49"/>
      <c r="C95" s="49"/>
      <c r="D95" s="49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</row>
    <row r="96" spans="2:15" x14ac:dyDescent="0.25">
      <c r="B96" s="49"/>
      <c r="C96" s="49"/>
      <c r="D96" s="49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</row>
    <row r="97" spans="2:15" x14ac:dyDescent="0.25">
      <c r="B97" s="49"/>
      <c r="C97" s="49"/>
      <c r="D97" s="49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</row>
    <row r="98" spans="2:15" x14ac:dyDescent="0.25">
      <c r="B98" s="49"/>
      <c r="C98" s="49"/>
      <c r="D98" s="49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</row>
    <row r="99" spans="2:15" x14ac:dyDescent="0.25">
      <c r="B99" s="49"/>
      <c r="C99" s="49"/>
      <c r="D99" s="49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</row>
    <row r="100" spans="2:15" x14ac:dyDescent="0.25">
      <c r="B100" s="49"/>
      <c r="C100" s="49"/>
      <c r="D100" s="49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</row>
    <row r="101" spans="2:15" x14ac:dyDescent="0.25">
      <c r="B101" s="49"/>
      <c r="C101" s="49"/>
      <c r="D101" s="49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</row>
    <row r="102" spans="2:15" x14ac:dyDescent="0.25">
      <c r="B102" s="49"/>
      <c r="C102" s="49"/>
      <c r="D102" s="49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</row>
    <row r="103" spans="2:15" x14ac:dyDescent="0.25">
      <c r="B103" s="49"/>
      <c r="C103" s="49"/>
      <c r="D103" s="49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</row>
    <row r="104" spans="2:15" x14ac:dyDescent="0.25">
      <c r="B104" s="49"/>
      <c r="C104" s="49"/>
      <c r="D104" s="49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</row>
    <row r="105" spans="2:15" x14ac:dyDescent="0.25">
      <c r="B105" s="49"/>
      <c r="C105" s="49"/>
      <c r="D105" s="49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</row>
    <row r="106" spans="2:15" x14ac:dyDescent="0.25">
      <c r="B106" s="49"/>
      <c r="C106" s="49"/>
      <c r="D106" s="49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</row>
    <row r="107" spans="2:15" x14ac:dyDescent="0.25">
      <c r="B107" s="49"/>
      <c r="C107" s="49"/>
      <c r="D107" s="49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</row>
    <row r="108" spans="2:15" x14ac:dyDescent="0.25">
      <c r="B108" s="49"/>
      <c r="C108" s="49"/>
      <c r="D108" s="49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</row>
    <row r="109" spans="2:15" x14ac:dyDescent="0.25">
      <c r="B109" s="49"/>
      <c r="C109" s="49"/>
      <c r="D109" s="49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</row>
    <row r="110" spans="2:15" x14ac:dyDescent="0.25">
      <c r="B110" s="49"/>
      <c r="C110" s="49"/>
      <c r="D110" s="49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</row>
    <row r="111" spans="2:15" x14ac:dyDescent="0.25">
      <c r="B111" s="49"/>
      <c r="C111" s="49"/>
      <c r="D111" s="49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</row>
    <row r="112" spans="2:15" x14ac:dyDescent="0.25">
      <c r="B112" s="49"/>
      <c r="C112" s="49"/>
      <c r="D112" s="49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</row>
    <row r="113" spans="2:15" x14ac:dyDescent="0.25">
      <c r="B113" s="49"/>
      <c r="C113" s="49"/>
      <c r="D113" s="49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</row>
    <row r="114" spans="2:15" x14ac:dyDescent="0.25">
      <c r="B114" s="49"/>
      <c r="C114" s="49"/>
      <c r="D114" s="49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</row>
    <row r="115" spans="2:15" x14ac:dyDescent="0.25">
      <c r="B115" s="49"/>
      <c r="C115" s="49"/>
      <c r="D115" s="49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</row>
    <row r="116" spans="2:15" x14ac:dyDescent="0.25">
      <c r="B116" s="49"/>
      <c r="C116" s="49"/>
      <c r="D116" s="49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</row>
    <row r="117" spans="2:15" x14ac:dyDescent="0.25">
      <c r="B117" s="49"/>
      <c r="C117" s="49"/>
      <c r="D117" s="49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</row>
    <row r="118" spans="2:15" x14ac:dyDescent="0.25">
      <c r="B118" s="49"/>
      <c r="C118" s="49"/>
      <c r="D118" s="49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</row>
    <row r="119" spans="2:15" x14ac:dyDescent="0.25">
      <c r="B119" s="49"/>
      <c r="C119" s="49"/>
      <c r="D119" s="49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</row>
    <row r="120" spans="2:15" x14ac:dyDescent="0.25">
      <c r="B120" s="49"/>
      <c r="C120" s="49"/>
      <c r="D120" s="49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</row>
    <row r="121" spans="2:15" x14ac:dyDescent="0.25">
      <c r="B121" s="49"/>
      <c r="C121" s="49"/>
      <c r="D121" s="49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</row>
    <row r="122" spans="2:15" x14ac:dyDescent="0.25">
      <c r="B122" s="49"/>
      <c r="C122" s="49"/>
      <c r="D122" s="49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</row>
    <row r="123" spans="2:15" x14ac:dyDescent="0.25">
      <c r="B123" s="49"/>
      <c r="C123" s="49"/>
      <c r="D123" s="49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</row>
    <row r="124" spans="2:15" x14ac:dyDescent="0.25">
      <c r="B124" s="49"/>
      <c r="C124" s="49"/>
      <c r="D124" s="49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</row>
    <row r="125" spans="2:15" x14ac:dyDescent="0.25">
      <c r="B125" s="49"/>
      <c r="C125" s="49"/>
      <c r="D125" s="49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</row>
    <row r="126" spans="2:15" x14ac:dyDescent="0.25">
      <c r="B126" s="49"/>
      <c r="C126" s="49"/>
      <c r="D126" s="49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</row>
    <row r="127" spans="2:15" x14ac:dyDescent="0.25">
      <c r="B127" s="49"/>
      <c r="C127" s="49"/>
      <c r="D127" s="49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</row>
    <row r="128" spans="2:15" x14ac:dyDescent="0.25">
      <c r="B128" s="49"/>
      <c r="C128" s="49"/>
      <c r="D128" s="49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</row>
    <row r="129" spans="2:15" x14ac:dyDescent="0.25">
      <c r="B129" s="49"/>
      <c r="C129" s="49"/>
      <c r="D129" s="49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</row>
    <row r="130" spans="2:15" x14ac:dyDescent="0.25">
      <c r="B130" s="49"/>
      <c r="C130" s="49"/>
      <c r="D130" s="49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</row>
    <row r="131" spans="2:15" x14ac:dyDescent="0.25">
      <c r="B131" s="49"/>
      <c r="C131" s="49"/>
      <c r="D131" s="49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</row>
    <row r="132" spans="2:15" x14ac:dyDescent="0.25">
      <c r="B132" s="49"/>
      <c r="C132" s="49"/>
      <c r="D132" s="49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</row>
    <row r="133" spans="2:15" x14ac:dyDescent="0.25">
      <c r="B133" s="49"/>
      <c r="C133" s="49"/>
      <c r="D133" s="49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</row>
    <row r="134" spans="2:15" x14ac:dyDescent="0.25">
      <c r="B134" s="49"/>
      <c r="C134" s="49"/>
      <c r="D134" s="49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</row>
    <row r="135" spans="2:15" x14ac:dyDescent="0.25">
      <c r="B135" s="49"/>
      <c r="C135" s="49"/>
      <c r="D135" s="49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</row>
    <row r="136" spans="2:15" x14ac:dyDescent="0.25">
      <c r="B136" s="49"/>
      <c r="C136" s="49"/>
      <c r="D136" s="49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</row>
    <row r="137" spans="2:15" x14ac:dyDescent="0.25">
      <c r="B137" s="49"/>
      <c r="C137" s="49"/>
      <c r="D137" s="49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</row>
    <row r="138" spans="2:15" x14ac:dyDescent="0.25">
      <c r="B138" s="49"/>
      <c r="C138" s="49"/>
      <c r="D138" s="49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</row>
    <row r="139" spans="2:15" x14ac:dyDescent="0.25">
      <c r="B139" s="49"/>
      <c r="C139" s="49"/>
      <c r="D139" s="49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</row>
    <row r="140" spans="2:15" x14ac:dyDescent="0.25">
      <c r="B140" s="49"/>
      <c r="C140" s="49"/>
      <c r="D140" s="49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</row>
    <row r="141" spans="2:15" x14ac:dyDescent="0.25">
      <c r="B141" s="49"/>
      <c r="C141" s="49"/>
      <c r="D141" s="49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</row>
    <row r="142" spans="2:15" x14ac:dyDescent="0.25">
      <c r="B142" s="49"/>
      <c r="C142" s="49"/>
      <c r="D142" s="49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</row>
    <row r="143" spans="2:15" x14ac:dyDescent="0.25">
      <c r="B143" s="49"/>
      <c r="C143" s="49"/>
      <c r="D143" s="49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</row>
    <row r="144" spans="2:15" x14ac:dyDescent="0.25">
      <c r="B144" s="49"/>
      <c r="C144" s="49"/>
      <c r="D144" s="49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</row>
    <row r="145" spans="2:15" x14ac:dyDescent="0.25">
      <c r="B145" s="49"/>
      <c r="C145" s="49"/>
      <c r="D145" s="49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</row>
    <row r="146" spans="2:15" x14ac:dyDescent="0.25">
      <c r="B146" s="49"/>
      <c r="C146" s="49"/>
      <c r="D146" s="49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</row>
    <row r="147" spans="2:15" x14ac:dyDescent="0.25">
      <c r="B147" s="49"/>
      <c r="C147" s="49"/>
      <c r="D147" s="49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</row>
    <row r="148" spans="2:15" x14ac:dyDescent="0.25">
      <c r="B148" s="49"/>
      <c r="C148" s="49"/>
      <c r="D148" s="49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</row>
    <row r="149" spans="2:15" x14ac:dyDescent="0.25">
      <c r="B149" s="49"/>
      <c r="C149" s="49"/>
      <c r="D149" s="49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</row>
    <row r="150" spans="2:15" x14ac:dyDescent="0.25">
      <c r="B150" s="49"/>
      <c r="C150" s="49"/>
      <c r="D150" s="49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</row>
    <row r="151" spans="2:15" x14ac:dyDescent="0.25">
      <c r="B151" s="49"/>
      <c r="C151" s="49"/>
      <c r="D151" s="49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</row>
    <row r="152" spans="2:15" x14ac:dyDescent="0.25">
      <c r="B152" s="49"/>
      <c r="C152" s="49"/>
      <c r="D152" s="49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</row>
    <row r="153" spans="2:15" x14ac:dyDescent="0.25">
      <c r="B153" s="49"/>
      <c r="C153" s="49"/>
      <c r="D153" s="49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</row>
    <row r="154" spans="2:15" x14ac:dyDescent="0.25">
      <c r="B154" s="49"/>
      <c r="C154" s="49"/>
      <c r="D154" s="49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</row>
    <row r="155" spans="2:15" x14ac:dyDescent="0.25">
      <c r="B155" s="49"/>
      <c r="C155" s="49"/>
      <c r="D155" s="49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</row>
    <row r="156" spans="2:15" x14ac:dyDescent="0.25">
      <c r="B156" s="49"/>
      <c r="C156" s="49"/>
      <c r="D156" s="49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</row>
    <row r="157" spans="2:15" x14ac:dyDescent="0.25">
      <c r="B157" s="49"/>
      <c r="C157" s="49"/>
      <c r="D157" s="49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</row>
    <row r="158" spans="2:15" x14ac:dyDescent="0.25">
      <c r="B158" s="49"/>
      <c r="C158" s="49"/>
      <c r="D158" s="49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</row>
    <row r="159" spans="2:15" x14ac:dyDescent="0.25">
      <c r="B159" s="49"/>
      <c r="C159" s="49"/>
      <c r="D159" s="49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</row>
    <row r="160" spans="2:15" x14ac:dyDescent="0.25">
      <c r="B160" s="49"/>
      <c r="C160" s="49"/>
      <c r="D160" s="49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</row>
    <row r="161" spans="2:15" x14ac:dyDescent="0.25">
      <c r="B161" s="49"/>
      <c r="C161" s="49"/>
      <c r="D161" s="49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</row>
    <row r="162" spans="2:15" x14ac:dyDescent="0.25">
      <c r="B162" s="49"/>
      <c r="C162" s="49"/>
      <c r="D162" s="49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</row>
    <row r="163" spans="2:15" x14ac:dyDescent="0.25">
      <c r="B163" s="49"/>
      <c r="C163" s="49"/>
      <c r="D163" s="49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</row>
    <row r="164" spans="2:15" x14ac:dyDescent="0.25">
      <c r="B164" s="49"/>
      <c r="C164" s="49"/>
      <c r="D164" s="49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</row>
    <row r="165" spans="2:15" x14ac:dyDescent="0.25">
      <c r="B165" s="49"/>
      <c r="C165" s="49"/>
      <c r="D165" s="49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</row>
    <row r="166" spans="2:15" x14ac:dyDescent="0.25">
      <c r="B166" s="49"/>
      <c r="C166" s="49"/>
      <c r="D166" s="49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</row>
    <row r="167" spans="2:15" x14ac:dyDescent="0.25">
      <c r="B167" s="49"/>
      <c r="C167" s="49"/>
      <c r="D167" s="49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</row>
    <row r="168" spans="2:15" x14ac:dyDescent="0.25">
      <c r="B168" s="49"/>
      <c r="C168" s="49"/>
      <c r="D168" s="49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</row>
    <row r="169" spans="2:15" x14ac:dyDescent="0.25">
      <c r="B169" s="49"/>
      <c r="C169" s="49"/>
      <c r="D169" s="49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</row>
    <row r="170" spans="2:15" x14ac:dyDescent="0.25">
      <c r="B170" s="49"/>
      <c r="C170" s="49"/>
      <c r="D170" s="49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</row>
    <row r="171" spans="2:15" x14ac:dyDescent="0.25">
      <c r="B171" s="49"/>
      <c r="C171" s="49"/>
      <c r="D171" s="49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</row>
    <row r="172" spans="2:15" x14ac:dyDescent="0.25">
      <c r="B172" s="49"/>
      <c r="C172" s="49"/>
      <c r="D172" s="49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</row>
    <row r="173" spans="2:15" x14ac:dyDescent="0.25">
      <c r="B173" s="49"/>
      <c r="C173" s="49"/>
      <c r="D173" s="49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</row>
    <row r="174" spans="2:15" x14ac:dyDescent="0.25">
      <c r="B174" s="49"/>
      <c r="C174" s="49"/>
      <c r="D174" s="49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</row>
    <row r="175" spans="2:15" x14ac:dyDescent="0.25">
      <c r="B175" s="49"/>
      <c r="C175" s="49"/>
      <c r="D175" s="49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</row>
    <row r="176" spans="2:15" x14ac:dyDescent="0.25">
      <c r="B176" s="49"/>
      <c r="C176" s="49"/>
      <c r="D176" s="49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</row>
    <row r="177" spans="2:15" x14ac:dyDescent="0.25">
      <c r="B177" s="49"/>
      <c r="C177" s="49"/>
      <c r="D177" s="49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</row>
    <row r="178" spans="2:15" x14ac:dyDescent="0.25">
      <c r="B178" s="49"/>
      <c r="C178" s="49"/>
      <c r="D178" s="49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</row>
    <row r="179" spans="2:15" x14ac:dyDescent="0.25">
      <c r="B179" s="49"/>
      <c r="C179" s="49"/>
      <c r="D179" s="49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</row>
    <row r="180" spans="2:15" x14ac:dyDescent="0.25">
      <c r="B180" s="49"/>
      <c r="C180" s="49"/>
      <c r="D180" s="49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</row>
    <row r="181" spans="2:15" x14ac:dyDescent="0.25">
      <c r="B181" s="49"/>
      <c r="C181" s="49"/>
      <c r="D181" s="49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</row>
    <row r="182" spans="2:15" x14ac:dyDescent="0.25">
      <c r="B182" s="49"/>
      <c r="C182" s="49"/>
      <c r="D182" s="49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</row>
    <row r="183" spans="2:15" x14ac:dyDescent="0.25">
      <c r="B183" s="49"/>
      <c r="C183" s="49"/>
      <c r="D183" s="49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</row>
    <row r="184" spans="2:15" x14ac:dyDescent="0.25">
      <c r="B184" s="49"/>
      <c r="C184" s="49"/>
      <c r="D184" s="49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</row>
    <row r="185" spans="2:15" x14ac:dyDescent="0.25">
      <c r="B185" s="49"/>
      <c r="C185" s="49"/>
      <c r="D185" s="49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</row>
    <row r="186" spans="2:15" x14ac:dyDescent="0.25">
      <c r="B186" s="49"/>
      <c r="C186" s="49"/>
      <c r="D186" s="49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</row>
    <row r="187" spans="2:15" x14ac:dyDescent="0.25">
      <c r="B187" s="49"/>
      <c r="C187" s="49"/>
      <c r="D187" s="49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</row>
    <row r="188" spans="2:15" x14ac:dyDescent="0.25">
      <c r="B188" s="49"/>
      <c r="C188" s="49"/>
      <c r="D188" s="49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</row>
    <row r="189" spans="2:15" x14ac:dyDescent="0.25">
      <c r="B189" s="49"/>
      <c r="C189" s="49"/>
      <c r="D189" s="49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</row>
    <row r="190" spans="2:15" x14ac:dyDescent="0.25">
      <c r="B190" s="49"/>
      <c r="C190" s="49"/>
      <c r="D190" s="49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</row>
    <row r="191" spans="2:15" x14ac:dyDescent="0.25">
      <c r="B191" s="49"/>
      <c r="C191" s="49"/>
      <c r="D191" s="49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</row>
    <row r="192" spans="2:15" x14ac:dyDescent="0.25">
      <c r="B192" s="49"/>
      <c r="C192" s="49"/>
      <c r="D192" s="49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</row>
    <row r="193" spans="2:15" x14ac:dyDescent="0.25">
      <c r="B193" s="49"/>
      <c r="C193" s="49"/>
      <c r="D193" s="49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</row>
    <row r="194" spans="2:15" x14ac:dyDescent="0.25">
      <c r="B194" s="49"/>
      <c r="C194" s="49"/>
      <c r="D194" s="49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</row>
    <row r="195" spans="2:15" x14ac:dyDescent="0.25">
      <c r="B195" s="49"/>
      <c r="C195" s="49"/>
      <c r="D195" s="49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</row>
    <row r="196" spans="2:15" x14ac:dyDescent="0.25">
      <c r="B196" s="49"/>
      <c r="C196" s="49"/>
      <c r="D196" s="49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</row>
    <row r="197" spans="2:15" x14ac:dyDescent="0.25">
      <c r="B197" s="49"/>
      <c r="C197" s="49"/>
      <c r="D197" s="49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</row>
    <row r="198" spans="2:15" x14ac:dyDescent="0.25">
      <c r="B198" s="49"/>
      <c r="C198" s="49"/>
      <c r="D198" s="49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</row>
    <row r="199" spans="2:15" x14ac:dyDescent="0.25">
      <c r="B199" s="49"/>
      <c r="C199" s="49"/>
      <c r="D199" s="49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</row>
    <row r="200" spans="2:15" x14ac:dyDescent="0.25">
      <c r="B200" s="49"/>
      <c r="C200" s="49"/>
      <c r="D200" s="49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</row>
    <row r="201" spans="2:15" x14ac:dyDescent="0.25">
      <c r="B201" s="49"/>
      <c r="C201" s="49"/>
      <c r="D201" s="49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</row>
    <row r="202" spans="2:15" x14ac:dyDescent="0.25">
      <c r="B202" s="49"/>
      <c r="C202" s="49"/>
      <c r="D202" s="49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</row>
    <row r="203" spans="2:15" x14ac:dyDescent="0.25">
      <c r="B203" s="49"/>
      <c r="C203" s="49"/>
      <c r="D203" s="49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</row>
    <row r="204" spans="2:15" x14ac:dyDescent="0.25">
      <c r="B204" s="49"/>
      <c r="C204" s="49"/>
      <c r="D204" s="49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</row>
    <row r="205" spans="2:15" x14ac:dyDescent="0.25">
      <c r="B205" s="49"/>
      <c r="C205" s="49"/>
      <c r="D205" s="49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</row>
    <row r="206" spans="2:15" x14ac:dyDescent="0.25">
      <c r="B206" s="49"/>
      <c r="C206" s="49"/>
      <c r="D206" s="49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</row>
    <row r="207" spans="2:15" x14ac:dyDescent="0.25">
      <c r="B207" s="49"/>
      <c r="C207" s="49"/>
      <c r="D207" s="49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</row>
    <row r="208" spans="2:15" x14ac:dyDescent="0.25">
      <c r="B208" s="49"/>
      <c r="C208" s="49"/>
      <c r="D208" s="49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</row>
    <row r="209" spans="2:15" x14ac:dyDescent="0.25">
      <c r="B209" s="49"/>
      <c r="C209" s="49"/>
      <c r="D209" s="49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</row>
    <row r="210" spans="2:15" x14ac:dyDescent="0.25">
      <c r="B210" s="49"/>
      <c r="C210" s="49"/>
      <c r="D210" s="49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</row>
    <row r="211" spans="2:15" x14ac:dyDescent="0.25">
      <c r="B211" s="49"/>
      <c r="C211" s="49"/>
      <c r="D211" s="49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</row>
    <row r="212" spans="2:15" x14ac:dyDescent="0.25">
      <c r="B212" s="49"/>
      <c r="C212" s="49"/>
      <c r="D212" s="49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</row>
    <row r="213" spans="2:15" x14ac:dyDescent="0.25">
      <c r="B213" s="49"/>
      <c r="C213" s="49"/>
      <c r="D213" s="49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</row>
    <row r="214" spans="2:15" x14ac:dyDescent="0.25">
      <c r="B214" s="49"/>
      <c r="C214" s="49"/>
      <c r="D214" s="49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</row>
    <row r="215" spans="2:15" x14ac:dyDescent="0.25">
      <c r="B215" s="49"/>
      <c r="C215" s="49"/>
      <c r="D215" s="49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</row>
    <row r="216" spans="2:15" x14ac:dyDescent="0.25">
      <c r="B216" s="49"/>
      <c r="C216" s="49"/>
      <c r="D216" s="49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</row>
    <row r="217" spans="2:15" x14ac:dyDescent="0.25">
      <c r="B217" s="49"/>
      <c r="C217" s="49"/>
      <c r="D217" s="49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</row>
    <row r="218" spans="2:15" x14ac:dyDescent="0.25">
      <c r="B218" s="49"/>
      <c r="C218" s="49"/>
      <c r="D218" s="49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</row>
    <row r="219" spans="2:15" x14ac:dyDescent="0.25">
      <c r="B219" s="49"/>
      <c r="C219" s="49"/>
      <c r="D219" s="49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</row>
    <row r="220" spans="2:15" x14ac:dyDescent="0.25">
      <c r="B220" s="49"/>
      <c r="C220" s="49"/>
      <c r="D220" s="49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</row>
    <row r="221" spans="2:15" x14ac:dyDescent="0.25">
      <c r="B221" s="49"/>
      <c r="C221" s="49"/>
      <c r="D221" s="49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</row>
    <row r="222" spans="2:15" x14ac:dyDescent="0.25">
      <c r="B222" s="49"/>
      <c r="C222" s="49"/>
      <c r="D222" s="49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</row>
    <row r="223" spans="2:15" x14ac:dyDescent="0.25">
      <c r="B223" s="49"/>
      <c r="C223" s="49"/>
      <c r="D223" s="49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</row>
    <row r="224" spans="2:15" x14ac:dyDescent="0.25">
      <c r="B224" s="49"/>
      <c r="C224" s="49"/>
      <c r="D224" s="49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</row>
    <row r="225" spans="2:15" x14ac:dyDescent="0.25">
      <c r="B225" s="49"/>
      <c r="C225" s="49"/>
      <c r="D225" s="49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</row>
    <row r="226" spans="2:15" x14ac:dyDescent="0.25">
      <c r="B226" s="49"/>
      <c r="C226" s="49"/>
      <c r="D226" s="49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</row>
    <row r="227" spans="2:15" x14ac:dyDescent="0.25">
      <c r="B227" s="49"/>
      <c r="C227" s="49"/>
      <c r="D227" s="49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</row>
    <row r="228" spans="2:15" x14ac:dyDescent="0.25">
      <c r="B228" s="49"/>
      <c r="C228" s="49"/>
      <c r="D228" s="49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</row>
    <row r="229" spans="2:15" x14ac:dyDescent="0.25">
      <c r="B229" s="49"/>
      <c r="C229" s="49"/>
      <c r="D229" s="49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</row>
    <row r="230" spans="2:15" x14ac:dyDescent="0.25">
      <c r="B230" s="49"/>
      <c r="C230" s="49"/>
      <c r="D230" s="49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</row>
    <row r="231" spans="2:15" x14ac:dyDescent="0.25">
      <c r="B231" s="49"/>
      <c r="C231" s="49"/>
      <c r="D231" s="49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</row>
    <row r="232" spans="2:15" x14ac:dyDescent="0.25">
      <c r="B232" s="49"/>
      <c r="C232" s="49"/>
      <c r="D232" s="49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</row>
    <row r="233" spans="2:15" x14ac:dyDescent="0.25">
      <c r="B233" s="49"/>
      <c r="C233" s="49"/>
      <c r="D233" s="49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</row>
    <row r="234" spans="2:15" x14ac:dyDescent="0.25">
      <c r="B234" s="49"/>
      <c r="C234" s="49"/>
      <c r="D234" s="49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</row>
    <row r="235" spans="2:15" x14ac:dyDescent="0.25">
      <c r="B235" s="49"/>
      <c r="C235" s="49"/>
      <c r="D235" s="49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</row>
    <row r="236" spans="2:15" x14ac:dyDescent="0.25">
      <c r="B236" s="49"/>
      <c r="C236" s="49"/>
      <c r="D236" s="49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</row>
    <row r="237" spans="2:15" x14ac:dyDescent="0.25">
      <c r="B237" s="49"/>
      <c r="C237" s="49"/>
      <c r="D237" s="49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</row>
    <row r="238" spans="2:15" x14ac:dyDescent="0.25">
      <c r="B238" s="49"/>
      <c r="C238" s="49"/>
      <c r="D238" s="49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</row>
    <row r="239" spans="2:15" x14ac:dyDescent="0.25">
      <c r="B239" s="49"/>
      <c r="C239" s="49"/>
      <c r="D239" s="49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</row>
    <row r="240" spans="2:15" x14ac:dyDescent="0.25">
      <c r="B240" s="49"/>
      <c r="C240" s="49"/>
      <c r="D240" s="49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</row>
    <row r="241" spans="2:15" x14ac:dyDescent="0.25">
      <c r="B241" s="49"/>
      <c r="C241" s="49"/>
      <c r="D241" s="49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</row>
    <row r="242" spans="2:15" x14ac:dyDescent="0.25">
      <c r="B242" s="49"/>
      <c r="C242" s="49"/>
      <c r="D242" s="49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</row>
    <row r="243" spans="2:15" x14ac:dyDescent="0.25">
      <c r="B243" s="49"/>
      <c r="C243" s="49"/>
      <c r="D243" s="49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</row>
    <row r="244" spans="2:15" x14ac:dyDescent="0.25">
      <c r="B244" s="49"/>
      <c r="C244" s="49"/>
      <c r="D244" s="49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</row>
    <row r="245" spans="2:15" x14ac:dyDescent="0.25">
      <c r="B245" s="49"/>
      <c r="C245" s="49"/>
      <c r="D245" s="49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</row>
    <row r="246" spans="2:15" x14ac:dyDescent="0.25">
      <c r="B246" s="49"/>
      <c r="C246" s="49"/>
      <c r="D246" s="49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</row>
    <row r="247" spans="2:15" x14ac:dyDescent="0.25">
      <c r="B247" s="49"/>
      <c r="C247" s="49"/>
      <c r="D247" s="49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</row>
    <row r="248" spans="2:15" x14ac:dyDescent="0.25">
      <c r="B248" s="49"/>
      <c r="C248" s="49"/>
      <c r="D248" s="49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</row>
    <row r="249" spans="2:15" x14ac:dyDescent="0.25">
      <c r="B249" s="49"/>
      <c r="C249" s="49"/>
      <c r="D249" s="49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</row>
    <row r="250" spans="2:15" x14ac:dyDescent="0.25">
      <c r="B250" s="49"/>
      <c r="C250" s="49"/>
      <c r="D250" s="49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</row>
    <row r="251" spans="2:15" x14ac:dyDescent="0.25">
      <c r="B251" s="49"/>
      <c r="C251" s="49"/>
      <c r="D251" s="49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</row>
    <row r="252" spans="2:15" x14ac:dyDescent="0.25">
      <c r="B252" s="49"/>
      <c r="C252" s="49"/>
      <c r="D252" s="49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</row>
    <row r="253" spans="2:15" x14ac:dyDescent="0.25">
      <c r="B253" s="49"/>
      <c r="C253" s="49"/>
      <c r="D253" s="49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</row>
    <row r="254" spans="2:15" x14ac:dyDescent="0.25">
      <c r="B254" s="49"/>
      <c r="C254" s="49"/>
      <c r="D254" s="49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</row>
    <row r="255" spans="2:15" x14ac:dyDescent="0.25">
      <c r="B255" s="49"/>
      <c r="C255" s="49"/>
      <c r="D255" s="49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</row>
    <row r="256" spans="2:15" x14ac:dyDescent="0.25">
      <c r="B256" s="49"/>
      <c r="C256" s="49"/>
      <c r="D256" s="49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</row>
    <row r="257" spans="2:15" x14ac:dyDescent="0.25">
      <c r="B257" s="49"/>
      <c r="C257" s="49"/>
      <c r="D257" s="49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</row>
    <row r="258" spans="2:15" x14ac:dyDescent="0.25">
      <c r="B258" s="49"/>
      <c r="C258" s="49"/>
      <c r="D258" s="49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</row>
    <row r="259" spans="2:15" x14ac:dyDescent="0.25">
      <c r="B259" s="49"/>
      <c r="C259" s="49"/>
      <c r="D259" s="49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</row>
    <row r="260" spans="2:15" x14ac:dyDescent="0.25">
      <c r="B260" s="49"/>
      <c r="C260" s="49"/>
      <c r="D260" s="49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</row>
    <row r="261" spans="2:15" x14ac:dyDescent="0.25">
      <c r="B261" s="49"/>
      <c r="C261" s="49"/>
      <c r="D261" s="49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</row>
    <row r="262" spans="2:15" x14ac:dyDescent="0.25">
      <c r="B262" s="49"/>
      <c r="C262" s="49"/>
      <c r="D262" s="49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</row>
    <row r="263" spans="2:15" x14ac:dyDescent="0.25">
      <c r="B263" s="49"/>
      <c r="C263" s="49"/>
      <c r="D263" s="49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</row>
    <row r="264" spans="2:15" x14ac:dyDescent="0.25">
      <c r="B264" s="49"/>
      <c r="C264" s="49"/>
      <c r="D264" s="49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</row>
    <row r="265" spans="2:15" x14ac:dyDescent="0.25">
      <c r="B265" s="49"/>
      <c r="C265" s="49"/>
      <c r="D265" s="49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</row>
    <row r="266" spans="2:15" x14ac:dyDescent="0.25">
      <c r="B266" s="49"/>
      <c r="C266" s="49"/>
      <c r="D266" s="49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</row>
    <row r="267" spans="2:15" x14ac:dyDescent="0.25">
      <c r="B267" s="49"/>
      <c r="C267" s="49"/>
      <c r="D267" s="49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</row>
    <row r="268" spans="2:15" x14ac:dyDescent="0.25">
      <c r="B268" s="49"/>
      <c r="C268" s="49"/>
      <c r="D268" s="49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</row>
    <row r="269" spans="2:15" x14ac:dyDescent="0.25">
      <c r="B269" s="49"/>
      <c r="C269" s="49"/>
      <c r="D269" s="49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</row>
    <row r="270" spans="2:15" x14ac:dyDescent="0.25">
      <c r="B270" s="49"/>
      <c r="C270" s="49"/>
      <c r="D270" s="49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</row>
    <row r="271" spans="2:15" x14ac:dyDescent="0.25">
      <c r="B271" s="49"/>
      <c r="C271" s="49"/>
      <c r="D271" s="49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</row>
    <row r="272" spans="2:15" x14ac:dyDescent="0.25">
      <c r="B272" s="49"/>
      <c r="C272" s="49"/>
      <c r="D272" s="49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</row>
    <row r="273" spans="2:15" x14ac:dyDescent="0.25">
      <c r="B273" s="49"/>
      <c r="C273" s="49"/>
      <c r="D273" s="49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</row>
    <row r="274" spans="2:15" x14ac:dyDescent="0.25">
      <c r="B274" s="49"/>
      <c r="C274" s="49"/>
      <c r="D274" s="49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</row>
    <row r="275" spans="2:15" x14ac:dyDescent="0.25">
      <c r="B275" s="49"/>
      <c r="C275" s="49"/>
      <c r="D275" s="49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</row>
    <row r="276" spans="2:15" x14ac:dyDescent="0.25">
      <c r="B276" s="49"/>
      <c r="C276" s="49"/>
      <c r="D276" s="49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</row>
    <row r="277" spans="2:15" x14ac:dyDescent="0.25">
      <c r="B277" s="49"/>
      <c r="C277" s="49"/>
      <c r="D277" s="49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</row>
    <row r="278" spans="2:15" x14ac:dyDescent="0.25">
      <c r="B278" s="49"/>
      <c r="C278" s="49"/>
      <c r="D278" s="49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</row>
    <row r="279" spans="2:15" x14ac:dyDescent="0.25">
      <c r="B279" s="49"/>
      <c r="C279" s="49"/>
      <c r="D279" s="49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</row>
    <row r="280" spans="2:15" x14ac:dyDescent="0.25">
      <c r="B280" s="49"/>
      <c r="C280" s="49"/>
      <c r="D280" s="49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</row>
    <row r="281" spans="2:15" x14ac:dyDescent="0.25">
      <c r="B281" s="49"/>
      <c r="C281" s="49"/>
      <c r="D281" s="49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</row>
    <row r="282" spans="2:15" x14ac:dyDescent="0.25">
      <c r="B282" s="49"/>
      <c r="C282" s="49"/>
      <c r="D282" s="49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</row>
    <row r="283" spans="2:15" x14ac:dyDescent="0.25">
      <c r="B283" s="49"/>
      <c r="C283" s="49"/>
      <c r="D283" s="49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</row>
    <row r="284" spans="2:15" x14ac:dyDescent="0.25">
      <c r="B284" s="49"/>
      <c r="C284" s="49"/>
      <c r="D284" s="49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</row>
    <row r="285" spans="2:15" x14ac:dyDescent="0.25">
      <c r="B285" s="49"/>
      <c r="C285" s="49"/>
      <c r="D285" s="49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</row>
    <row r="286" spans="2:15" x14ac:dyDescent="0.25">
      <c r="B286" s="49"/>
      <c r="C286" s="49"/>
      <c r="D286" s="49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</row>
    <row r="287" spans="2:15" x14ac:dyDescent="0.25">
      <c r="B287" s="49"/>
      <c r="C287" s="49"/>
      <c r="D287" s="49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</row>
    <row r="288" spans="2:15" x14ac:dyDescent="0.25">
      <c r="B288" s="49"/>
      <c r="C288" s="49"/>
      <c r="D288" s="49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</row>
    <row r="289" spans="2:15" x14ac:dyDescent="0.25">
      <c r="B289" s="49"/>
      <c r="C289" s="49"/>
      <c r="D289" s="49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</row>
    <row r="290" spans="2:15" x14ac:dyDescent="0.25">
      <c r="B290" s="49"/>
      <c r="C290" s="49"/>
      <c r="D290" s="49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</row>
    <row r="291" spans="2:15" x14ac:dyDescent="0.25">
      <c r="B291" s="49"/>
      <c r="C291" s="49"/>
      <c r="D291" s="49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</row>
    <row r="292" spans="2:15" x14ac:dyDescent="0.25">
      <c r="B292" s="49"/>
      <c r="C292" s="49"/>
      <c r="D292" s="49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</row>
    <row r="293" spans="2:15" x14ac:dyDescent="0.25">
      <c r="B293" s="49"/>
      <c r="C293" s="49"/>
      <c r="D293" s="49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</row>
    <row r="294" spans="2:15" x14ac:dyDescent="0.25">
      <c r="B294" s="49"/>
      <c r="C294" s="49"/>
      <c r="D294" s="49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</row>
    <row r="295" spans="2:15" x14ac:dyDescent="0.25">
      <c r="B295" s="49"/>
      <c r="C295" s="49"/>
      <c r="D295" s="49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</row>
    <row r="296" spans="2:15" x14ac:dyDescent="0.25">
      <c r="B296" s="49"/>
      <c r="C296" s="49"/>
      <c r="D296" s="49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</row>
    <row r="297" spans="2:15" x14ac:dyDescent="0.25">
      <c r="B297" s="49"/>
      <c r="C297" s="49"/>
      <c r="D297" s="49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</row>
    <row r="298" spans="2:15" x14ac:dyDescent="0.25">
      <c r="B298" s="49"/>
      <c r="C298" s="49"/>
      <c r="D298" s="49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</row>
    <row r="299" spans="2:15" x14ac:dyDescent="0.25">
      <c r="B299" s="49"/>
      <c r="C299" s="49"/>
      <c r="D299" s="49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</row>
    <row r="300" spans="2:15" x14ac:dyDescent="0.25">
      <c r="B300" s="49"/>
      <c r="C300" s="49"/>
      <c r="D300" s="49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</row>
    <row r="301" spans="2:15" x14ac:dyDescent="0.25">
      <c r="B301" s="49"/>
      <c r="C301" s="49"/>
      <c r="D301" s="49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</row>
    <row r="302" spans="2:15" x14ac:dyDescent="0.25">
      <c r="B302" s="49"/>
      <c r="C302" s="49"/>
      <c r="D302" s="49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</row>
    <row r="303" spans="2:15" x14ac:dyDescent="0.25">
      <c r="B303" s="49"/>
      <c r="C303" s="49"/>
      <c r="D303" s="49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</row>
    <row r="304" spans="2:15" x14ac:dyDescent="0.25">
      <c r="B304" s="49"/>
      <c r="C304" s="49"/>
      <c r="D304" s="49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</row>
    <row r="305" spans="2:15" x14ac:dyDescent="0.25">
      <c r="B305" s="49"/>
      <c r="C305" s="49"/>
      <c r="D305" s="49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</row>
    <row r="306" spans="2:15" x14ac:dyDescent="0.25">
      <c r="B306" s="49"/>
      <c r="C306" s="49"/>
      <c r="D306" s="49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</row>
    <row r="307" spans="2:15" x14ac:dyDescent="0.25">
      <c r="B307" s="49"/>
      <c r="C307" s="49"/>
      <c r="D307" s="49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</row>
    <row r="308" spans="2:15" x14ac:dyDescent="0.25">
      <c r="B308" s="49"/>
      <c r="C308" s="49"/>
      <c r="D308" s="49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</row>
    <row r="309" spans="2:15" x14ac:dyDescent="0.25">
      <c r="B309" s="49"/>
      <c r="C309" s="49"/>
      <c r="D309" s="49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</row>
    <row r="310" spans="2:15" x14ac:dyDescent="0.25">
      <c r="B310" s="49"/>
      <c r="C310" s="49"/>
      <c r="D310" s="49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</row>
    <row r="311" spans="2:15" x14ac:dyDescent="0.25">
      <c r="B311" s="49"/>
      <c r="C311" s="49"/>
      <c r="D311" s="49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</row>
    <row r="312" spans="2:15" x14ac:dyDescent="0.25">
      <c r="B312" s="49"/>
      <c r="C312" s="49"/>
      <c r="D312" s="49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</row>
    <row r="313" spans="2:15" x14ac:dyDescent="0.25">
      <c r="B313" s="49"/>
      <c r="C313" s="49"/>
      <c r="D313" s="49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</row>
    <row r="314" spans="2:15" x14ac:dyDescent="0.25">
      <c r="B314" s="49"/>
      <c r="C314" s="49"/>
      <c r="D314" s="49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</row>
    <row r="315" spans="2:15" x14ac:dyDescent="0.25">
      <c r="B315" s="49"/>
      <c r="C315" s="49"/>
      <c r="D315" s="49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</row>
    <row r="316" spans="2:15" x14ac:dyDescent="0.25">
      <c r="B316" s="49"/>
      <c r="C316" s="49"/>
      <c r="D316" s="49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</row>
    <row r="317" spans="2:15" x14ac:dyDescent="0.25">
      <c r="B317" s="49"/>
      <c r="C317" s="49"/>
      <c r="D317" s="49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</row>
    <row r="318" spans="2:15" x14ac:dyDescent="0.25">
      <c r="B318" s="49"/>
      <c r="C318" s="49"/>
      <c r="D318" s="49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</row>
    <row r="319" spans="2:15" x14ac:dyDescent="0.25">
      <c r="B319" s="49"/>
      <c r="C319" s="49"/>
      <c r="D319" s="49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</row>
    <row r="320" spans="2:15" x14ac:dyDescent="0.25">
      <c r="B320" s="49"/>
      <c r="C320" s="49"/>
      <c r="D320" s="49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</row>
    <row r="321" spans="2:15" x14ac:dyDescent="0.25">
      <c r="B321" s="49"/>
      <c r="C321" s="49"/>
      <c r="D321" s="49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</row>
    <row r="322" spans="2:15" x14ac:dyDescent="0.25">
      <c r="B322" s="49"/>
      <c r="C322" s="49"/>
      <c r="D322" s="49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</row>
    <row r="323" spans="2:15" x14ac:dyDescent="0.25">
      <c r="B323" s="49"/>
      <c r="C323" s="49"/>
      <c r="D323" s="49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</row>
    <row r="324" spans="2:15" x14ac:dyDescent="0.25">
      <c r="B324" s="49"/>
      <c r="C324" s="49"/>
      <c r="D324" s="49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</row>
    <row r="325" spans="2:15" x14ac:dyDescent="0.25">
      <c r="B325" s="49"/>
      <c r="C325" s="49"/>
      <c r="D325" s="49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</row>
    <row r="326" spans="2:15" x14ac:dyDescent="0.25">
      <c r="B326" s="49"/>
      <c r="C326" s="49"/>
      <c r="D326" s="49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</row>
    <row r="327" spans="2:15" x14ac:dyDescent="0.25">
      <c r="B327" s="49"/>
      <c r="C327" s="49"/>
      <c r="D327" s="49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</row>
    <row r="328" spans="2:15" x14ac:dyDescent="0.25">
      <c r="B328" s="49"/>
      <c r="C328" s="49"/>
      <c r="D328" s="49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</row>
    <row r="329" spans="2:15" x14ac:dyDescent="0.25">
      <c r="B329" s="49"/>
      <c r="C329" s="49"/>
      <c r="D329" s="49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</row>
    <row r="330" spans="2:15" x14ac:dyDescent="0.25">
      <c r="B330" s="49"/>
      <c r="C330" s="49"/>
      <c r="D330" s="49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</row>
    <row r="331" spans="2:15" x14ac:dyDescent="0.25">
      <c r="B331" s="49"/>
      <c r="C331" s="49"/>
      <c r="D331" s="49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</row>
    <row r="332" spans="2:15" x14ac:dyDescent="0.25">
      <c r="B332" s="49"/>
      <c r="C332" s="49"/>
      <c r="D332" s="49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</row>
    <row r="333" spans="2:15" x14ac:dyDescent="0.25">
      <c r="B333" s="49"/>
      <c r="C333" s="49"/>
      <c r="D333" s="49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</row>
    <row r="334" spans="2:15" x14ac:dyDescent="0.25">
      <c r="B334" s="49"/>
      <c r="C334" s="49"/>
      <c r="D334" s="49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</row>
    <row r="335" spans="2:15" x14ac:dyDescent="0.25">
      <c r="B335" s="49"/>
      <c r="C335" s="49"/>
      <c r="D335" s="49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</row>
    <row r="336" spans="2:15" x14ac:dyDescent="0.25">
      <c r="B336" s="49"/>
      <c r="C336" s="49"/>
      <c r="D336" s="49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</row>
    <row r="337" spans="2:15" x14ac:dyDescent="0.25">
      <c r="B337" s="49"/>
      <c r="C337" s="49"/>
      <c r="D337" s="49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</row>
    <row r="338" spans="2:15" x14ac:dyDescent="0.25">
      <c r="B338" s="49"/>
      <c r="C338" s="49"/>
      <c r="D338" s="49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</row>
    <row r="339" spans="2:15" x14ac:dyDescent="0.25">
      <c r="B339" s="49"/>
      <c r="C339" s="49"/>
      <c r="D339" s="49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</row>
    <row r="340" spans="2:15" x14ac:dyDescent="0.25">
      <c r="B340" s="49"/>
      <c r="C340" s="49"/>
      <c r="D340" s="49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</row>
    <row r="341" spans="2:15" x14ac:dyDescent="0.25">
      <c r="B341" s="49"/>
      <c r="C341" s="49"/>
      <c r="D341" s="49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</row>
    <row r="342" spans="2:15" x14ac:dyDescent="0.25">
      <c r="B342" s="49"/>
      <c r="C342" s="49"/>
      <c r="D342" s="49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</row>
    <row r="343" spans="2:15" x14ac:dyDescent="0.25">
      <c r="B343" s="49"/>
      <c r="C343" s="49"/>
      <c r="D343" s="49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</row>
    <row r="344" spans="2:15" x14ac:dyDescent="0.25">
      <c r="B344" s="49"/>
      <c r="C344" s="49"/>
      <c r="D344" s="49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</row>
    <row r="345" spans="2:15" x14ac:dyDescent="0.25">
      <c r="B345" s="49"/>
      <c r="C345" s="49"/>
      <c r="D345" s="49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</row>
    <row r="346" spans="2:15" x14ac:dyDescent="0.25">
      <c r="B346" s="49"/>
      <c r="C346" s="49"/>
      <c r="D346" s="49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</row>
    <row r="347" spans="2:15" x14ac:dyDescent="0.25">
      <c r="B347" s="49"/>
      <c r="C347" s="49"/>
      <c r="D347" s="49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</row>
    <row r="348" spans="2:15" x14ac:dyDescent="0.25">
      <c r="B348" s="49"/>
      <c r="C348" s="49"/>
      <c r="D348" s="49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</row>
    <row r="349" spans="2:15" x14ac:dyDescent="0.25">
      <c r="B349" s="49"/>
      <c r="C349" s="49"/>
      <c r="D349" s="49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</row>
    <row r="350" spans="2:15" x14ac:dyDescent="0.25">
      <c r="B350" s="49"/>
      <c r="C350" s="49"/>
      <c r="D350" s="49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</row>
    <row r="351" spans="2:15" x14ac:dyDescent="0.25">
      <c r="B351" s="49"/>
      <c r="C351" s="49"/>
      <c r="D351" s="49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</row>
    <row r="352" spans="2:15" x14ac:dyDescent="0.25">
      <c r="B352" s="49"/>
      <c r="C352" s="49"/>
      <c r="D352" s="49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</row>
    <row r="353" spans="2:15" x14ac:dyDescent="0.25">
      <c r="B353" s="49"/>
      <c r="C353" s="49"/>
      <c r="D353" s="49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</row>
    <row r="354" spans="2:15" x14ac:dyDescent="0.25">
      <c r="B354" s="49"/>
      <c r="C354" s="49"/>
      <c r="D354" s="49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</row>
    <row r="355" spans="2:15" x14ac:dyDescent="0.25">
      <c r="B355" s="49"/>
      <c r="C355" s="49"/>
      <c r="D355" s="49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</row>
    <row r="356" spans="2:15" x14ac:dyDescent="0.25">
      <c r="B356" s="49"/>
      <c r="C356" s="49"/>
      <c r="D356" s="49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</row>
    <row r="357" spans="2:15" x14ac:dyDescent="0.25">
      <c r="B357" s="49"/>
      <c r="C357" s="49"/>
      <c r="D357" s="49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</row>
    <row r="358" spans="2:15" x14ac:dyDescent="0.25">
      <c r="B358" s="49"/>
      <c r="C358" s="49"/>
      <c r="D358" s="49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</row>
    <row r="359" spans="2:15" x14ac:dyDescent="0.25">
      <c r="B359" s="49"/>
      <c r="C359" s="49"/>
      <c r="D359" s="49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</row>
    <row r="360" spans="2:15" x14ac:dyDescent="0.25">
      <c r="B360" s="49"/>
      <c r="C360" s="49"/>
      <c r="D360" s="49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</row>
    <row r="361" spans="2:15" x14ac:dyDescent="0.25">
      <c r="B361" s="49"/>
      <c r="C361" s="49"/>
      <c r="D361" s="49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</row>
    <row r="362" spans="2:15" x14ac:dyDescent="0.25">
      <c r="B362" s="49"/>
      <c r="C362" s="49"/>
      <c r="D362" s="49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</row>
    <row r="363" spans="2:15" x14ac:dyDescent="0.25">
      <c r="B363" s="49"/>
      <c r="C363" s="49"/>
      <c r="D363" s="49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</row>
    <row r="364" spans="2:15" x14ac:dyDescent="0.25">
      <c r="B364" s="49"/>
      <c r="C364" s="49"/>
      <c r="D364" s="49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</row>
    <row r="365" spans="2:15" x14ac:dyDescent="0.25">
      <c r="B365" s="49"/>
      <c r="C365" s="49"/>
      <c r="D365" s="49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</row>
    <row r="366" spans="2:15" x14ac:dyDescent="0.25">
      <c r="B366" s="49"/>
      <c r="C366" s="49"/>
      <c r="D366" s="49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</row>
    <row r="367" spans="2:15" x14ac:dyDescent="0.25">
      <c r="B367" s="49"/>
      <c r="C367" s="49"/>
      <c r="D367" s="49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</row>
    <row r="368" spans="2:15" x14ac:dyDescent="0.25">
      <c r="B368" s="49"/>
      <c r="C368" s="49"/>
      <c r="D368" s="49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</row>
    <row r="369" spans="2:15" x14ac:dyDescent="0.25">
      <c r="B369" s="49"/>
      <c r="C369" s="49"/>
      <c r="D369" s="49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</row>
    <row r="370" spans="2:15" x14ac:dyDescent="0.25">
      <c r="B370" s="49"/>
      <c r="C370" s="49"/>
      <c r="D370" s="49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</row>
    <row r="371" spans="2:15" x14ac:dyDescent="0.25">
      <c r="B371" s="49"/>
      <c r="C371" s="49"/>
      <c r="D371" s="49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</row>
    <row r="372" spans="2:15" x14ac:dyDescent="0.25">
      <c r="B372" s="49"/>
      <c r="C372" s="49"/>
      <c r="D372" s="49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</row>
    <row r="373" spans="2:15" x14ac:dyDescent="0.25">
      <c r="B373" s="49"/>
      <c r="C373" s="49"/>
      <c r="D373" s="49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</row>
    <row r="374" spans="2:15" x14ac:dyDescent="0.25">
      <c r="B374" s="49"/>
      <c r="C374" s="49"/>
      <c r="D374" s="49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</row>
    <row r="375" spans="2:15" x14ac:dyDescent="0.25">
      <c r="B375" s="49"/>
      <c r="C375" s="49"/>
      <c r="D375" s="49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</row>
    <row r="376" spans="2:15" x14ac:dyDescent="0.25">
      <c r="B376" s="49"/>
      <c r="C376" s="49"/>
      <c r="D376" s="49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</row>
    <row r="377" spans="2:15" x14ac:dyDescent="0.25">
      <c r="B377" s="49"/>
      <c r="C377" s="49"/>
      <c r="D377" s="49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</row>
    <row r="378" spans="2:15" x14ac:dyDescent="0.25">
      <c r="B378" s="49"/>
      <c r="C378" s="49"/>
      <c r="D378" s="49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</row>
    <row r="379" spans="2:15" x14ac:dyDescent="0.25">
      <c r="B379" s="49"/>
      <c r="C379" s="49"/>
      <c r="D379" s="49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</row>
    <row r="380" spans="2:15" x14ac:dyDescent="0.25">
      <c r="B380" s="49"/>
      <c r="C380" s="49"/>
      <c r="D380" s="49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</row>
    <row r="381" spans="2:15" x14ac:dyDescent="0.25">
      <c r="B381" s="49"/>
      <c r="C381" s="49"/>
      <c r="D381" s="49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</row>
    <row r="382" spans="2:15" x14ac:dyDescent="0.25">
      <c r="B382" s="49"/>
      <c r="C382" s="49"/>
      <c r="D382" s="49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</row>
    <row r="383" spans="2:15" x14ac:dyDescent="0.25">
      <c r="B383" s="49"/>
      <c r="C383" s="49"/>
      <c r="D383" s="49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</row>
    <row r="384" spans="2:15" x14ac:dyDescent="0.25">
      <c r="B384" s="49"/>
      <c r="C384" s="49"/>
      <c r="D384" s="49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</row>
    <row r="385" spans="2:15" x14ac:dyDescent="0.25">
      <c r="B385" s="49"/>
      <c r="C385" s="49"/>
      <c r="D385" s="49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</row>
    <row r="386" spans="2:15" x14ac:dyDescent="0.25">
      <c r="B386" s="49"/>
      <c r="C386" s="49"/>
      <c r="D386" s="49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</row>
    <row r="387" spans="2:15" x14ac:dyDescent="0.25">
      <c r="B387" s="49"/>
      <c r="C387" s="49"/>
      <c r="D387" s="49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</row>
    <row r="388" spans="2:15" x14ac:dyDescent="0.25">
      <c r="B388" s="49"/>
      <c r="C388" s="49"/>
      <c r="D388" s="49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</row>
    <row r="389" spans="2:15" x14ac:dyDescent="0.25">
      <c r="B389" s="49"/>
      <c r="C389" s="49"/>
      <c r="D389" s="49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</row>
    <row r="390" spans="2:15" x14ac:dyDescent="0.25">
      <c r="B390" s="49"/>
      <c r="C390" s="49"/>
      <c r="D390" s="49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</row>
    <row r="391" spans="2:15" x14ac:dyDescent="0.25">
      <c r="B391" s="49"/>
      <c r="C391" s="49"/>
      <c r="D391" s="49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</row>
    <row r="392" spans="2:15" x14ac:dyDescent="0.25">
      <c r="B392" s="49"/>
      <c r="C392" s="49"/>
      <c r="D392" s="49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</row>
    <row r="393" spans="2:15" x14ac:dyDescent="0.25">
      <c r="B393" s="49"/>
      <c r="C393" s="49"/>
      <c r="D393" s="49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</row>
    <row r="394" spans="2:15" x14ac:dyDescent="0.25">
      <c r="B394" s="49"/>
      <c r="C394" s="49"/>
      <c r="D394" s="49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</row>
    <row r="395" spans="2:15" x14ac:dyDescent="0.25">
      <c r="B395" s="49"/>
      <c r="C395" s="49"/>
      <c r="D395" s="49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</row>
    <row r="396" spans="2:15" x14ac:dyDescent="0.25">
      <c r="B396" s="49"/>
      <c r="C396" s="49"/>
      <c r="D396" s="49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</row>
    <row r="397" spans="2:15" x14ac:dyDescent="0.25">
      <c r="B397" s="49"/>
      <c r="C397" s="49"/>
      <c r="D397" s="49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</row>
    <row r="398" spans="2:15" x14ac:dyDescent="0.25">
      <c r="B398" s="49"/>
      <c r="C398" s="49"/>
      <c r="D398" s="49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</row>
    <row r="399" spans="2:15" x14ac:dyDescent="0.25">
      <c r="B399" s="49"/>
      <c r="C399" s="49"/>
      <c r="D399" s="49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</row>
    <row r="400" spans="2:15" x14ac:dyDescent="0.25">
      <c r="B400" s="49"/>
      <c r="C400" s="49"/>
      <c r="D400" s="49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</row>
    <row r="401" spans="2:15" x14ac:dyDescent="0.25">
      <c r="B401" s="49"/>
      <c r="C401" s="49"/>
      <c r="D401" s="49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</row>
    <row r="402" spans="2:15" x14ac:dyDescent="0.25">
      <c r="B402" s="49"/>
      <c r="C402" s="49"/>
      <c r="D402" s="49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</row>
    <row r="403" spans="2:15" x14ac:dyDescent="0.25">
      <c r="B403" s="49"/>
      <c r="C403" s="49"/>
      <c r="D403" s="49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</row>
    <row r="404" spans="2:15" x14ac:dyDescent="0.25">
      <c r="B404" s="49"/>
      <c r="C404" s="49"/>
      <c r="D404" s="49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</row>
    <row r="405" spans="2:15" x14ac:dyDescent="0.25">
      <c r="B405" s="49"/>
      <c r="C405" s="49"/>
      <c r="D405" s="49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</row>
  </sheetData>
  <sheetProtection algorithmName="SHA-512" hashValue="aHV+oC4rCnLaMLuMEpYQ9Og02Gxj9YQaalzqJSWWNtVlhpzhT8qdxNP8YywHfFcqP9jlO30TCjH2KqmJzZf4Og==" saltValue="kYvV4g3wrIUQBlhThJP4Sw==" spinCount="100000" sheet="1" objects="1" scenarios="1" sort="0" autoFilter="0"/>
  <autoFilter ref="A15:O16" xr:uid="{85ADD9A4-DC2E-4526-B2A5-BC6DFE36D2B1}"/>
  <mergeCells count="13">
    <mergeCell ref="G3:H3"/>
    <mergeCell ref="A1:D1"/>
    <mergeCell ref="E1:F1"/>
    <mergeCell ref="H1:I1"/>
    <mergeCell ref="J1:L1"/>
    <mergeCell ref="G2:H2"/>
    <mergeCell ref="B10:E10"/>
    <mergeCell ref="G4:H4"/>
    <mergeCell ref="G5:H5"/>
    <mergeCell ref="G6:H6"/>
    <mergeCell ref="G7:H7"/>
    <mergeCell ref="G8:H8"/>
    <mergeCell ref="G9:H9"/>
  </mergeCells>
  <conditionalFormatting sqref="A16">
    <cfRule type="duplicateValues" dxfId="10" priority="1"/>
  </conditionalFormatting>
  <conditionalFormatting sqref="A17:A2000">
    <cfRule type="duplicateValues" dxfId="9" priority="2"/>
  </conditionalFormatting>
  <conditionalFormatting sqref="A30:A2000">
    <cfRule type="duplicateValues" dxfId="8" priority="4"/>
  </conditionalFormatting>
  <conditionalFormatting sqref="B16:B2000">
    <cfRule type="containsBlanks" dxfId="7" priority="8" stopIfTrue="1">
      <formula>LEN(TRIM(B16))=0</formula>
    </cfRule>
    <cfRule type="cellIs" dxfId="6" priority="9" stopIfTrue="1" operator="equal">
      <formula>"ND"</formula>
    </cfRule>
    <cfRule type="cellIs" dxfId="5" priority="10" operator="equal">
      <formula>"ALL PASS"</formula>
    </cfRule>
    <cfRule type="cellIs" dxfId="4" priority="11" operator="notEqual">
      <formula>"ALL PASS"</formula>
    </cfRule>
  </conditionalFormatting>
  <conditionalFormatting sqref="D16:D2000">
    <cfRule type="cellIs" dxfId="3" priority="5" stopIfTrue="1" operator="equal">
      <formula>99</formula>
    </cfRule>
    <cfRule type="cellIs" dxfId="2" priority="6" operator="between">
      <formula>2</formula>
      <formula>98</formula>
    </cfRule>
    <cfRule type="cellIs" dxfId="1" priority="7" operator="equal">
      <formula>1</formula>
    </cfRule>
  </conditionalFormatting>
  <conditionalFormatting sqref="G2:H6 G8:H9">
    <cfRule type="cellIs" dxfId="0" priority="3" operator="equal">
      <formula>0</formula>
    </cfRule>
  </conditionalFormatting>
  <hyperlinks>
    <hyperlink ref="E1" location="INDEX!A1" display="RETURN TO INDEX" xr:uid="{968C60AA-3B82-420F-9F36-0D902BBBE6ED}"/>
    <hyperlink ref="H1" location="'SCREENING STATUS'!A1" display="SCREENING STATUS" xr:uid="{E48F31FD-506D-41D9-BC5B-69DE946B7A01}"/>
    <hyperlink ref="J1:L1" location="'QCI Sample Selection'!A1" display="QCI SAMPLE SELECTION" xr:uid="{CF4B88F1-5FA4-405D-B942-47D18C2F4CED}"/>
    <hyperlink ref="G1" location="SUMMARY!A1" display="SUMMARY" xr:uid="{6F9CA153-056A-437D-BA41-666AD6A6D04D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A1145-6686-4BE2-9921-5051D0CECD06}">
  <sheetPr>
    <tabColor rgb="FF00B050"/>
  </sheetPr>
  <dimension ref="A1:K51"/>
  <sheetViews>
    <sheetView zoomScaleNormal="100" workbookViewId="0">
      <selection activeCell="B4" sqref="B4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6" t="s">
        <v>78</v>
      </c>
      <c r="B1" s="56"/>
      <c r="C1" s="56"/>
      <c r="D1" s="57" t="s">
        <v>1</v>
      </c>
      <c r="E1" s="57"/>
      <c r="F1" s="57"/>
      <c r="G1" s="57"/>
      <c r="H1" s="2"/>
      <c r="I1" s="57" t="s">
        <v>2</v>
      </c>
      <c r="J1" s="57"/>
      <c r="K1" s="57"/>
    </row>
    <row r="2" spans="1:11" x14ac:dyDescent="0.25">
      <c r="A2" t="s">
        <v>5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m6lEhKvtms8Axr1f3FD5zyH/MmXyXmPadTyopS4hi0gBDSQ6ky3QRDWFtldERiZ1PeD3X9Vs+oacHVGlWAOM8A==" saltValue="lZuWaCL1zZhckcisTh/cOQ==" spinCount="100000" sheet="1" objects="1" scenarios="1" sort="0" autoFilter="0"/>
  <mergeCells count="3">
    <mergeCell ref="A1:C1"/>
    <mergeCell ref="D1:G1"/>
    <mergeCell ref="I1:K1"/>
  </mergeCells>
  <hyperlinks>
    <hyperlink ref="D1" location="INDEX!A1" display="RETURN TO INDEX" xr:uid="{E090BC94-88B2-47FF-9735-0B03B3192A93}"/>
    <hyperlink ref="D1:E1" location="INDEX!A1" display="RETURN TO INDEX" xr:uid="{1C28D8CE-9545-4FD5-9D43-A87FD175C920}"/>
    <hyperlink ref="I1:K1" location="'QCI Sample Selection'!A1" display="QCI SAMPLE SELECTION" xr:uid="{267F31CD-056A-4EDD-A677-2F039782EC9C}"/>
  </hyperlinks>
  <pageMargins left="0.25" right="0.25" top="0.25" bottom="0.2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GROUP C TRAVELER</vt:lpstr>
      <vt:lpstr>GROUP C1</vt:lpstr>
      <vt:lpstr>GROUP C2</vt:lpstr>
      <vt:lpstr>GROUP C3</vt:lpstr>
      <vt:lpstr>GROUP C4</vt:lpstr>
      <vt:lpstr>GROUP C6</vt:lpstr>
      <vt:lpstr>GROUP C7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Shmoil Pourdavoud</dc:creator>
  <cp:lastModifiedBy>Shmoil Pourdavoud</cp:lastModifiedBy>
  <dcterms:created xsi:type="dcterms:W3CDTF">2024-10-09T00:04:13Z</dcterms:created>
  <dcterms:modified xsi:type="dcterms:W3CDTF">2024-10-09T18:10:32Z</dcterms:modified>
</cp:coreProperties>
</file>