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E\"/>
    </mc:Choice>
  </mc:AlternateContent>
  <xr:revisionPtr revIDLastSave="0" documentId="13_ncr:1_{F0A68622-1389-4CA6-A2DD-BFDFED0046F2}" xr6:coauthVersionLast="47" xr6:coauthVersionMax="47" xr10:uidLastSave="{00000000-0000-0000-0000-000000000000}"/>
  <workbookProtection workbookAlgorithmName="SHA-512" workbookHashValue="Ny45d5uUkmAn42Yvq8bptWD6lBlJbaruh2D4aeD7ukt1zUPGoWkhtK/pJyYT90iiNJJu/C5IoX55AO/NYix7Hg==" workbookSaltValue="+WfUR0xf3Lgql9LQCqBPUg==" workbookSpinCount="100000" lockStructure="1"/>
  <bookViews>
    <workbookView xWindow="-28920" yWindow="0" windowWidth="29040" windowHeight="16440" xr2:uid="{B9768DA1-39FD-4EB9-8499-6EEDBFB50B10}"/>
  </bookViews>
  <sheets>
    <sheet name="GROUP E TRAVELER" sheetId="1" r:id="rId1"/>
    <sheet name="GROUP E1" sheetId="2" r:id="rId2"/>
    <sheet name="GROUP E2 HTGB" sheetId="3" r:id="rId3"/>
    <sheet name="GROUP E2 HTRB" sheetId="4" r:id="rId4"/>
    <sheet name="GROUP E6" sheetId="5" r:id="rId5"/>
    <sheet name="GROUP E7" sheetId="6" r:id="rId6"/>
  </sheets>
  <definedNames>
    <definedName name="_xlnm._FilterDatabase" localSheetId="1" hidden="1">'GROUP E1'!$A$15:$O$105</definedName>
    <definedName name="_xlnm._FilterDatabase" localSheetId="2" hidden="1">'GROUP E2 HTGB'!$A$15:$O$105</definedName>
    <definedName name="_xlnm._FilterDatabase" localSheetId="3" hidden="1">'GROUP E2 HTRB'!$A$15:$O$105</definedName>
    <definedName name="_xlnm._FilterDatabase" localSheetId="5" hidden="1">'GROUP E7'!$A$15:$O$21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6" l="1"/>
  <c r="A10" i="6"/>
  <c r="H8" i="6"/>
  <c r="B10" i="4"/>
  <c r="A10" i="4"/>
  <c r="H8" i="4"/>
  <c r="B10" i="3"/>
  <c r="A10" i="3"/>
  <c r="H8" i="3"/>
  <c r="B10" i="2"/>
  <c r="A10" i="2"/>
  <c r="H8" i="2"/>
</calcChain>
</file>

<file path=xl/sharedStrings.xml><?xml version="1.0" encoding="utf-8"?>
<sst xmlns="http://schemas.openxmlformats.org/spreadsheetml/2006/main" count="871" uniqueCount="87">
  <si>
    <t>GROUP  E TRAVELER</t>
  </si>
  <si>
    <t>INDEX</t>
  </si>
  <si>
    <t>QCI SAMPLE SELECTION</t>
  </si>
  <si>
    <t>.</t>
  </si>
  <si>
    <t>GROUP E1 TEMP. CYCLE</t>
  </si>
  <si>
    <t>SUMMARY</t>
  </si>
  <si>
    <t>SCREENING STATUS</t>
  </si>
  <si>
    <t xml:space="preserve">Operator   </t>
  </si>
  <si>
    <t xml:space="preserve">LMR </t>
  </si>
  <si>
    <t>LMR</t>
  </si>
  <si>
    <t xml:space="preserve">Station    </t>
  </si>
  <si>
    <t>A</t>
  </si>
  <si>
    <t xml:space="preserve">Product    </t>
  </si>
  <si>
    <t>DISCRETE</t>
  </si>
  <si>
    <t xml:space="preserve">Process    </t>
  </si>
  <si>
    <t xml:space="preserve">Start Date </t>
  </si>
  <si>
    <t>07/11/2023</t>
  </si>
  <si>
    <t>08/03/2023</t>
  </si>
  <si>
    <t>Finish Date</t>
  </si>
  <si>
    <t>Part Number</t>
  </si>
  <si>
    <t xml:space="preserve">Remarks    </t>
  </si>
  <si>
    <t>GROUP E SUBGROUP 1 PRE TEMP CYCLE</t>
  </si>
  <si>
    <t>GROUP E SUBGROUP 1 POST TEMP CYCLE</t>
  </si>
  <si>
    <t>Serial Number</t>
  </si>
  <si>
    <t>Label</t>
  </si>
  <si>
    <t>Sort</t>
  </si>
  <si>
    <t>Bin</t>
  </si>
  <si>
    <t>1)CONT      [&lt;1 ]</t>
  </si>
  <si>
    <t>2)IGSSF     [&lt;0.0005A]</t>
  </si>
  <si>
    <t>3)IDSS      [&lt;0.0001A]</t>
  </si>
  <si>
    <t>4)IGSSF     [&lt;0.0005A]</t>
  </si>
  <si>
    <t>5)IGSSR     [&lt;0.0001A]</t>
  </si>
  <si>
    <t>6)VGSTH     [&gt;0.8V]</t>
  </si>
  <si>
    <t>7)VGSTH     [&lt;2.5 ]</t>
  </si>
  <si>
    <t>8)RDSON     [&lt;0.58R]</t>
  </si>
  <si>
    <t>9)VSD       [&lt;3.5V]</t>
  </si>
  <si>
    <t>10)IDSS      [&lt;0.0001A]</t>
  </si>
  <si>
    <t>11)IGSSF     [&lt;0.0005A]</t>
  </si>
  <si>
    <t>CONT  &lt; 1   T</t>
  </si>
  <si>
    <t>IGSSF &lt; 0.0005 A</t>
  </si>
  <si>
    <t>IDSS  &lt; 0.0001 A</t>
  </si>
  <si>
    <t>IGSSR &lt; 0.0001 A</t>
  </si>
  <si>
    <t>VGSTH  &gt; 0.8 V</t>
  </si>
  <si>
    <t>VGSTH  &lt; 2.5   V</t>
  </si>
  <si>
    <t>RDSON  &lt; 0.58 R</t>
  </si>
  <si>
    <t>VSD   &lt; 3.5 V</t>
  </si>
  <si>
    <t xml:space="preserve"> = 0  </t>
  </si>
  <si>
    <t>VGS = 4 V</t>
  </si>
  <si>
    <t>VDS = 10 V</t>
  </si>
  <si>
    <t>VGS = 5 V</t>
  </si>
  <si>
    <t>VSG = 3 V</t>
  </si>
  <si>
    <t>IG = 0.00014 A</t>
  </si>
  <si>
    <t xml:space="preserve">T# = 6  </t>
  </si>
  <si>
    <t>ID = 1 A</t>
  </si>
  <si>
    <t>ID = 0.5 A</t>
  </si>
  <si>
    <t>VDS = 60 V</t>
  </si>
  <si>
    <t xml:space="preserve"> = 5.5 V</t>
  </si>
  <si>
    <t>VG = 5 V</t>
  </si>
  <si>
    <t>VG = 0 V</t>
  </si>
  <si>
    <t>All Pass</t>
  </si>
  <si>
    <t>PRE TC</t>
  </si>
  <si>
    <t>POST TC</t>
  </si>
  <si>
    <t>GROUP E2 HTGB</t>
  </si>
  <si>
    <t>GF</t>
  </si>
  <si>
    <t>PRE HTGB</t>
  </si>
  <si>
    <t>POST HTGB</t>
  </si>
  <si>
    <t>09/01/2023</t>
  </si>
  <si>
    <t>GROUP E SUBGROUP 2 PRE HTGB</t>
  </si>
  <si>
    <t>GROUP E SUBGROUP 2 POST HTGB</t>
  </si>
  <si>
    <t>GROUP E2 HTRB</t>
  </si>
  <si>
    <t>POST HTRB</t>
  </si>
  <si>
    <t>09/02/2023</t>
  </si>
  <si>
    <t>GROUP E SUBGROUP 2 PRE HTRB</t>
  </si>
  <si>
    <t>GROUP E SUBGROUP 2 POST HTRB</t>
  </si>
  <si>
    <t>PRE HTRB</t>
  </si>
  <si>
    <t>GROUP  E6 ESD</t>
  </si>
  <si>
    <t>GROUP E7 RESISTANCE TO HEAT</t>
  </si>
  <si>
    <t>09/05/2023</t>
  </si>
  <si>
    <t>GROUP E SUBGROUP 7 PRE RESISTANCE TO HEAT</t>
  </si>
  <si>
    <t>GROUP E SUBGROUP 7 POST RESISTANCE TO HEAT</t>
  </si>
  <si>
    <t>PRE RH</t>
  </si>
  <si>
    <t>POST RH</t>
  </si>
  <si>
    <t>SCD PART NUMBER</t>
  </si>
  <si>
    <t>EPC7014UBSH</t>
  </si>
  <si>
    <t>EPCS PART NUMBER</t>
  </si>
  <si>
    <t>LOT</t>
  </si>
  <si>
    <t>DATE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</si>
</sst>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rgb="FF00B05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left" vertical="center"/>
    </xf>
    <xf numFmtId="0" fontId="3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vertical="center"/>
    </xf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5" borderId="4" xfId="0" applyFill="1" applyBorder="1"/>
    <xf numFmtId="0" fontId="0" fillId="4" borderId="5" xfId="0" applyFill="1" applyBorder="1"/>
    <xf numFmtId="0" fontId="0" fillId="5" borderId="5" xfId="0" applyFill="1" applyBorder="1"/>
    <xf numFmtId="14" fontId="0" fillId="4" borderId="2" xfId="0" applyNumberFormat="1" applyFill="1" applyBorder="1" applyAlignment="1">
      <alignment horizontal="left"/>
    </xf>
    <xf numFmtId="14" fontId="0" fillId="4" borderId="3" xfId="0" applyNumberFormat="1" applyFill="1" applyBorder="1" applyAlignment="1">
      <alignment horizontal="center"/>
    </xf>
    <xf numFmtId="14" fontId="0" fillId="4" borderId="4" xfId="0" applyNumberFormat="1" applyFill="1" applyBorder="1"/>
    <xf numFmtId="14" fontId="0" fillId="0" borderId="0" xfId="0" applyNumberFormat="1"/>
    <xf numFmtId="14" fontId="0" fillId="5" borderId="5" xfId="0" applyNumberFormat="1" applyFill="1" applyBorder="1"/>
    <xf numFmtId="14" fontId="0" fillId="5" borderId="2" xfId="0" applyNumberForma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center"/>
    </xf>
    <xf numFmtId="0" fontId="7" fillId="0" borderId="1" xfId="0" applyFont="1" applyBorder="1"/>
    <xf numFmtId="0" fontId="0" fillId="10" borderId="5" xfId="0" applyFill="1" applyBorder="1"/>
    <xf numFmtId="0" fontId="0" fillId="10" borderId="5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11" fontId="0" fillId="0" borderId="5" xfId="0" applyNumberFormat="1" applyBorder="1"/>
    <xf numFmtId="0" fontId="0" fillId="5" borderId="5" xfId="0" applyFill="1" applyBorder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14" fontId="0" fillId="5" borderId="4" xfId="0" applyNumberFormat="1" applyFill="1" applyBorder="1"/>
    <xf numFmtId="11" fontId="0" fillId="0" borderId="5" xfId="0" applyNumberFormat="1" applyBorder="1" applyAlignment="1">
      <alignment horizontal="center"/>
    </xf>
    <xf numFmtId="11" fontId="0" fillId="0" borderId="5" xfId="0" applyNumberFormat="1" applyBorder="1" applyAlignment="1">
      <alignment horizontal="right"/>
    </xf>
    <xf numFmtId="14" fontId="0" fillId="4" borderId="2" xfId="0" applyNumberFormat="1" applyFill="1" applyBorder="1"/>
    <xf numFmtId="14" fontId="0" fillId="5" borderId="2" xfId="0" applyNumberForma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1" fillId="2" borderId="0" xfId="0" applyFont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4" fillId="7" borderId="2" xfId="1" applyFont="1" applyFill="1" applyBorder="1" applyAlignment="1">
      <alignment horizontal="center" vertical="top"/>
    </xf>
    <xf numFmtId="0" fontId="4" fillId="7" borderId="4" xfId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top"/>
    </xf>
    <xf numFmtId="0" fontId="4" fillId="6" borderId="4" xfId="1" applyFont="1" applyFill="1" applyBorder="1" applyAlignment="1">
      <alignment horizontal="center" vertical="top"/>
    </xf>
    <xf numFmtId="0" fontId="7" fillId="0" borderId="5" xfId="0" applyFont="1" applyBorder="1" applyAlignment="1">
      <alignment horizontal="center"/>
    </xf>
    <xf numFmtId="0" fontId="4" fillId="8" borderId="2" xfId="1" applyFont="1" applyFill="1" applyBorder="1" applyAlignment="1">
      <alignment horizontal="center" vertical="top"/>
    </xf>
    <xf numFmtId="0" fontId="4" fillId="8" borderId="4" xfId="1" applyFont="1" applyFill="1" applyBorder="1" applyAlignment="1">
      <alignment horizontal="center" vertical="top"/>
    </xf>
    <xf numFmtId="0" fontId="4" fillId="5" borderId="2" xfId="1" applyFont="1" applyFill="1" applyBorder="1" applyAlignment="1">
      <alignment horizontal="center" vertical="top"/>
    </xf>
    <xf numFmtId="0" fontId="4" fillId="5" borderId="4" xfId="1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32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jpg"/><Relationship Id="rId1" Type="http://schemas.openxmlformats.org/officeDocument/2006/relationships/image" Target="../media/image6.jpg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52</xdr:row>
      <xdr:rowOff>93794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A33964-1A3F-4BC0-9865-9C6BF4D24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809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102</xdr:row>
      <xdr:rowOff>93794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1B87F8-656E-413E-94DA-003760F77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0275"/>
          <a:ext cx="6705600" cy="9809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154</xdr:row>
      <xdr:rowOff>93794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3996CF-64A0-47CC-9592-20BA2F778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6275"/>
          <a:ext cx="6705600" cy="9809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206</xdr:row>
      <xdr:rowOff>93794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579566-D562-4333-ABDD-1B9735F3B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32275"/>
          <a:ext cx="6705600" cy="9809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11</xdr:col>
      <xdr:colOff>0</xdr:colOff>
      <xdr:row>258</xdr:row>
      <xdr:rowOff>93794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CFE7DC-68EA-4D9F-84C5-BABC4627F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38275"/>
          <a:ext cx="6705600" cy="9809294"/>
        </a:xfrm>
        <a:prstGeom prst="rect">
          <a:avLst/>
        </a:prstGeom>
      </xdr:spPr>
    </xdr:pic>
    <xdr:clientData/>
  </xdr:twoCellAnchor>
  <xdr:twoCellAnchor>
    <xdr:from>
      <xdr:col>1</xdr:col>
      <xdr:colOff>400050</xdr:colOff>
      <xdr:row>8</xdr:row>
      <xdr:rowOff>0</xdr:rowOff>
    </xdr:from>
    <xdr:to>
      <xdr:col>2</xdr:col>
      <xdr:colOff>314325</xdr:colOff>
      <xdr:row>8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68BDCFA-AE8E-A14C-8EAA-F5EB666726C7}"/>
            </a:ext>
          </a:extLst>
        </xdr:cNvPr>
        <xdr:cNvSpPr/>
      </xdr:nvSpPr>
      <xdr:spPr>
        <a:xfrm>
          <a:off x="1009650" y="1638300"/>
          <a:ext cx="523875" cy="1428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438150</xdr:colOff>
      <xdr:row>58</xdr:row>
      <xdr:rowOff>19050</xdr:rowOff>
    </xdr:from>
    <xdr:to>
      <xdr:col>2</xdr:col>
      <xdr:colOff>352425</xdr:colOff>
      <xdr:row>58</xdr:row>
      <xdr:rowOff>161925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A96398D-BE99-4AEF-8BF3-A4ADF32E1AEE}"/>
            </a:ext>
          </a:extLst>
        </xdr:cNvPr>
        <xdr:cNvSpPr/>
      </xdr:nvSpPr>
      <xdr:spPr>
        <a:xfrm>
          <a:off x="1047750" y="11182350"/>
          <a:ext cx="523875" cy="1428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438150</xdr:colOff>
      <xdr:row>109</xdr:row>
      <xdr:rowOff>180975</xdr:rowOff>
    </xdr:from>
    <xdr:to>
      <xdr:col>2</xdr:col>
      <xdr:colOff>352425</xdr:colOff>
      <xdr:row>110</xdr:row>
      <xdr:rowOff>133350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7902CAD-B5B6-435C-A6F1-BC1B47D7A85A}"/>
            </a:ext>
          </a:extLst>
        </xdr:cNvPr>
        <xdr:cNvSpPr/>
      </xdr:nvSpPr>
      <xdr:spPr>
        <a:xfrm>
          <a:off x="1047750" y="21059775"/>
          <a:ext cx="523875" cy="1428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457200</xdr:colOff>
      <xdr:row>162</xdr:row>
      <xdr:rowOff>9525</xdr:rowOff>
    </xdr:from>
    <xdr:to>
      <xdr:col>2</xdr:col>
      <xdr:colOff>371475</xdr:colOff>
      <xdr:row>162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A02EF50-5F97-41E5-8FA8-D0FBD5076EDC}"/>
            </a:ext>
          </a:extLst>
        </xdr:cNvPr>
        <xdr:cNvSpPr/>
      </xdr:nvSpPr>
      <xdr:spPr>
        <a:xfrm>
          <a:off x="1066800" y="30984825"/>
          <a:ext cx="523875" cy="1428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447675</xdr:colOff>
      <xdr:row>214</xdr:row>
      <xdr:rowOff>9525</xdr:rowOff>
    </xdr:from>
    <xdr:to>
      <xdr:col>2</xdr:col>
      <xdr:colOff>361950</xdr:colOff>
      <xdr:row>214</xdr:row>
      <xdr:rowOff>152400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6058F99-F640-44B2-9F8C-C166F3DDEC90}"/>
            </a:ext>
          </a:extLst>
        </xdr:cNvPr>
        <xdr:cNvSpPr/>
      </xdr:nvSpPr>
      <xdr:spPr>
        <a:xfrm>
          <a:off x="1057275" y="40890825"/>
          <a:ext cx="523875" cy="1428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19B060-DB67-42A2-A838-2D2E989A4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46216D-CBA9-4362-97FA-55418B7F4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F0FFE8-193B-41D5-924C-E864AF413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6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207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5783B0-7AE8-479A-BE95-CF05255E7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32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11</xdr:col>
      <xdr:colOff>0</xdr:colOff>
      <xdr:row>1048576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3E21AB-9808-4887-AF0C-E43A755E4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38275"/>
          <a:ext cx="67056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BECC9-401B-4DEE-88D2-1CD44FE13A87}">
  <sheetPr>
    <tabColor rgb="FF7030A0"/>
  </sheetPr>
  <dimension ref="A1:K259"/>
  <sheetViews>
    <sheetView tabSelected="1"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40" t="s">
        <v>0</v>
      </c>
      <c r="B1" s="40"/>
      <c r="C1" s="40"/>
      <c r="D1" s="40"/>
      <c r="E1" s="1" t="s">
        <v>1</v>
      </c>
      <c r="F1" s="1"/>
      <c r="G1" s="1"/>
      <c r="H1" s="2"/>
      <c r="I1" s="41" t="s">
        <v>2</v>
      </c>
      <c r="J1" s="41"/>
      <c r="K1" s="41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</sheetData>
  <sheetProtection algorithmName="SHA-512" hashValue="wTGKGD1sHetyg9cOe4lndMIfG5soR3aZK6RqHzl1aCjibhp5MgMSrTw8ue5dF2yl4UGWgl5G0OlRVTnv1oToew==" saltValue="aSXkVBrxBIR14mWsbUcOlw==" spinCount="100000" sheet="1" objects="1" scenarios="1" sort="0" autoFilter="0"/>
  <mergeCells count="2">
    <mergeCell ref="A1:D1"/>
    <mergeCell ref="I1:K1"/>
  </mergeCells>
  <hyperlinks>
    <hyperlink ref="E1" location="INDEX!A1" display="RETURN TO INDEX" xr:uid="{85296A02-BFB6-4464-901D-41104E19CDDC}"/>
    <hyperlink ref="I1:K1" location="'QCI Sample Selection'!A1" display="QCI SAMPLE SELECTION" xr:uid="{D7B3B641-D371-47E6-B38F-E4D54DD783E3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D6BE-147D-4D1E-ABD8-B0E9645F9765}">
  <sheetPr>
    <tabColor rgb="FF7030A0"/>
  </sheetPr>
  <dimension ref="A1:W399"/>
  <sheetViews>
    <sheetView zoomScaleNormal="100" workbookViewId="0">
      <pane xSplit="3" ySplit="15" topLeftCell="D16" activePane="bottomRight" state="frozen"/>
      <selection sqref="A1:D1"/>
      <selection pane="topRight" sqref="A1:D1"/>
      <selection pane="bottomLeft" sqref="A1:D1"/>
      <selection pane="bottomRight" activeCell="D16" sqref="D16"/>
    </sheetView>
  </sheetViews>
  <sheetFormatPr defaultColWidth="0" defaultRowHeight="15" zeroHeight="1" x14ac:dyDescent="0.25"/>
  <cols>
    <col min="1" max="1" width="18.85546875" customWidth="1"/>
    <col min="2" max="2" width="13.5703125" style="31" customWidth="1"/>
    <col min="3" max="3" width="10.5703125" style="31" customWidth="1"/>
    <col min="4" max="4" width="3.85546875" style="31" customWidth="1"/>
    <col min="5" max="15" width="18.85546875" customWidth="1"/>
    <col min="16" max="23" width="9.140625" hidden="1"/>
  </cols>
  <sheetData>
    <row r="1" spans="1:15" ht="24" x14ac:dyDescent="0.25">
      <c r="A1" s="44" t="s">
        <v>4</v>
      </c>
      <c r="B1" s="44"/>
      <c r="C1" s="44"/>
      <c r="D1" s="44"/>
      <c r="E1" s="41" t="s">
        <v>1</v>
      </c>
      <c r="F1" s="41"/>
      <c r="G1" s="3" t="s">
        <v>5</v>
      </c>
      <c r="H1" s="45" t="s">
        <v>6</v>
      </c>
      <c r="I1" s="45"/>
      <c r="J1" s="45" t="s">
        <v>2</v>
      </c>
      <c r="K1" s="45"/>
      <c r="L1" s="45"/>
      <c r="M1" s="4"/>
      <c r="N1" s="4"/>
      <c r="O1" s="4"/>
    </row>
    <row r="2" spans="1:15" ht="15.75" x14ac:dyDescent="0.25">
      <c r="A2" s="5" t="s">
        <v>7</v>
      </c>
      <c r="B2" s="6" t="s">
        <v>8</v>
      </c>
      <c r="C2" s="7"/>
      <c r="D2" s="7"/>
      <c r="E2" s="8"/>
      <c r="G2" s="9" t="s">
        <v>7</v>
      </c>
      <c r="H2" s="10" t="s">
        <v>9</v>
      </c>
      <c r="I2" s="11"/>
      <c r="L2" s="46" t="s">
        <v>82</v>
      </c>
      <c r="M2" s="47"/>
    </row>
    <row r="3" spans="1:15" ht="15.75" x14ac:dyDescent="0.25">
      <c r="A3" s="12" t="s">
        <v>10</v>
      </c>
      <c r="B3" s="6" t="s">
        <v>11</v>
      </c>
      <c r="C3" s="7"/>
      <c r="D3" s="7"/>
      <c r="E3" s="8"/>
      <c r="G3" s="13" t="s">
        <v>10</v>
      </c>
      <c r="H3" s="10" t="s">
        <v>11</v>
      </c>
      <c r="I3" s="11"/>
      <c r="L3" s="42" t="s">
        <v>83</v>
      </c>
      <c r="M3" s="43"/>
    </row>
    <row r="4" spans="1:15" ht="15.75" x14ac:dyDescent="0.25">
      <c r="A4" s="12" t="s">
        <v>12</v>
      </c>
      <c r="B4" s="6" t="s">
        <v>13</v>
      </c>
      <c r="C4" s="7"/>
      <c r="D4" s="7"/>
      <c r="E4" s="8"/>
      <c r="G4" s="13" t="s">
        <v>12</v>
      </c>
      <c r="H4" s="10" t="s">
        <v>13</v>
      </c>
      <c r="I4" s="11"/>
      <c r="L4" s="49" t="s">
        <v>84</v>
      </c>
      <c r="M4" s="50"/>
    </row>
    <row r="5" spans="1:15" ht="15.75" x14ac:dyDescent="0.25">
      <c r="A5" s="12" t="s">
        <v>14</v>
      </c>
      <c r="B5" s="6"/>
      <c r="C5" s="7"/>
      <c r="D5" s="7"/>
      <c r="E5" s="8"/>
      <c r="G5" s="13" t="s">
        <v>14</v>
      </c>
      <c r="H5" s="10"/>
      <c r="I5" s="11"/>
      <c r="L5" s="51" t="s">
        <v>83</v>
      </c>
      <c r="M5" s="52"/>
    </row>
    <row r="6" spans="1:15" ht="15.75" x14ac:dyDescent="0.25">
      <c r="A6" s="12" t="s">
        <v>15</v>
      </c>
      <c r="B6" s="14" t="s">
        <v>16</v>
      </c>
      <c r="C6" s="15"/>
      <c r="D6" s="15"/>
      <c r="E6" s="16"/>
      <c r="F6" s="17"/>
      <c r="G6" s="18" t="s">
        <v>15</v>
      </c>
      <c r="H6" s="19" t="s">
        <v>17</v>
      </c>
      <c r="I6" s="11"/>
      <c r="L6" s="46" t="s">
        <v>85</v>
      </c>
      <c r="M6" s="47"/>
    </row>
    <row r="7" spans="1:15" ht="15.75" x14ac:dyDescent="0.25">
      <c r="A7" s="12" t="s">
        <v>18</v>
      </c>
      <c r="B7" s="14"/>
      <c r="C7" s="15"/>
      <c r="D7" s="15"/>
      <c r="E7" s="16"/>
      <c r="F7" s="17"/>
      <c r="G7" s="18" t="s">
        <v>18</v>
      </c>
      <c r="H7" s="19"/>
      <c r="I7" s="11"/>
      <c r="L7" s="42"/>
      <c r="M7" s="43"/>
    </row>
    <row r="8" spans="1:15" ht="15.75" x14ac:dyDescent="0.25">
      <c r="A8" s="12" t="s">
        <v>19</v>
      </c>
      <c r="B8" s="6" t="s">
        <v>83</v>
      </c>
      <c r="C8" s="7"/>
      <c r="D8" s="7"/>
      <c r="E8" s="8"/>
      <c r="G8" s="13" t="s">
        <v>19</v>
      </c>
      <c r="H8" s="10" t="str">
        <f>L3</f>
        <v>EPC7014UBSH</v>
      </c>
      <c r="I8" s="11"/>
      <c r="L8" s="49" t="s">
        <v>86</v>
      </c>
      <c r="M8" s="50"/>
    </row>
    <row r="9" spans="1:15" ht="15.75" x14ac:dyDescent="0.25">
      <c r="A9" s="12" t="s">
        <v>20</v>
      </c>
      <c r="B9" s="20" t="s">
        <v>21</v>
      </c>
      <c r="C9" s="7"/>
      <c r="D9" s="7"/>
      <c r="E9" s="8"/>
      <c r="G9" s="13" t="s">
        <v>20</v>
      </c>
      <c r="H9" s="21" t="s">
        <v>22</v>
      </c>
      <c r="I9" s="11"/>
      <c r="L9" s="51">
        <v>2301</v>
      </c>
      <c r="M9" s="52"/>
    </row>
    <row r="10" spans="1:15" ht="24" x14ac:dyDescent="0.4">
      <c r="A10" s="22" t="str">
        <f>"N= " &amp; COUNT(F12:F194)/2</f>
        <v>N= 45</v>
      </c>
      <c r="B10" s="48" t="str">
        <f>IF(COUNT(A16:A105)=COUNTIF(B16:B194,"All Pass"),"PASS","FAIL")</f>
        <v>PASS</v>
      </c>
      <c r="C10" s="48"/>
      <c r="D10" s="48"/>
      <c r="E10" s="48"/>
      <c r="F10" s="23"/>
    </row>
    <row r="11" spans="1:15" x14ac:dyDescent="0.25">
      <c r="A11" s="24" t="s">
        <v>23</v>
      </c>
      <c r="B11" s="25" t="s">
        <v>24</v>
      </c>
      <c r="C11" s="25" t="s">
        <v>25</v>
      </c>
      <c r="D11" s="25" t="s">
        <v>26</v>
      </c>
      <c r="E11" s="24" t="s">
        <v>27</v>
      </c>
      <c r="F11" s="24" t="s">
        <v>28</v>
      </c>
      <c r="G11" s="24" t="s">
        <v>29</v>
      </c>
      <c r="H11" s="24" t="s">
        <v>30</v>
      </c>
      <c r="I11" s="24" t="s">
        <v>31</v>
      </c>
      <c r="J11" s="24" t="s">
        <v>32</v>
      </c>
      <c r="K11" s="24" t="s">
        <v>33</v>
      </c>
      <c r="L11" s="24" t="s">
        <v>34</v>
      </c>
      <c r="M11" s="24" t="s">
        <v>35</v>
      </c>
      <c r="N11" s="24" t="s">
        <v>36</v>
      </c>
      <c r="O11" s="24" t="s">
        <v>37</v>
      </c>
    </row>
    <row r="12" spans="1:15" x14ac:dyDescent="0.25">
      <c r="A12" s="24"/>
      <c r="B12" s="25"/>
      <c r="C12" s="25"/>
      <c r="D12" s="25"/>
      <c r="E12" s="24" t="s">
        <v>38</v>
      </c>
      <c r="F12" s="24" t="s">
        <v>39</v>
      </c>
      <c r="G12" s="24" t="s">
        <v>40</v>
      </c>
      <c r="H12" s="24" t="s">
        <v>39</v>
      </c>
      <c r="I12" s="24" t="s">
        <v>41</v>
      </c>
      <c r="J12" s="24" t="s">
        <v>42</v>
      </c>
      <c r="K12" s="24" t="s">
        <v>43</v>
      </c>
      <c r="L12" s="24" t="s">
        <v>44</v>
      </c>
      <c r="M12" s="24" t="s">
        <v>45</v>
      </c>
      <c r="N12" s="24" t="s">
        <v>40</v>
      </c>
      <c r="O12" s="24" t="s">
        <v>39</v>
      </c>
    </row>
    <row r="13" spans="1:15" x14ac:dyDescent="0.25">
      <c r="A13" s="24"/>
      <c r="B13" s="25"/>
      <c r="C13" s="25"/>
      <c r="D13" s="25"/>
      <c r="E13" s="24" t="s">
        <v>46</v>
      </c>
      <c r="F13" s="24" t="s">
        <v>47</v>
      </c>
      <c r="G13" s="24" t="s">
        <v>48</v>
      </c>
      <c r="H13" s="24" t="s">
        <v>49</v>
      </c>
      <c r="I13" s="24" t="s">
        <v>50</v>
      </c>
      <c r="J13" s="24" t="s">
        <v>51</v>
      </c>
      <c r="K13" s="24" t="s">
        <v>52</v>
      </c>
      <c r="L13" s="24" t="s">
        <v>53</v>
      </c>
      <c r="M13" s="24" t="s">
        <v>54</v>
      </c>
      <c r="N13" s="24" t="s">
        <v>55</v>
      </c>
      <c r="O13" s="24" t="s">
        <v>56</v>
      </c>
    </row>
    <row r="14" spans="1:15" x14ac:dyDescent="0.25">
      <c r="A14" s="24"/>
      <c r="B14" s="25"/>
      <c r="C14" s="25"/>
      <c r="D14" s="25"/>
      <c r="E14" s="24"/>
      <c r="F14" s="24"/>
      <c r="G14" s="24"/>
      <c r="H14" s="24"/>
      <c r="I14" s="24"/>
      <c r="J14" s="24"/>
      <c r="K14" s="24"/>
      <c r="L14" s="24" t="s">
        <v>57</v>
      </c>
      <c r="M14" s="24" t="s">
        <v>58</v>
      </c>
      <c r="N14" s="24"/>
      <c r="O14" s="24"/>
    </row>
    <row r="15" spans="1:15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 spans="1:15" x14ac:dyDescent="0.25">
      <c r="A16" s="27">
        <v>613</v>
      </c>
      <c r="B16" s="27" t="s">
        <v>59</v>
      </c>
      <c r="C16" s="28" t="s">
        <v>60</v>
      </c>
      <c r="D16" s="27">
        <v>1</v>
      </c>
      <c r="E16" s="29">
        <v>0</v>
      </c>
      <c r="F16" s="29">
        <v>2.4600000000000002E-9</v>
      </c>
      <c r="G16" s="29">
        <v>1.4100000000000001E-8</v>
      </c>
      <c r="H16" s="29">
        <v>3.2300000000000002E-7</v>
      </c>
      <c r="I16" s="29">
        <v>5.3300000000000002E-7</v>
      </c>
      <c r="J16" s="29">
        <v>1.69</v>
      </c>
      <c r="K16" s="29">
        <v>1.69</v>
      </c>
      <c r="L16" s="29">
        <v>0.38</v>
      </c>
      <c r="M16" s="29">
        <v>2.7</v>
      </c>
      <c r="N16" s="29">
        <v>2.8699999999999998E-9</v>
      </c>
      <c r="O16" s="29">
        <v>9.8700000000000004E-7</v>
      </c>
    </row>
    <row r="17" spans="1:15" x14ac:dyDescent="0.25">
      <c r="A17" s="27">
        <v>613</v>
      </c>
      <c r="B17" s="27" t="s">
        <v>59</v>
      </c>
      <c r="C17" s="30" t="s">
        <v>61</v>
      </c>
      <c r="D17" s="27">
        <v>1</v>
      </c>
      <c r="E17" s="29">
        <v>0</v>
      </c>
      <c r="F17" s="29">
        <v>2.69E-9</v>
      </c>
      <c r="G17" s="29">
        <v>1.09E-8</v>
      </c>
      <c r="H17" s="29">
        <v>4.6600000000000002E-7</v>
      </c>
      <c r="I17" s="29">
        <v>1.15E-6</v>
      </c>
      <c r="J17" s="29">
        <v>1.6</v>
      </c>
      <c r="K17" s="29">
        <v>1.6</v>
      </c>
      <c r="L17" s="29">
        <v>0.36</v>
      </c>
      <c r="M17" s="29">
        <v>2.4900000000000002</v>
      </c>
      <c r="N17" s="29">
        <v>2.9400000000000002E-9</v>
      </c>
      <c r="O17" s="29">
        <v>1.46E-6</v>
      </c>
    </row>
    <row r="18" spans="1:15" x14ac:dyDescent="0.25">
      <c r="A18" s="27">
        <v>614</v>
      </c>
      <c r="B18" s="27" t="s">
        <v>59</v>
      </c>
      <c r="C18" s="28" t="s">
        <v>60</v>
      </c>
      <c r="D18" s="27">
        <v>1</v>
      </c>
      <c r="E18" s="29">
        <v>0</v>
      </c>
      <c r="F18" s="29">
        <v>1.99E-9</v>
      </c>
      <c r="G18" s="29">
        <v>1.7100000000000001E-9</v>
      </c>
      <c r="H18" s="29">
        <v>2.0599999999999999E-7</v>
      </c>
      <c r="I18" s="29">
        <v>5.6199999999999998E-7</v>
      </c>
      <c r="J18" s="29">
        <v>1.76</v>
      </c>
      <c r="K18" s="29">
        <v>1.76</v>
      </c>
      <c r="L18" s="29">
        <v>0.36699999999999999</v>
      </c>
      <c r="M18" s="29">
        <v>2.77</v>
      </c>
      <c r="N18" s="29">
        <v>2.93E-9</v>
      </c>
      <c r="O18" s="29">
        <v>7.6300000000000004E-7</v>
      </c>
    </row>
    <row r="19" spans="1:15" x14ac:dyDescent="0.25">
      <c r="A19" s="27">
        <v>614</v>
      </c>
      <c r="B19" s="27" t="s">
        <v>59</v>
      </c>
      <c r="C19" s="30" t="s">
        <v>61</v>
      </c>
      <c r="D19" s="27">
        <v>1</v>
      </c>
      <c r="E19" s="29">
        <v>0</v>
      </c>
      <c r="F19" s="29">
        <v>2.3499999999999999E-9</v>
      </c>
      <c r="G19" s="29">
        <v>1.39E-8</v>
      </c>
      <c r="H19" s="29">
        <v>3.1399999999999998E-7</v>
      </c>
      <c r="I19" s="29">
        <v>1.46E-6</v>
      </c>
      <c r="J19" s="29">
        <v>1.63</v>
      </c>
      <c r="K19" s="29">
        <v>1.63</v>
      </c>
      <c r="L19" s="29">
        <v>0.34799999999999998</v>
      </c>
      <c r="M19" s="29">
        <v>2.5099999999999998</v>
      </c>
      <c r="N19" s="29">
        <v>3.29E-9</v>
      </c>
      <c r="O19" s="29">
        <v>1.31E-6</v>
      </c>
    </row>
    <row r="20" spans="1:15" x14ac:dyDescent="0.25">
      <c r="A20" s="27">
        <v>615</v>
      </c>
      <c r="B20" s="27" t="s">
        <v>59</v>
      </c>
      <c r="C20" s="28" t="s">
        <v>60</v>
      </c>
      <c r="D20" s="27">
        <v>1</v>
      </c>
      <c r="E20" s="29">
        <v>0</v>
      </c>
      <c r="F20" s="29">
        <v>1.9599999999999998E-9</v>
      </c>
      <c r="G20" s="29">
        <v>1.26E-8</v>
      </c>
      <c r="H20" s="29">
        <v>1.92E-7</v>
      </c>
      <c r="I20" s="29">
        <v>5.3399999999999999E-7</v>
      </c>
      <c r="J20" s="29">
        <v>1.76</v>
      </c>
      <c r="K20" s="29">
        <v>1.76</v>
      </c>
      <c r="L20" s="29">
        <v>0.36099999999999999</v>
      </c>
      <c r="M20" s="29">
        <v>2.79</v>
      </c>
      <c r="N20" s="29">
        <v>3.1500000000000001E-9</v>
      </c>
      <c r="O20" s="29">
        <v>6.5000000000000002E-7</v>
      </c>
    </row>
    <row r="21" spans="1:15" x14ac:dyDescent="0.25">
      <c r="A21" s="27">
        <v>615</v>
      </c>
      <c r="B21" s="27" t="s">
        <v>59</v>
      </c>
      <c r="C21" s="30" t="s">
        <v>61</v>
      </c>
      <c r="D21" s="27">
        <v>1</v>
      </c>
      <c r="E21" s="29">
        <v>0</v>
      </c>
      <c r="F21" s="29">
        <v>2.0599999999999999E-9</v>
      </c>
      <c r="G21" s="29">
        <v>1.44E-8</v>
      </c>
      <c r="H21" s="29">
        <v>3.2000000000000001E-7</v>
      </c>
      <c r="I21" s="29">
        <v>1.42E-6</v>
      </c>
      <c r="J21" s="29">
        <v>1.62</v>
      </c>
      <c r="K21" s="29">
        <v>1.62</v>
      </c>
      <c r="L21" s="29">
        <v>0.34</v>
      </c>
      <c r="M21" s="29">
        <v>2.52</v>
      </c>
      <c r="N21" s="29">
        <v>2.9499999999999999E-9</v>
      </c>
      <c r="O21" s="29">
        <v>1.2300000000000001E-6</v>
      </c>
    </row>
    <row r="22" spans="1:15" x14ac:dyDescent="0.25">
      <c r="A22" s="27">
        <v>617</v>
      </c>
      <c r="B22" s="27" t="s">
        <v>59</v>
      </c>
      <c r="C22" s="28" t="s">
        <v>60</v>
      </c>
      <c r="D22" s="27">
        <v>1</v>
      </c>
      <c r="E22" s="29">
        <v>0</v>
      </c>
      <c r="F22" s="29">
        <v>1.9300000000000002E-9</v>
      </c>
      <c r="G22" s="29">
        <v>1.13E-8</v>
      </c>
      <c r="H22" s="29">
        <v>1.5200000000000001E-7</v>
      </c>
      <c r="I22" s="29">
        <v>4.9500000000000003E-7</v>
      </c>
      <c r="J22" s="29">
        <v>1.8</v>
      </c>
      <c r="K22" s="29">
        <v>1.8</v>
      </c>
      <c r="L22" s="29">
        <v>0.372</v>
      </c>
      <c r="M22" s="29">
        <v>2.87</v>
      </c>
      <c r="N22" s="29">
        <v>3.05E-9</v>
      </c>
      <c r="O22" s="29">
        <v>5.1399999999999997E-7</v>
      </c>
    </row>
    <row r="23" spans="1:15" x14ac:dyDescent="0.25">
      <c r="A23" s="27">
        <v>617</v>
      </c>
      <c r="B23" s="27" t="s">
        <v>59</v>
      </c>
      <c r="C23" s="30" t="s">
        <v>61</v>
      </c>
      <c r="D23" s="27">
        <v>1</v>
      </c>
      <c r="E23" s="29">
        <v>0</v>
      </c>
      <c r="F23" s="29">
        <v>2.2400000000000001E-9</v>
      </c>
      <c r="G23" s="29">
        <v>1.4100000000000001E-8</v>
      </c>
      <c r="H23" s="29">
        <v>3.0499999999999999E-7</v>
      </c>
      <c r="I23" s="29">
        <v>1.11E-6</v>
      </c>
      <c r="J23" s="29">
        <v>1.65</v>
      </c>
      <c r="K23" s="29">
        <v>1.65</v>
      </c>
      <c r="L23" s="29">
        <v>0.35</v>
      </c>
      <c r="M23" s="29">
        <v>2.56</v>
      </c>
      <c r="N23" s="29">
        <v>3.1599999999999998E-9</v>
      </c>
      <c r="O23" s="29">
        <v>1.04E-6</v>
      </c>
    </row>
    <row r="24" spans="1:15" x14ac:dyDescent="0.25">
      <c r="A24" s="27">
        <v>618</v>
      </c>
      <c r="B24" s="27" t="s">
        <v>59</v>
      </c>
      <c r="C24" s="28" t="s">
        <v>60</v>
      </c>
      <c r="D24" s="27">
        <v>1</v>
      </c>
      <c r="E24" s="29">
        <v>0</v>
      </c>
      <c r="F24" s="29">
        <v>1.85E-9</v>
      </c>
      <c r="G24" s="29">
        <v>1.67E-9</v>
      </c>
      <c r="H24" s="29">
        <v>1.5900000000000001E-7</v>
      </c>
      <c r="I24" s="29">
        <v>9.8899999999999998E-7</v>
      </c>
      <c r="J24" s="29">
        <v>1.79</v>
      </c>
      <c r="K24" s="29">
        <v>1.79</v>
      </c>
      <c r="L24" s="29">
        <v>0.37</v>
      </c>
      <c r="M24" s="29">
        <v>2.87</v>
      </c>
      <c r="N24" s="29">
        <v>2.9899999999999998E-9</v>
      </c>
      <c r="O24" s="29">
        <v>6.3399999999999999E-7</v>
      </c>
    </row>
    <row r="25" spans="1:15" x14ac:dyDescent="0.25">
      <c r="A25" s="27">
        <v>618</v>
      </c>
      <c r="B25" s="27" t="s">
        <v>59</v>
      </c>
      <c r="C25" s="30" t="s">
        <v>61</v>
      </c>
      <c r="D25" s="27">
        <v>1</v>
      </c>
      <c r="E25" s="29">
        <v>0</v>
      </c>
      <c r="F25" s="29">
        <v>2.1299999999999999E-9</v>
      </c>
      <c r="G25" s="29">
        <v>1.44E-8</v>
      </c>
      <c r="H25" s="29">
        <v>2.65E-7</v>
      </c>
      <c r="I25" s="29">
        <v>1.75E-6</v>
      </c>
      <c r="J25" s="29">
        <v>1.65</v>
      </c>
      <c r="K25" s="29">
        <v>1.65</v>
      </c>
      <c r="L25" s="29">
        <v>0.35199999999999998</v>
      </c>
      <c r="M25" s="29">
        <v>2.56</v>
      </c>
      <c r="N25" s="29">
        <v>2.98E-9</v>
      </c>
      <c r="O25" s="29">
        <v>1.13E-6</v>
      </c>
    </row>
    <row r="26" spans="1:15" x14ac:dyDescent="0.25">
      <c r="A26" s="27">
        <v>619</v>
      </c>
      <c r="B26" s="27" t="s">
        <v>59</v>
      </c>
      <c r="C26" s="28" t="s">
        <v>60</v>
      </c>
      <c r="D26" s="27">
        <v>1</v>
      </c>
      <c r="E26" s="29">
        <v>0</v>
      </c>
      <c r="F26" s="29">
        <v>1.7599999999999999E-9</v>
      </c>
      <c r="G26" s="29">
        <v>1.44E-8</v>
      </c>
      <c r="H26" s="29">
        <v>1.31E-7</v>
      </c>
      <c r="I26" s="29">
        <v>4.58E-7</v>
      </c>
      <c r="J26" s="29">
        <v>1.8</v>
      </c>
      <c r="K26" s="29">
        <v>1.8</v>
      </c>
      <c r="L26" s="29">
        <v>0.36899999999999999</v>
      </c>
      <c r="M26" s="29">
        <v>2.81</v>
      </c>
      <c r="N26" s="29">
        <v>2.93E-9</v>
      </c>
      <c r="O26" s="29">
        <v>4.5900000000000002E-7</v>
      </c>
    </row>
    <row r="27" spans="1:15" x14ac:dyDescent="0.25">
      <c r="A27" s="27">
        <v>619</v>
      </c>
      <c r="B27" s="27" t="s">
        <v>59</v>
      </c>
      <c r="C27" s="30" t="s">
        <v>61</v>
      </c>
      <c r="D27" s="27">
        <v>1</v>
      </c>
      <c r="E27" s="29">
        <v>0</v>
      </c>
      <c r="F27" s="29">
        <v>2.1000000000000002E-9</v>
      </c>
      <c r="G27" s="29">
        <v>1.4E-8</v>
      </c>
      <c r="H27" s="29">
        <v>2.05E-7</v>
      </c>
      <c r="I27" s="29">
        <v>1.0300000000000001E-6</v>
      </c>
      <c r="J27" s="29">
        <v>1.66</v>
      </c>
      <c r="K27" s="29">
        <v>1.66</v>
      </c>
      <c r="L27" s="29">
        <v>0.34899999999999998</v>
      </c>
      <c r="M27" s="29">
        <v>2.5499999999999998</v>
      </c>
      <c r="N27" s="29">
        <v>2.9699999999999999E-9</v>
      </c>
      <c r="O27" s="29">
        <v>8.1200000000000002E-7</v>
      </c>
    </row>
    <row r="28" spans="1:15" x14ac:dyDescent="0.25">
      <c r="A28" s="27">
        <v>620</v>
      </c>
      <c r="B28" s="27" t="s">
        <v>59</v>
      </c>
      <c r="C28" s="28" t="s">
        <v>60</v>
      </c>
      <c r="D28" s="27">
        <v>1</v>
      </c>
      <c r="E28" s="29">
        <v>0</v>
      </c>
      <c r="F28" s="29">
        <v>1.9300000000000002E-9</v>
      </c>
      <c r="G28" s="29">
        <v>1.05E-8</v>
      </c>
      <c r="H28" s="29">
        <v>1.35E-7</v>
      </c>
      <c r="I28" s="29">
        <v>6.0900000000000001E-7</v>
      </c>
      <c r="J28" s="29">
        <v>1.8</v>
      </c>
      <c r="K28" s="29">
        <v>1.8</v>
      </c>
      <c r="L28" s="29">
        <v>0.375</v>
      </c>
      <c r="M28" s="29">
        <v>2.82</v>
      </c>
      <c r="N28" s="29">
        <v>2.81E-9</v>
      </c>
      <c r="O28" s="29">
        <v>5.5599999999999995E-7</v>
      </c>
    </row>
    <row r="29" spans="1:15" x14ac:dyDescent="0.25">
      <c r="A29" s="27">
        <v>620</v>
      </c>
      <c r="B29" s="27" t="s">
        <v>59</v>
      </c>
      <c r="C29" s="30" t="s">
        <v>61</v>
      </c>
      <c r="D29" s="27">
        <v>1</v>
      </c>
      <c r="E29" s="29">
        <v>0</v>
      </c>
      <c r="F29" s="29">
        <v>2.04E-9</v>
      </c>
      <c r="G29" s="29">
        <v>1.3799999999999999E-8</v>
      </c>
      <c r="H29" s="29">
        <v>2.23E-7</v>
      </c>
      <c r="I29" s="29">
        <v>1.48E-6</v>
      </c>
      <c r="J29" s="29">
        <v>1.66</v>
      </c>
      <c r="K29" s="29">
        <v>1.66</v>
      </c>
      <c r="L29" s="29">
        <v>0.35499999999999998</v>
      </c>
      <c r="M29" s="29">
        <v>2.5499999999999998</v>
      </c>
      <c r="N29" s="29">
        <v>2.8299999999999999E-9</v>
      </c>
      <c r="O29" s="29">
        <v>1.0100000000000001E-6</v>
      </c>
    </row>
    <row r="30" spans="1:15" x14ac:dyDescent="0.25">
      <c r="A30" s="27">
        <v>621</v>
      </c>
      <c r="B30" s="27" t="s">
        <v>59</v>
      </c>
      <c r="C30" s="28" t="s">
        <v>60</v>
      </c>
      <c r="D30" s="27">
        <v>1</v>
      </c>
      <c r="E30" s="29">
        <v>0</v>
      </c>
      <c r="F30" s="29">
        <v>2.4600000000000002E-9</v>
      </c>
      <c r="G30" s="29">
        <v>1.29E-8</v>
      </c>
      <c r="H30" s="29">
        <v>2.8799999999999998E-7</v>
      </c>
      <c r="I30" s="29">
        <v>1.2300000000000001E-6</v>
      </c>
      <c r="J30" s="29">
        <v>1.7</v>
      </c>
      <c r="K30" s="29">
        <v>1.7</v>
      </c>
      <c r="L30" s="29">
        <v>0.38400000000000001</v>
      </c>
      <c r="M30" s="29">
        <v>2.71</v>
      </c>
      <c r="N30" s="29">
        <v>2.7499999999999998E-9</v>
      </c>
      <c r="O30" s="29">
        <v>1.1400000000000001E-6</v>
      </c>
    </row>
    <row r="31" spans="1:15" x14ac:dyDescent="0.25">
      <c r="A31" s="27">
        <v>621</v>
      </c>
      <c r="B31" s="27" t="s">
        <v>59</v>
      </c>
      <c r="C31" s="30" t="s">
        <v>61</v>
      </c>
      <c r="D31" s="27">
        <v>1</v>
      </c>
      <c r="E31" s="29">
        <v>0</v>
      </c>
      <c r="F31" s="29">
        <v>2.4600000000000002E-9</v>
      </c>
      <c r="G31" s="29">
        <v>1.37E-8</v>
      </c>
      <c r="H31" s="29">
        <v>4.27E-7</v>
      </c>
      <c r="I31" s="29">
        <v>2.1399999999999998E-6</v>
      </c>
      <c r="J31" s="29">
        <v>1.59</v>
      </c>
      <c r="K31" s="29">
        <v>1.59</v>
      </c>
      <c r="L31" s="29">
        <v>0.36499999999999999</v>
      </c>
      <c r="M31" s="29">
        <v>2.4700000000000002</v>
      </c>
      <c r="N31" s="29">
        <v>3.0699999999999999E-9</v>
      </c>
      <c r="O31" s="29">
        <v>1.8500000000000001E-6</v>
      </c>
    </row>
    <row r="32" spans="1:15" x14ac:dyDescent="0.25">
      <c r="A32" s="27">
        <v>622</v>
      </c>
      <c r="B32" s="27" t="s">
        <v>59</v>
      </c>
      <c r="C32" s="28" t="s">
        <v>60</v>
      </c>
      <c r="D32" s="27">
        <v>1</v>
      </c>
      <c r="E32" s="29">
        <v>0</v>
      </c>
      <c r="F32" s="29">
        <v>2.28E-9</v>
      </c>
      <c r="G32" s="29">
        <v>1.3200000000000001E-8</v>
      </c>
      <c r="H32" s="29">
        <v>2.5199999999999998E-7</v>
      </c>
      <c r="I32" s="29">
        <v>5.2499999999999995E-7</v>
      </c>
      <c r="J32" s="29">
        <v>1.8</v>
      </c>
      <c r="K32" s="29">
        <v>1.8</v>
      </c>
      <c r="L32" s="29">
        <v>0.36699999999999999</v>
      </c>
      <c r="M32" s="29">
        <v>2.85</v>
      </c>
      <c r="N32" s="29">
        <v>2.8999999999999999E-9</v>
      </c>
      <c r="O32" s="29">
        <v>6.7199999999999998E-7</v>
      </c>
    </row>
    <row r="33" spans="1:15" x14ac:dyDescent="0.25">
      <c r="A33" s="27">
        <v>622</v>
      </c>
      <c r="B33" s="27" t="s">
        <v>59</v>
      </c>
      <c r="C33" s="30" t="s">
        <v>61</v>
      </c>
      <c r="D33" s="27">
        <v>1</v>
      </c>
      <c r="E33" s="29">
        <v>0</v>
      </c>
      <c r="F33" s="29">
        <v>2.2499999999999999E-9</v>
      </c>
      <c r="G33" s="29">
        <v>1.4100000000000001E-8</v>
      </c>
      <c r="H33" s="29">
        <v>3.3500000000000002E-7</v>
      </c>
      <c r="I33" s="29">
        <v>1.3400000000000001E-6</v>
      </c>
      <c r="J33" s="29">
        <v>1.65</v>
      </c>
      <c r="K33" s="29">
        <v>1.65</v>
      </c>
      <c r="L33" s="29">
        <v>0.34499999999999997</v>
      </c>
      <c r="M33" s="29">
        <v>2.56</v>
      </c>
      <c r="N33" s="29">
        <v>3.2599999999999999E-9</v>
      </c>
      <c r="O33" s="29">
        <v>1.08E-6</v>
      </c>
    </row>
    <row r="34" spans="1:15" x14ac:dyDescent="0.25">
      <c r="A34" s="27">
        <v>623</v>
      </c>
      <c r="B34" s="27" t="s">
        <v>59</v>
      </c>
      <c r="C34" s="28" t="s">
        <v>60</v>
      </c>
      <c r="D34" s="27">
        <v>1</v>
      </c>
      <c r="E34" s="29">
        <v>0</v>
      </c>
      <c r="F34" s="29">
        <v>1.8899999999999999E-9</v>
      </c>
      <c r="G34" s="29">
        <v>1.4500000000000001E-8</v>
      </c>
      <c r="H34" s="29">
        <v>1.6400000000000001E-7</v>
      </c>
      <c r="I34" s="29">
        <v>9.9999999999999995E-7</v>
      </c>
      <c r="J34" s="29">
        <v>1.8</v>
      </c>
      <c r="K34" s="29">
        <v>1.8</v>
      </c>
      <c r="L34" s="29">
        <v>0.37</v>
      </c>
      <c r="M34" s="29">
        <v>2.84</v>
      </c>
      <c r="N34" s="29">
        <v>3.24E-9</v>
      </c>
      <c r="O34" s="29">
        <v>6.3200000000000005E-7</v>
      </c>
    </row>
    <row r="35" spans="1:15" x14ac:dyDescent="0.25">
      <c r="A35" s="27">
        <v>623</v>
      </c>
      <c r="B35" s="27" t="s">
        <v>59</v>
      </c>
      <c r="C35" s="30" t="s">
        <v>61</v>
      </c>
      <c r="D35" s="27">
        <v>1</v>
      </c>
      <c r="E35" s="29">
        <v>0</v>
      </c>
      <c r="F35" s="29">
        <v>1.8899999999999999E-9</v>
      </c>
      <c r="G35" s="29">
        <v>1.4300000000000001E-8</v>
      </c>
      <c r="H35" s="29">
        <v>2.6199999999999999E-7</v>
      </c>
      <c r="I35" s="29">
        <v>1.7E-6</v>
      </c>
      <c r="J35" s="29">
        <v>1.65</v>
      </c>
      <c r="K35" s="29">
        <v>1.65</v>
      </c>
      <c r="L35" s="29">
        <v>0.34799999999999998</v>
      </c>
      <c r="M35" s="29">
        <v>2.54</v>
      </c>
      <c r="N35" s="29">
        <v>3.0199999999999999E-9</v>
      </c>
      <c r="O35" s="29">
        <v>1.1200000000000001E-6</v>
      </c>
    </row>
    <row r="36" spans="1:15" x14ac:dyDescent="0.25">
      <c r="A36" s="27">
        <v>624</v>
      </c>
      <c r="B36" s="27" t="s">
        <v>59</v>
      </c>
      <c r="C36" s="28" t="s">
        <v>60</v>
      </c>
      <c r="D36" s="27">
        <v>1</v>
      </c>
      <c r="E36" s="29">
        <v>0</v>
      </c>
      <c r="F36" s="29">
        <v>1.7200000000000001E-9</v>
      </c>
      <c r="G36" s="29">
        <v>1.39E-8</v>
      </c>
      <c r="H36" s="29">
        <v>1.31E-7</v>
      </c>
      <c r="I36" s="29">
        <v>5.3799999999999997E-7</v>
      </c>
      <c r="J36" s="29">
        <v>1.8</v>
      </c>
      <c r="K36" s="29">
        <v>1.8</v>
      </c>
      <c r="L36" s="29">
        <v>0.375</v>
      </c>
      <c r="M36" s="29">
        <v>2.85</v>
      </c>
      <c r="N36" s="29">
        <v>3.0399999999999998E-9</v>
      </c>
      <c r="O36" s="29">
        <v>4.8599999999999998E-7</v>
      </c>
    </row>
    <row r="37" spans="1:15" x14ac:dyDescent="0.25">
      <c r="A37" s="27">
        <v>624</v>
      </c>
      <c r="B37" s="27" t="s">
        <v>59</v>
      </c>
      <c r="C37" s="30" t="s">
        <v>61</v>
      </c>
      <c r="D37" s="27">
        <v>1</v>
      </c>
      <c r="E37" s="29">
        <v>0</v>
      </c>
      <c r="F37" s="29">
        <v>2.11E-9</v>
      </c>
      <c r="G37" s="29">
        <v>1.37E-8</v>
      </c>
      <c r="H37" s="29">
        <v>2.2000000000000001E-7</v>
      </c>
      <c r="I37" s="29">
        <v>1.5999999999999999E-6</v>
      </c>
      <c r="J37" s="29">
        <v>1.66</v>
      </c>
      <c r="K37" s="29">
        <v>1.66</v>
      </c>
      <c r="L37" s="29">
        <v>0.35299999999999998</v>
      </c>
      <c r="M37" s="29">
        <v>2.5499999999999998</v>
      </c>
      <c r="N37" s="29">
        <v>2.8200000000000002E-9</v>
      </c>
      <c r="O37" s="29">
        <v>8.71E-7</v>
      </c>
    </row>
    <row r="38" spans="1:15" x14ac:dyDescent="0.25">
      <c r="A38" s="27">
        <v>625</v>
      </c>
      <c r="B38" s="27" t="s">
        <v>59</v>
      </c>
      <c r="C38" s="28" t="s">
        <v>60</v>
      </c>
      <c r="D38" s="27">
        <v>1</v>
      </c>
      <c r="E38" s="29">
        <v>0</v>
      </c>
      <c r="F38" s="29">
        <v>1.8899999999999999E-9</v>
      </c>
      <c r="G38" s="29">
        <v>1.69E-9</v>
      </c>
      <c r="H38" s="29">
        <v>1.5099999999999999E-7</v>
      </c>
      <c r="I38" s="29">
        <v>6.1799999999999995E-7</v>
      </c>
      <c r="J38" s="29">
        <v>1.79</v>
      </c>
      <c r="K38" s="29">
        <v>1.79</v>
      </c>
      <c r="L38" s="29">
        <v>0.375</v>
      </c>
      <c r="M38" s="29">
        <v>2.87</v>
      </c>
      <c r="N38" s="29">
        <v>3.2099999999999999E-9</v>
      </c>
      <c r="O38" s="29">
        <v>5.1399999999999997E-7</v>
      </c>
    </row>
    <row r="39" spans="1:15" x14ac:dyDescent="0.25">
      <c r="A39" s="27">
        <v>625</v>
      </c>
      <c r="B39" s="27" t="s">
        <v>59</v>
      </c>
      <c r="C39" s="30" t="s">
        <v>61</v>
      </c>
      <c r="D39" s="27">
        <v>1</v>
      </c>
      <c r="E39" s="29">
        <v>0</v>
      </c>
      <c r="F39" s="29">
        <v>2.23E-9</v>
      </c>
      <c r="G39" s="29">
        <v>1.3799999999999999E-8</v>
      </c>
      <c r="H39" s="29">
        <v>2.5499999999999999E-7</v>
      </c>
      <c r="I39" s="29">
        <v>1.5400000000000001E-6</v>
      </c>
      <c r="J39" s="29">
        <v>1.65</v>
      </c>
      <c r="K39" s="29">
        <v>1.65</v>
      </c>
      <c r="L39" s="29">
        <v>0.35299999999999998</v>
      </c>
      <c r="M39" s="29">
        <v>2.56</v>
      </c>
      <c r="N39" s="29">
        <v>2.8299999999999999E-9</v>
      </c>
      <c r="O39" s="29">
        <v>9.3900000000000003E-7</v>
      </c>
    </row>
    <row r="40" spans="1:15" x14ac:dyDescent="0.25">
      <c r="A40" s="27">
        <v>626</v>
      </c>
      <c r="B40" s="27" t="s">
        <v>59</v>
      </c>
      <c r="C40" s="28" t="s">
        <v>60</v>
      </c>
      <c r="D40" s="27">
        <v>1</v>
      </c>
      <c r="E40" s="29">
        <v>0</v>
      </c>
      <c r="F40" s="29">
        <v>2.2600000000000001E-9</v>
      </c>
      <c r="G40" s="29">
        <v>1.3599999999999999E-8</v>
      </c>
      <c r="H40" s="29">
        <v>3.22E-7</v>
      </c>
      <c r="I40" s="29">
        <v>7.1800000000000005E-7</v>
      </c>
      <c r="J40" s="29">
        <v>1.71</v>
      </c>
      <c r="K40" s="29">
        <v>1.71</v>
      </c>
      <c r="L40" s="29">
        <v>0.36799999999999999</v>
      </c>
      <c r="M40" s="29">
        <v>2.73</v>
      </c>
      <c r="N40" s="29">
        <v>2.8999999999999999E-9</v>
      </c>
      <c r="O40" s="29">
        <v>1.08E-6</v>
      </c>
    </row>
    <row r="41" spans="1:15" x14ac:dyDescent="0.25">
      <c r="A41" s="27">
        <v>626</v>
      </c>
      <c r="B41" s="27" t="s">
        <v>59</v>
      </c>
      <c r="C41" s="30" t="s">
        <v>61</v>
      </c>
      <c r="D41" s="27">
        <v>1</v>
      </c>
      <c r="E41" s="29">
        <v>0</v>
      </c>
      <c r="F41" s="29">
        <v>2.28E-9</v>
      </c>
      <c r="G41" s="29">
        <v>1.33E-8</v>
      </c>
      <c r="H41" s="29">
        <v>4.0999999999999999E-7</v>
      </c>
      <c r="I41" s="29">
        <v>1.7099999999999999E-6</v>
      </c>
      <c r="J41" s="29">
        <v>1.6</v>
      </c>
      <c r="K41" s="29">
        <v>1.6</v>
      </c>
      <c r="L41" s="29">
        <v>0.35099999999999998</v>
      </c>
      <c r="M41" s="29">
        <v>2.48</v>
      </c>
      <c r="N41" s="29">
        <v>2.9100000000000001E-9</v>
      </c>
      <c r="O41" s="29">
        <v>1.61E-6</v>
      </c>
    </row>
    <row r="42" spans="1:15" x14ac:dyDescent="0.25">
      <c r="A42" s="27">
        <v>627</v>
      </c>
      <c r="B42" s="27" t="s">
        <v>59</v>
      </c>
      <c r="C42" s="28" t="s">
        <v>60</v>
      </c>
      <c r="D42" s="27">
        <v>1</v>
      </c>
      <c r="E42" s="29">
        <v>0</v>
      </c>
      <c r="F42" s="29">
        <v>1.99E-9</v>
      </c>
      <c r="G42" s="29">
        <v>1.14E-8</v>
      </c>
      <c r="H42" s="29">
        <v>1.61E-7</v>
      </c>
      <c r="I42" s="29">
        <v>5.2399999999999998E-7</v>
      </c>
      <c r="J42" s="29">
        <v>1.79</v>
      </c>
      <c r="K42" s="29">
        <v>1.79</v>
      </c>
      <c r="L42" s="29">
        <v>0.371</v>
      </c>
      <c r="M42" s="29">
        <v>2.81</v>
      </c>
      <c r="N42" s="29">
        <v>2.76E-9</v>
      </c>
      <c r="O42" s="29">
        <v>5.7800000000000001E-7</v>
      </c>
    </row>
    <row r="43" spans="1:15" x14ac:dyDescent="0.25">
      <c r="A43" s="27">
        <v>627</v>
      </c>
      <c r="B43" s="27" t="s">
        <v>59</v>
      </c>
      <c r="C43" s="30" t="s">
        <v>61</v>
      </c>
      <c r="D43" s="27">
        <v>1</v>
      </c>
      <c r="E43" s="29">
        <v>0</v>
      </c>
      <c r="F43" s="29">
        <v>1.9500000000000001E-9</v>
      </c>
      <c r="G43" s="29">
        <v>1.42E-8</v>
      </c>
      <c r="H43" s="29">
        <v>2.7399999999999999E-7</v>
      </c>
      <c r="I43" s="29">
        <v>1.22E-6</v>
      </c>
      <c r="J43" s="29">
        <v>1.65</v>
      </c>
      <c r="K43" s="29">
        <v>1.65</v>
      </c>
      <c r="L43" s="29">
        <v>0.35199999999999998</v>
      </c>
      <c r="M43" s="29">
        <v>2.5499999999999998</v>
      </c>
      <c r="N43" s="29">
        <v>3.0699999999999999E-9</v>
      </c>
      <c r="O43" s="29">
        <v>1.0300000000000001E-6</v>
      </c>
    </row>
    <row r="44" spans="1:15" x14ac:dyDescent="0.25">
      <c r="A44" s="27">
        <v>628</v>
      </c>
      <c r="B44" s="27" t="s">
        <v>59</v>
      </c>
      <c r="C44" s="28" t="s">
        <v>60</v>
      </c>
      <c r="D44" s="27">
        <v>1</v>
      </c>
      <c r="E44" s="29">
        <v>0</v>
      </c>
      <c r="F44" s="29">
        <v>1.9800000000000002E-9</v>
      </c>
      <c r="G44" s="29">
        <v>1.2299999999999999E-8</v>
      </c>
      <c r="H44" s="29">
        <v>1.9999999999999999E-7</v>
      </c>
      <c r="I44" s="29">
        <v>1.06E-6</v>
      </c>
      <c r="J44" s="29">
        <v>1.77</v>
      </c>
      <c r="K44" s="29">
        <v>1.77</v>
      </c>
      <c r="L44" s="29">
        <v>0.36599999999999999</v>
      </c>
      <c r="M44" s="29">
        <v>2.81</v>
      </c>
      <c r="N44" s="29">
        <v>2.93E-9</v>
      </c>
      <c r="O44" s="29">
        <v>6.8700000000000005E-7</v>
      </c>
    </row>
    <row r="45" spans="1:15" x14ac:dyDescent="0.25">
      <c r="A45" s="27">
        <v>628</v>
      </c>
      <c r="B45" s="27" t="s">
        <v>59</v>
      </c>
      <c r="C45" s="30" t="s">
        <v>61</v>
      </c>
      <c r="D45" s="27">
        <v>1</v>
      </c>
      <c r="E45" s="29">
        <v>0</v>
      </c>
      <c r="F45" s="29">
        <v>1.99E-9</v>
      </c>
      <c r="G45" s="29">
        <v>1.4E-8</v>
      </c>
      <c r="H45" s="29">
        <v>2.8299999999999998E-7</v>
      </c>
      <c r="I45" s="29">
        <v>1.61E-6</v>
      </c>
      <c r="J45" s="29">
        <v>1.64</v>
      </c>
      <c r="K45" s="29">
        <v>1.64</v>
      </c>
      <c r="L45" s="29">
        <v>0.34599999999999997</v>
      </c>
      <c r="M45" s="29">
        <v>2.54</v>
      </c>
      <c r="N45" s="29">
        <v>3.2000000000000001E-9</v>
      </c>
      <c r="O45" s="29">
        <v>1.1400000000000001E-6</v>
      </c>
    </row>
    <row r="46" spans="1:15" x14ac:dyDescent="0.25">
      <c r="A46" s="27">
        <v>629</v>
      </c>
      <c r="B46" s="27" t="s">
        <v>59</v>
      </c>
      <c r="C46" s="28" t="s">
        <v>60</v>
      </c>
      <c r="D46" s="27">
        <v>1</v>
      </c>
      <c r="E46" s="29">
        <v>0</v>
      </c>
      <c r="F46" s="29">
        <v>2.1000000000000002E-9</v>
      </c>
      <c r="G46" s="29">
        <v>1.28E-8</v>
      </c>
      <c r="H46" s="29">
        <v>2.36E-7</v>
      </c>
      <c r="I46" s="29">
        <v>1.04E-6</v>
      </c>
      <c r="J46" s="29">
        <v>1.74</v>
      </c>
      <c r="K46" s="29">
        <v>1.74</v>
      </c>
      <c r="L46" s="29">
        <v>0.372</v>
      </c>
      <c r="M46" s="29">
        <v>2.76</v>
      </c>
      <c r="N46" s="29">
        <v>2.9199999999999998E-9</v>
      </c>
      <c r="O46" s="29">
        <v>8.8000000000000004E-7</v>
      </c>
    </row>
    <row r="47" spans="1:15" x14ac:dyDescent="0.25">
      <c r="A47" s="27">
        <v>629</v>
      </c>
      <c r="B47" s="27" t="s">
        <v>59</v>
      </c>
      <c r="C47" s="30" t="s">
        <v>61</v>
      </c>
      <c r="D47" s="27">
        <v>1</v>
      </c>
      <c r="E47" s="29">
        <v>0</v>
      </c>
      <c r="F47" s="29">
        <v>2.21E-9</v>
      </c>
      <c r="G47" s="29">
        <v>1.4100000000000001E-8</v>
      </c>
      <c r="H47" s="29">
        <v>3.4200000000000002E-7</v>
      </c>
      <c r="I47" s="29">
        <v>1.6300000000000001E-6</v>
      </c>
      <c r="J47" s="29">
        <v>1.61</v>
      </c>
      <c r="K47" s="29">
        <v>1.61</v>
      </c>
      <c r="L47" s="29">
        <v>0.35199999999999998</v>
      </c>
      <c r="M47" s="29">
        <v>2.5</v>
      </c>
      <c r="N47" s="29">
        <v>3.2500000000000002E-9</v>
      </c>
      <c r="O47" s="29">
        <v>1.5E-6</v>
      </c>
    </row>
    <row r="48" spans="1:15" x14ac:dyDescent="0.25">
      <c r="A48" s="27">
        <v>630</v>
      </c>
      <c r="B48" s="27" t="s">
        <v>59</v>
      </c>
      <c r="C48" s="28" t="s">
        <v>60</v>
      </c>
      <c r="D48" s="27">
        <v>1</v>
      </c>
      <c r="E48" s="29">
        <v>0</v>
      </c>
      <c r="F48" s="29">
        <v>2.2900000000000002E-9</v>
      </c>
      <c r="G48" s="29">
        <v>1.3799999999999999E-8</v>
      </c>
      <c r="H48" s="29">
        <v>2.3799999999999999E-7</v>
      </c>
      <c r="I48" s="29">
        <v>6.3300000000000002E-7</v>
      </c>
      <c r="J48" s="29">
        <v>1.75</v>
      </c>
      <c r="K48" s="29">
        <v>1.75</v>
      </c>
      <c r="L48" s="29">
        <v>0.375</v>
      </c>
      <c r="M48" s="29">
        <v>2.77</v>
      </c>
      <c r="N48" s="29">
        <v>2.93E-9</v>
      </c>
      <c r="O48" s="29">
        <v>8.8999999999999995E-7</v>
      </c>
    </row>
    <row r="49" spans="1:15" x14ac:dyDescent="0.25">
      <c r="A49" s="27">
        <v>630</v>
      </c>
      <c r="B49" s="27" t="s">
        <v>59</v>
      </c>
      <c r="C49" s="30" t="s">
        <v>61</v>
      </c>
      <c r="D49" s="27">
        <v>1</v>
      </c>
      <c r="E49" s="29">
        <v>0</v>
      </c>
      <c r="F49" s="29">
        <v>2.4300000000000001E-9</v>
      </c>
      <c r="G49" s="29">
        <v>1.35E-8</v>
      </c>
      <c r="H49" s="29">
        <v>3.5400000000000002E-7</v>
      </c>
      <c r="I49" s="29">
        <v>1.5099999999999999E-6</v>
      </c>
      <c r="J49" s="29">
        <v>1.62</v>
      </c>
      <c r="K49" s="29">
        <v>1.62</v>
      </c>
      <c r="L49" s="29">
        <v>0.35399999999999998</v>
      </c>
      <c r="M49" s="29">
        <v>2.5099999999999998</v>
      </c>
      <c r="N49" s="29">
        <v>3.12E-9</v>
      </c>
      <c r="O49" s="29">
        <v>1.5E-6</v>
      </c>
    </row>
    <row r="50" spans="1:15" x14ac:dyDescent="0.25">
      <c r="A50" s="27">
        <v>631</v>
      </c>
      <c r="B50" s="27" t="s">
        <v>59</v>
      </c>
      <c r="C50" s="28" t="s">
        <v>60</v>
      </c>
      <c r="D50" s="27">
        <v>1</v>
      </c>
      <c r="E50" s="29">
        <v>0</v>
      </c>
      <c r="F50" s="29">
        <v>2.4300000000000001E-9</v>
      </c>
      <c r="G50" s="29">
        <v>1.63E-9</v>
      </c>
      <c r="H50" s="29">
        <v>3.0899999999999997E-7</v>
      </c>
      <c r="I50" s="29">
        <v>6.9500000000000002E-7</v>
      </c>
      <c r="J50" s="29">
        <v>1.72</v>
      </c>
      <c r="K50" s="29">
        <v>1.72</v>
      </c>
      <c r="L50" s="29">
        <v>0.374</v>
      </c>
      <c r="M50" s="29">
        <v>2.74</v>
      </c>
      <c r="N50" s="29">
        <v>3.0800000000000001E-9</v>
      </c>
      <c r="O50" s="29">
        <v>1.06E-6</v>
      </c>
    </row>
    <row r="51" spans="1:15" x14ac:dyDescent="0.25">
      <c r="A51" s="27">
        <v>631</v>
      </c>
      <c r="B51" s="27" t="s">
        <v>59</v>
      </c>
      <c r="C51" s="30" t="s">
        <v>61</v>
      </c>
      <c r="D51" s="27">
        <v>1</v>
      </c>
      <c r="E51" s="29">
        <v>0</v>
      </c>
      <c r="F51" s="29">
        <v>2.7400000000000001E-9</v>
      </c>
      <c r="G51" s="29">
        <v>1.3599999999999999E-8</v>
      </c>
      <c r="H51" s="29">
        <v>4.4000000000000002E-7</v>
      </c>
      <c r="I51" s="29">
        <v>1.72E-6</v>
      </c>
      <c r="J51" s="29">
        <v>1.6</v>
      </c>
      <c r="K51" s="29">
        <v>1.6</v>
      </c>
      <c r="L51" s="29">
        <v>0.35399999999999998</v>
      </c>
      <c r="M51" s="29">
        <v>2.48</v>
      </c>
      <c r="N51" s="29">
        <v>2.9899999999999998E-9</v>
      </c>
      <c r="O51" s="29">
        <v>1.72E-6</v>
      </c>
    </row>
    <row r="52" spans="1:15" x14ac:dyDescent="0.25">
      <c r="A52" s="27">
        <v>632</v>
      </c>
      <c r="B52" s="27" t="s">
        <v>59</v>
      </c>
      <c r="C52" s="28" t="s">
        <v>60</v>
      </c>
      <c r="D52" s="27">
        <v>1</v>
      </c>
      <c r="E52" s="29">
        <v>0</v>
      </c>
      <c r="F52" s="29">
        <v>2.2900000000000002E-9</v>
      </c>
      <c r="G52" s="29">
        <v>1.3599999999999999E-8</v>
      </c>
      <c r="H52" s="29">
        <v>3.2000000000000001E-7</v>
      </c>
      <c r="I52" s="29">
        <v>1.02E-6</v>
      </c>
      <c r="J52" s="29">
        <v>1.7</v>
      </c>
      <c r="K52" s="29">
        <v>1.7</v>
      </c>
      <c r="L52" s="29">
        <v>0.36399999999999999</v>
      </c>
      <c r="M52" s="29">
        <v>2.73</v>
      </c>
      <c r="N52" s="29">
        <v>2.88E-9</v>
      </c>
      <c r="O52" s="29">
        <v>1.1400000000000001E-6</v>
      </c>
    </row>
    <row r="53" spans="1:15" x14ac:dyDescent="0.25">
      <c r="A53" s="27">
        <v>632</v>
      </c>
      <c r="B53" s="27" t="s">
        <v>59</v>
      </c>
      <c r="C53" s="30" t="s">
        <v>61</v>
      </c>
      <c r="D53" s="27">
        <v>1</v>
      </c>
      <c r="E53" s="29">
        <v>0</v>
      </c>
      <c r="F53" s="29">
        <v>2.4399999999999998E-9</v>
      </c>
      <c r="G53" s="29">
        <v>1.3599999999999999E-8</v>
      </c>
      <c r="H53" s="29">
        <v>4.4799999999999999E-7</v>
      </c>
      <c r="I53" s="29">
        <v>1.73E-6</v>
      </c>
      <c r="J53" s="29">
        <v>1.59</v>
      </c>
      <c r="K53" s="29">
        <v>1.59</v>
      </c>
      <c r="L53" s="29">
        <v>0.35099999999999998</v>
      </c>
      <c r="M53" s="29">
        <v>2.5</v>
      </c>
      <c r="N53" s="29">
        <v>3.1099999999999998E-9</v>
      </c>
      <c r="O53" s="29">
        <v>1.7799999999999999E-6</v>
      </c>
    </row>
    <row r="54" spans="1:15" x14ac:dyDescent="0.25">
      <c r="A54" s="27">
        <v>633</v>
      </c>
      <c r="B54" s="27" t="s">
        <v>59</v>
      </c>
      <c r="C54" s="28" t="s">
        <v>60</v>
      </c>
      <c r="D54" s="27">
        <v>1</v>
      </c>
      <c r="E54" s="29">
        <v>0</v>
      </c>
      <c r="F54" s="29">
        <v>2.0599999999999999E-9</v>
      </c>
      <c r="G54" s="29">
        <v>1.3599999999999999E-8</v>
      </c>
      <c r="H54" s="29">
        <v>2.4299999999999999E-7</v>
      </c>
      <c r="I54" s="29">
        <v>6.0399999999999996E-7</v>
      </c>
      <c r="J54" s="29">
        <v>1.72</v>
      </c>
      <c r="K54" s="29">
        <v>1.72</v>
      </c>
      <c r="L54" s="29">
        <v>0.36799999999999999</v>
      </c>
      <c r="M54" s="29">
        <v>2.77</v>
      </c>
      <c r="N54" s="29">
        <v>2.7799999999999999E-9</v>
      </c>
      <c r="O54" s="29">
        <v>8.4099999999999997E-7</v>
      </c>
    </row>
    <row r="55" spans="1:15" x14ac:dyDescent="0.25">
      <c r="A55" s="27">
        <v>633</v>
      </c>
      <c r="B55" s="27" t="s">
        <v>59</v>
      </c>
      <c r="C55" s="30" t="s">
        <v>61</v>
      </c>
      <c r="D55" s="27">
        <v>1</v>
      </c>
      <c r="E55" s="29">
        <v>0</v>
      </c>
      <c r="F55" s="29">
        <v>2.4199999999999999E-9</v>
      </c>
      <c r="G55" s="29">
        <v>1.3799999999999999E-8</v>
      </c>
      <c r="H55" s="29">
        <v>3.5100000000000001E-7</v>
      </c>
      <c r="I55" s="29">
        <v>1.3599999999999999E-6</v>
      </c>
      <c r="J55" s="29">
        <v>1.6</v>
      </c>
      <c r="K55" s="29">
        <v>1.6</v>
      </c>
      <c r="L55" s="29">
        <v>0.35599999999999998</v>
      </c>
      <c r="M55" s="29">
        <v>2.5099999999999998</v>
      </c>
      <c r="N55" s="29">
        <v>2.76E-9</v>
      </c>
      <c r="O55" s="29">
        <v>1.3799999999999999E-6</v>
      </c>
    </row>
    <row r="56" spans="1:15" x14ac:dyDescent="0.25">
      <c r="A56" s="27">
        <v>634</v>
      </c>
      <c r="B56" s="27" t="s">
        <v>59</v>
      </c>
      <c r="C56" s="28" t="s">
        <v>60</v>
      </c>
      <c r="D56" s="27">
        <v>1</v>
      </c>
      <c r="E56" s="29">
        <v>0</v>
      </c>
      <c r="F56" s="29">
        <v>2.11E-9</v>
      </c>
      <c r="G56" s="29">
        <v>1.39E-8</v>
      </c>
      <c r="H56" s="29">
        <v>3.1100000000000002E-7</v>
      </c>
      <c r="I56" s="29">
        <v>1.2100000000000001E-6</v>
      </c>
      <c r="J56" s="29">
        <v>1.72</v>
      </c>
      <c r="K56" s="29">
        <v>1.72</v>
      </c>
      <c r="L56" s="29">
        <v>0.36499999999999999</v>
      </c>
      <c r="M56" s="29">
        <v>2.76</v>
      </c>
      <c r="N56" s="29">
        <v>2.9100000000000001E-9</v>
      </c>
      <c r="O56" s="29">
        <v>1.1799999999999999E-6</v>
      </c>
    </row>
    <row r="57" spans="1:15" x14ac:dyDescent="0.25">
      <c r="A57" s="27">
        <v>634</v>
      </c>
      <c r="B57" s="27" t="s">
        <v>59</v>
      </c>
      <c r="C57" s="30" t="s">
        <v>61</v>
      </c>
      <c r="D57" s="27">
        <v>1</v>
      </c>
      <c r="E57" s="29">
        <v>0</v>
      </c>
      <c r="F57" s="29">
        <v>2.6200000000000001E-9</v>
      </c>
      <c r="G57" s="29">
        <v>1.15E-8</v>
      </c>
      <c r="H57" s="29">
        <v>5.4600000000000005E-7</v>
      </c>
      <c r="I57" s="29">
        <v>2.1100000000000001E-6</v>
      </c>
      <c r="J57" s="29">
        <v>1.6</v>
      </c>
      <c r="K57" s="29">
        <v>1.6</v>
      </c>
      <c r="L57" s="29">
        <v>0.34399999999999997</v>
      </c>
      <c r="M57" s="29">
        <v>2.4900000000000002</v>
      </c>
      <c r="N57" s="29">
        <v>3.1300000000000002E-9</v>
      </c>
      <c r="O57" s="29">
        <v>2.0600000000000002E-6</v>
      </c>
    </row>
    <row r="58" spans="1:15" x14ac:dyDescent="0.25">
      <c r="A58" s="27">
        <v>635</v>
      </c>
      <c r="B58" s="27" t="s">
        <v>59</v>
      </c>
      <c r="C58" s="28" t="s">
        <v>60</v>
      </c>
      <c r="D58" s="27">
        <v>1</v>
      </c>
      <c r="E58" s="29">
        <v>0</v>
      </c>
      <c r="F58" s="29">
        <v>1.74E-9</v>
      </c>
      <c r="G58" s="29">
        <v>1E-8</v>
      </c>
      <c r="H58" s="29">
        <v>1.7499999999999999E-7</v>
      </c>
      <c r="I58" s="29">
        <v>1.06E-6</v>
      </c>
      <c r="J58" s="29">
        <v>1.78</v>
      </c>
      <c r="K58" s="29">
        <v>1.78</v>
      </c>
      <c r="L58" s="29">
        <v>0.373</v>
      </c>
      <c r="M58" s="29">
        <v>2.81</v>
      </c>
      <c r="N58" s="29">
        <v>2.9600000000000001E-9</v>
      </c>
      <c r="O58" s="29">
        <v>6.8899999999999999E-7</v>
      </c>
    </row>
    <row r="59" spans="1:15" x14ac:dyDescent="0.25">
      <c r="A59" s="27">
        <v>635</v>
      </c>
      <c r="B59" s="27" t="s">
        <v>59</v>
      </c>
      <c r="C59" s="30" t="s">
        <v>61</v>
      </c>
      <c r="D59" s="27">
        <v>1</v>
      </c>
      <c r="E59" s="29">
        <v>0</v>
      </c>
      <c r="F59" s="29">
        <v>1.8899999999999999E-9</v>
      </c>
      <c r="G59" s="29">
        <v>1.4100000000000001E-8</v>
      </c>
      <c r="H59" s="29">
        <v>2.6899999999999999E-7</v>
      </c>
      <c r="I59" s="29">
        <v>1.66E-6</v>
      </c>
      <c r="J59" s="29">
        <v>1.64</v>
      </c>
      <c r="K59" s="29">
        <v>1.64</v>
      </c>
      <c r="L59" s="29">
        <v>0.35</v>
      </c>
      <c r="M59" s="29">
        <v>2.54</v>
      </c>
      <c r="N59" s="29">
        <v>2.9199999999999998E-9</v>
      </c>
      <c r="O59" s="29">
        <v>1.17E-6</v>
      </c>
    </row>
    <row r="60" spans="1:15" x14ac:dyDescent="0.25">
      <c r="A60" s="27">
        <v>636</v>
      </c>
      <c r="B60" s="27" t="s">
        <v>59</v>
      </c>
      <c r="C60" s="28" t="s">
        <v>60</v>
      </c>
      <c r="D60" s="27">
        <v>1</v>
      </c>
      <c r="E60" s="29">
        <v>0</v>
      </c>
      <c r="F60" s="29">
        <v>1.9099999999999998E-9</v>
      </c>
      <c r="G60" s="29">
        <v>1.37E-8</v>
      </c>
      <c r="H60" s="29">
        <v>2.34E-7</v>
      </c>
      <c r="I60" s="29">
        <v>1.1599999999999999E-6</v>
      </c>
      <c r="J60" s="29">
        <v>1.74</v>
      </c>
      <c r="K60" s="29">
        <v>1.74</v>
      </c>
      <c r="L60" s="29">
        <v>0.36599999999999999</v>
      </c>
      <c r="M60" s="29">
        <v>2.78</v>
      </c>
      <c r="N60" s="29">
        <v>2.98E-9</v>
      </c>
      <c r="O60" s="29">
        <v>9.2399999999999996E-7</v>
      </c>
    </row>
    <row r="61" spans="1:15" x14ac:dyDescent="0.25">
      <c r="A61" s="27">
        <v>636</v>
      </c>
      <c r="B61" s="27" t="s">
        <v>59</v>
      </c>
      <c r="C61" s="30" t="s">
        <v>61</v>
      </c>
      <c r="D61" s="27">
        <v>1</v>
      </c>
      <c r="E61" s="29">
        <v>0</v>
      </c>
      <c r="F61" s="29">
        <v>2.28E-9</v>
      </c>
      <c r="G61" s="29">
        <v>1.42E-8</v>
      </c>
      <c r="H61" s="29">
        <v>2.7300000000000002E-7</v>
      </c>
      <c r="I61" s="29">
        <v>1.04E-6</v>
      </c>
      <c r="J61" s="29">
        <v>1.63</v>
      </c>
      <c r="K61" s="29">
        <v>1.63</v>
      </c>
      <c r="L61" s="29">
        <v>0.35299999999999998</v>
      </c>
      <c r="M61" s="29">
        <v>2.5099999999999998</v>
      </c>
      <c r="N61" s="29">
        <v>2.86E-9</v>
      </c>
      <c r="O61" s="29">
        <v>1.06E-6</v>
      </c>
    </row>
    <row r="62" spans="1:15" x14ac:dyDescent="0.25">
      <c r="A62" s="27">
        <v>637</v>
      </c>
      <c r="B62" s="27" t="s">
        <v>59</v>
      </c>
      <c r="C62" s="28" t="s">
        <v>60</v>
      </c>
      <c r="D62" s="27">
        <v>1</v>
      </c>
      <c r="E62" s="29">
        <v>0</v>
      </c>
      <c r="F62" s="29">
        <v>2.1000000000000002E-9</v>
      </c>
      <c r="G62" s="29">
        <v>1.4E-8</v>
      </c>
      <c r="H62" s="29">
        <v>1.9999999999999999E-7</v>
      </c>
      <c r="I62" s="29">
        <v>5.0699999999999997E-7</v>
      </c>
      <c r="J62" s="29">
        <v>1.74</v>
      </c>
      <c r="K62" s="29">
        <v>1.74</v>
      </c>
      <c r="L62" s="29">
        <v>0.374</v>
      </c>
      <c r="M62" s="29">
        <v>2.76</v>
      </c>
      <c r="N62" s="29">
        <v>2.7900000000000001E-9</v>
      </c>
      <c r="O62" s="29">
        <v>6.5799999999999999E-7</v>
      </c>
    </row>
    <row r="63" spans="1:15" x14ac:dyDescent="0.25">
      <c r="A63" s="27">
        <v>637</v>
      </c>
      <c r="B63" s="27" t="s">
        <v>59</v>
      </c>
      <c r="C63" s="30" t="s">
        <v>61</v>
      </c>
      <c r="D63" s="27">
        <v>1</v>
      </c>
      <c r="E63" s="29">
        <v>0</v>
      </c>
      <c r="F63" s="29">
        <v>2.57E-9</v>
      </c>
      <c r="G63" s="29">
        <v>1.3399999999999999E-8</v>
      </c>
      <c r="H63" s="29">
        <v>3.9799999999999999E-7</v>
      </c>
      <c r="I63" s="29">
        <v>1.75E-6</v>
      </c>
      <c r="J63" s="29">
        <v>1.61</v>
      </c>
      <c r="K63" s="29">
        <v>1.61</v>
      </c>
      <c r="L63" s="29">
        <v>0.35799999999999998</v>
      </c>
      <c r="M63" s="29">
        <v>2.4900000000000002</v>
      </c>
      <c r="N63" s="29">
        <v>2.8999999999999999E-9</v>
      </c>
      <c r="O63" s="29">
        <v>1.6500000000000001E-6</v>
      </c>
    </row>
    <row r="64" spans="1:15" x14ac:dyDescent="0.25">
      <c r="A64" s="27">
        <v>639</v>
      </c>
      <c r="B64" s="27" t="s">
        <v>59</v>
      </c>
      <c r="C64" s="28" t="s">
        <v>60</v>
      </c>
      <c r="D64" s="27">
        <v>1</v>
      </c>
      <c r="E64" s="29">
        <v>0</v>
      </c>
      <c r="F64" s="29">
        <v>2.3899999999999998E-9</v>
      </c>
      <c r="G64" s="29">
        <v>1.24E-8</v>
      </c>
      <c r="H64" s="29">
        <v>3.0899999999999997E-7</v>
      </c>
      <c r="I64" s="29">
        <v>1.1400000000000001E-6</v>
      </c>
      <c r="J64" s="29">
        <v>1.72</v>
      </c>
      <c r="K64" s="29">
        <v>1.72</v>
      </c>
      <c r="L64" s="29">
        <v>0.378</v>
      </c>
      <c r="M64" s="29">
        <v>2.73</v>
      </c>
      <c r="N64" s="29">
        <v>2.8900000000000002E-9</v>
      </c>
      <c r="O64" s="29">
        <v>1.19E-6</v>
      </c>
    </row>
    <row r="65" spans="1:15" x14ac:dyDescent="0.25">
      <c r="A65" s="27">
        <v>639</v>
      </c>
      <c r="B65" s="27" t="s">
        <v>59</v>
      </c>
      <c r="C65" s="30" t="s">
        <v>61</v>
      </c>
      <c r="D65" s="27">
        <v>1</v>
      </c>
      <c r="E65" s="29">
        <v>0</v>
      </c>
      <c r="F65" s="29">
        <v>2.0299999999999998E-9</v>
      </c>
      <c r="G65" s="29">
        <v>1.4100000000000001E-8</v>
      </c>
      <c r="H65" s="29">
        <v>2.7399999999999999E-7</v>
      </c>
      <c r="I65" s="29">
        <v>1.39E-6</v>
      </c>
      <c r="J65" s="29">
        <v>1.65</v>
      </c>
      <c r="K65" s="29">
        <v>1.65</v>
      </c>
      <c r="L65" s="29">
        <v>0.35199999999999998</v>
      </c>
      <c r="M65" s="29">
        <v>2.54</v>
      </c>
      <c r="N65" s="29">
        <v>3.1899999999999999E-9</v>
      </c>
      <c r="O65" s="29">
        <v>1.1400000000000001E-6</v>
      </c>
    </row>
    <row r="66" spans="1:15" x14ac:dyDescent="0.25">
      <c r="A66" s="27">
        <v>640</v>
      </c>
      <c r="B66" s="27" t="s">
        <v>59</v>
      </c>
      <c r="C66" s="28" t="s">
        <v>60</v>
      </c>
      <c r="D66" s="27">
        <v>1</v>
      </c>
      <c r="E66" s="29">
        <v>0</v>
      </c>
      <c r="F66" s="29">
        <v>1.9300000000000002E-9</v>
      </c>
      <c r="G66" s="29">
        <v>1.3399999999999999E-8</v>
      </c>
      <c r="H66" s="29">
        <v>1.91E-7</v>
      </c>
      <c r="I66" s="29">
        <v>3.8799999999999998E-7</v>
      </c>
      <c r="J66" s="29">
        <v>1.78</v>
      </c>
      <c r="K66" s="29">
        <v>1.78</v>
      </c>
      <c r="L66" s="29">
        <v>0.374</v>
      </c>
      <c r="M66" s="29">
        <v>2.8</v>
      </c>
      <c r="N66" s="29">
        <v>2.8999999999999999E-9</v>
      </c>
      <c r="O66" s="29">
        <v>6.1799999999999995E-7</v>
      </c>
    </row>
    <row r="67" spans="1:15" x14ac:dyDescent="0.25">
      <c r="A67" s="27">
        <v>640</v>
      </c>
      <c r="B67" s="27" t="s">
        <v>59</v>
      </c>
      <c r="C67" s="30" t="s">
        <v>61</v>
      </c>
      <c r="D67" s="27">
        <v>1</v>
      </c>
      <c r="E67" s="29">
        <v>0</v>
      </c>
      <c r="F67" s="29">
        <v>2.0500000000000002E-9</v>
      </c>
      <c r="G67" s="29">
        <v>1.4300000000000001E-8</v>
      </c>
      <c r="H67" s="29">
        <v>3.8700000000000001E-7</v>
      </c>
      <c r="I67" s="29">
        <v>2.2800000000000002E-6</v>
      </c>
      <c r="J67" s="29">
        <v>1.6</v>
      </c>
      <c r="K67" s="29">
        <v>1.6</v>
      </c>
      <c r="L67" s="29">
        <v>0.35299999999999998</v>
      </c>
      <c r="M67" s="29">
        <v>2.5</v>
      </c>
      <c r="N67" s="29">
        <v>3.0800000000000001E-9</v>
      </c>
      <c r="O67" s="29">
        <v>1.7999999999999999E-6</v>
      </c>
    </row>
    <row r="68" spans="1:15" x14ac:dyDescent="0.25">
      <c r="A68" s="27">
        <v>641</v>
      </c>
      <c r="B68" s="27" t="s">
        <v>59</v>
      </c>
      <c r="C68" s="28" t="s">
        <v>60</v>
      </c>
      <c r="D68" s="27">
        <v>1</v>
      </c>
      <c r="E68" s="29">
        <v>0</v>
      </c>
      <c r="F68" s="29">
        <v>1.9500000000000001E-9</v>
      </c>
      <c r="G68" s="29">
        <v>1.3399999999999999E-8</v>
      </c>
      <c r="H68" s="29">
        <v>2.0100000000000001E-7</v>
      </c>
      <c r="I68" s="29">
        <v>1.04E-6</v>
      </c>
      <c r="J68" s="29">
        <v>1.76</v>
      </c>
      <c r="K68" s="29">
        <v>1.76</v>
      </c>
      <c r="L68" s="29">
        <v>0.373</v>
      </c>
      <c r="M68" s="29">
        <v>2.79</v>
      </c>
      <c r="N68" s="29">
        <v>2.9499999999999999E-9</v>
      </c>
      <c r="O68" s="29">
        <v>8.3300000000000001E-7</v>
      </c>
    </row>
    <row r="69" spans="1:15" x14ac:dyDescent="0.25">
      <c r="A69" s="27">
        <v>641</v>
      </c>
      <c r="B69" s="27" t="s">
        <v>59</v>
      </c>
      <c r="C69" s="30" t="s">
        <v>61</v>
      </c>
      <c r="D69" s="27">
        <v>1</v>
      </c>
      <c r="E69" s="29">
        <v>0</v>
      </c>
      <c r="F69" s="29">
        <v>2.4600000000000002E-9</v>
      </c>
      <c r="G69" s="29">
        <v>1.35E-8</v>
      </c>
      <c r="H69" s="29">
        <v>4.3799999999999998E-7</v>
      </c>
      <c r="I69" s="29">
        <v>1.7099999999999999E-6</v>
      </c>
      <c r="J69" s="29">
        <v>1.61</v>
      </c>
      <c r="K69" s="29">
        <v>1.61</v>
      </c>
      <c r="L69" s="29">
        <v>0.35</v>
      </c>
      <c r="M69" s="29">
        <v>2.4900000000000002</v>
      </c>
      <c r="N69" s="29">
        <v>2.9499999999999999E-9</v>
      </c>
      <c r="O69" s="29">
        <v>1.8199999999999999E-6</v>
      </c>
    </row>
    <row r="70" spans="1:15" x14ac:dyDescent="0.25">
      <c r="A70" s="27">
        <v>642</v>
      </c>
      <c r="B70" s="27" t="s">
        <v>59</v>
      </c>
      <c r="C70" s="28" t="s">
        <v>60</v>
      </c>
      <c r="D70" s="27">
        <v>1</v>
      </c>
      <c r="E70" s="29">
        <v>0</v>
      </c>
      <c r="F70" s="29">
        <v>2.11E-9</v>
      </c>
      <c r="G70" s="29">
        <v>1.63E-9</v>
      </c>
      <c r="H70" s="29">
        <v>2.5800000000000001E-7</v>
      </c>
      <c r="I70" s="29">
        <v>1.4899999999999999E-6</v>
      </c>
      <c r="J70" s="29">
        <v>1.71</v>
      </c>
      <c r="K70" s="29">
        <v>1.71</v>
      </c>
      <c r="L70" s="29">
        <v>0.36499999999999999</v>
      </c>
      <c r="M70" s="29">
        <v>2.77</v>
      </c>
      <c r="N70" s="29">
        <v>2.9699999999999999E-9</v>
      </c>
      <c r="O70" s="29">
        <v>1.13E-6</v>
      </c>
    </row>
    <row r="71" spans="1:15" x14ac:dyDescent="0.25">
      <c r="A71" s="27">
        <v>642</v>
      </c>
      <c r="B71" s="27" t="s">
        <v>59</v>
      </c>
      <c r="C71" s="30" t="s">
        <v>61</v>
      </c>
      <c r="D71" s="27">
        <v>1</v>
      </c>
      <c r="E71" s="29">
        <v>0</v>
      </c>
      <c r="F71" s="29">
        <v>2.33E-9</v>
      </c>
      <c r="G71" s="29">
        <v>1.29E-8</v>
      </c>
      <c r="H71" s="29">
        <v>4.2199999999999999E-7</v>
      </c>
      <c r="I71" s="29">
        <v>1.95E-6</v>
      </c>
      <c r="J71" s="29">
        <v>1.59</v>
      </c>
      <c r="K71" s="29">
        <v>1.59</v>
      </c>
      <c r="L71" s="29">
        <v>0.36</v>
      </c>
      <c r="M71" s="29">
        <v>2.4900000000000002</v>
      </c>
      <c r="N71" s="29">
        <v>2.9100000000000001E-9</v>
      </c>
      <c r="O71" s="29">
        <v>1.66E-6</v>
      </c>
    </row>
    <row r="72" spans="1:15" x14ac:dyDescent="0.25">
      <c r="A72" s="27">
        <v>643</v>
      </c>
      <c r="B72" s="27" t="s">
        <v>59</v>
      </c>
      <c r="C72" s="28" t="s">
        <v>60</v>
      </c>
      <c r="D72" s="27">
        <v>1</v>
      </c>
      <c r="E72" s="29">
        <v>0</v>
      </c>
      <c r="F72" s="29">
        <v>2.4800000000000001E-9</v>
      </c>
      <c r="G72" s="29">
        <v>1.3399999999999999E-8</v>
      </c>
      <c r="H72" s="29">
        <v>2.9200000000000002E-7</v>
      </c>
      <c r="I72" s="29">
        <v>1.0699999999999999E-6</v>
      </c>
      <c r="J72" s="29">
        <v>1.73</v>
      </c>
      <c r="K72" s="29">
        <v>1.73</v>
      </c>
      <c r="L72" s="29">
        <v>0.373</v>
      </c>
      <c r="M72" s="29">
        <v>2.75</v>
      </c>
      <c r="N72" s="29">
        <v>2.98E-9</v>
      </c>
      <c r="O72" s="29">
        <v>1.13E-6</v>
      </c>
    </row>
    <row r="73" spans="1:15" x14ac:dyDescent="0.25">
      <c r="A73" s="27">
        <v>643</v>
      </c>
      <c r="B73" s="27" t="s">
        <v>59</v>
      </c>
      <c r="C73" s="30" t="s">
        <v>61</v>
      </c>
      <c r="D73" s="27">
        <v>1</v>
      </c>
      <c r="E73" s="29">
        <v>0</v>
      </c>
      <c r="F73" s="29">
        <v>1.9099999999999998E-9</v>
      </c>
      <c r="G73" s="29">
        <v>1.15E-8</v>
      </c>
      <c r="H73" s="29">
        <v>2.4299999999999999E-7</v>
      </c>
      <c r="I73" s="29">
        <v>1.5E-6</v>
      </c>
      <c r="J73" s="29">
        <v>1.63</v>
      </c>
      <c r="K73" s="29">
        <v>1.63</v>
      </c>
      <c r="L73" s="29">
        <v>0.34</v>
      </c>
      <c r="M73" s="29">
        <v>2.54</v>
      </c>
      <c r="N73" s="29">
        <v>2.7900000000000001E-9</v>
      </c>
      <c r="O73" s="29">
        <v>1.0699999999999999E-6</v>
      </c>
    </row>
    <row r="74" spans="1:15" x14ac:dyDescent="0.25">
      <c r="A74" s="27">
        <v>644</v>
      </c>
      <c r="B74" s="27" t="s">
        <v>59</v>
      </c>
      <c r="C74" s="28" t="s">
        <v>60</v>
      </c>
      <c r="D74" s="27">
        <v>1</v>
      </c>
      <c r="E74" s="29">
        <v>0</v>
      </c>
      <c r="F74" s="29">
        <v>2.2699999999999998E-9</v>
      </c>
      <c r="G74" s="29">
        <v>1.3399999999999999E-8</v>
      </c>
      <c r="H74" s="29">
        <v>2.7799999999999997E-7</v>
      </c>
      <c r="I74" s="29">
        <v>1.06E-6</v>
      </c>
      <c r="J74" s="29">
        <v>1.69</v>
      </c>
      <c r="K74" s="29">
        <v>1.69</v>
      </c>
      <c r="L74" s="29">
        <v>0.371</v>
      </c>
      <c r="M74" s="29">
        <v>2.72</v>
      </c>
      <c r="N74" s="29">
        <v>2.9199999999999998E-9</v>
      </c>
      <c r="O74" s="29">
        <v>1.0300000000000001E-6</v>
      </c>
    </row>
    <row r="75" spans="1:15" x14ac:dyDescent="0.25">
      <c r="A75" s="27">
        <v>644</v>
      </c>
      <c r="B75" s="27" t="s">
        <v>59</v>
      </c>
      <c r="C75" s="30" t="s">
        <v>61</v>
      </c>
      <c r="D75" s="27">
        <v>1</v>
      </c>
      <c r="E75" s="29">
        <v>0</v>
      </c>
      <c r="F75" s="29">
        <v>2.11E-9</v>
      </c>
      <c r="G75" s="29">
        <v>1.33E-8</v>
      </c>
      <c r="H75" s="29">
        <v>2.4499999999999998E-7</v>
      </c>
      <c r="I75" s="29">
        <v>1.37E-6</v>
      </c>
      <c r="J75" s="29">
        <v>1.66</v>
      </c>
      <c r="K75" s="29">
        <v>1.66</v>
      </c>
      <c r="L75" s="29">
        <v>0.36399999999999999</v>
      </c>
      <c r="M75" s="29">
        <v>2.56</v>
      </c>
      <c r="N75" s="29">
        <v>3.0100000000000002E-9</v>
      </c>
      <c r="O75" s="29">
        <v>1.0300000000000001E-6</v>
      </c>
    </row>
    <row r="76" spans="1:15" x14ac:dyDescent="0.25">
      <c r="A76" s="27">
        <v>645</v>
      </c>
      <c r="B76" s="27" t="s">
        <v>59</v>
      </c>
      <c r="C76" s="28" t="s">
        <v>60</v>
      </c>
      <c r="D76" s="27">
        <v>1</v>
      </c>
      <c r="E76" s="29">
        <v>0</v>
      </c>
      <c r="F76" s="29">
        <v>1.8300000000000001E-9</v>
      </c>
      <c r="G76" s="29">
        <v>1.33E-8</v>
      </c>
      <c r="H76" s="29">
        <v>1.4700000000000001E-7</v>
      </c>
      <c r="I76" s="29">
        <v>6.1799999999999995E-7</v>
      </c>
      <c r="J76" s="29">
        <v>1.79</v>
      </c>
      <c r="K76" s="29">
        <v>1.79</v>
      </c>
      <c r="L76" s="29">
        <v>0.36599999999999999</v>
      </c>
      <c r="M76" s="29">
        <v>2.83</v>
      </c>
      <c r="N76" s="29">
        <v>2.9499999999999999E-9</v>
      </c>
      <c r="O76" s="29">
        <v>5.9200000000000001E-7</v>
      </c>
    </row>
    <row r="77" spans="1:15" x14ac:dyDescent="0.25">
      <c r="A77" s="27">
        <v>645</v>
      </c>
      <c r="B77" s="27" t="s">
        <v>59</v>
      </c>
      <c r="C77" s="30" t="s">
        <v>61</v>
      </c>
      <c r="D77" s="27">
        <v>1</v>
      </c>
      <c r="E77" s="29">
        <v>0</v>
      </c>
      <c r="F77" s="29">
        <v>2.33E-9</v>
      </c>
      <c r="G77" s="29">
        <v>1.3799999999999999E-8</v>
      </c>
      <c r="H77" s="29">
        <v>3.6699999999999999E-7</v>
      </c>
      <c r="I77" s="29">
        <v>2.0899999999999999E-6</v>
      </c>
      <c r="J77" s="29">
        <v>1.61</v>
      </c>
      <c r="K77" s="29">
        <v>1.61</v>
      </c>
      <c r="L77" s="29">
        <v>0.34100000000000003</v>
      </c>
      <c r="M77" s="29">
        <v>2.52</v>
      </c>
      <c r="N77" s="29">
        <v>3.1399999999999999E-9</v>
      </c>
      <c r="O77" s="29">
        <v>1.59E-6</v>
      </c>
    </row>
    <row r="78" spans="1:15" x14ac:dyDescent="0.25">
      <c r="A78" s="27">
        <v>646</v>
      </c>
      <c r="B78" s="27" t="s">
        <v>59</v>
      </c>
      <c r="C78" s="28" t="s">
        <v>60</v>
      </c>
      <c r="D78" s="27">
        <v>1</v>
      </c>
      <c r="E78" s="29">
        <v>0</v>
      </c>
      <c r="F78" s="29">
        <v>1.8800000000000001E-9</v>
      </c>
      <c r="G78" s="29">
        <v>1.22E-8</v>
      </c>
      <c r="H78" s="29">
        <v>1.6500000000000001E-7</v>
      </c>
      <c r="I78" s="29">
        <v>6.5600000000000005E-7</v>
      </c>
      <c r="J78" s="29">
        <v>1.8</v>
      </c>
      <c r="K78" s="29">
        <v>1.8</v>
      </c>
      <c r="L78" s="29">
        <v>0.376</v>
      </c>
      <c r="M78" s="29">
        <v>2.83</v>
      </c>
      <c r="N78" s="29">
        <v>2.9400000000000002E-9</v>
      </c>
      <c r="O78" s="29">
        <v>6.2399999999999998E-7</v>
      </c>
    </row>
    <row r="79" spans="1:15" x14ac:dyDescent="0.25">
      <c r="A79" s="27">
        <v>646</v>
      </c>
      <c r="B79" s="27" t="s">
        <v>59</v>
      </c>
      <c r="C79" s="30" t="s">
        <v>61</v>
      </c>
      <c r="D79" s="27">
        <v>1</v>
      </c>
      <c r="E79" s="29">
        <v>0</v>
      </c>
      <c r="F79" s="29">
        <v>9.8099999999999998E-8</v>
      </c>
      <c r="G79" s="29">
        <v>2.1999999999999998E-9</v>
      </c>
      <c r="H79" s="29">
        <v>4.3799999999999998E-7</v>
      </c>
      <c r="I79" s="29">
        <v>1.19E-6</v>
      </c>
      <c r="J79" s="29">
        <v>1.64</v>
      </c>
      <c r="K79" s="29">
        <v>1.64</v>
      </c>
      <c r="L79" s="29">
        <v>0.34899999999999998</v>
      </c>
      <c r="M79" s="29">
        <v>2.5299999999999998</v>
      </c>
      <c r="N79" s="29">
        <v>2.8299999999999999E-9</v>
      </c>
      <c r="O79" s="29">
        <v>1.1000000000000001E-6</v>
      </c>
    </row>
    <row r="80" spans="1:15" x14ac:dyDescent="0.25">
      <c r="A80" s="27">
        <v>647</v>
      </c>
      <c r="B80" s="27" t="s">
        <v>59</v>
      </c>
      <c r="C80" s="28" t="s">
        <v>60</v>
      </c>
      <c r="D80" s="27">
        <v>1</v>
      </c>
      <c r="E80" s="29">
        <v>0</v>
      </c>
      <c r="F80" s="29">
        <v>2.0299999999999998E-9</v>
      </c>
      <c r="G80" s="29">
        <v>1.61E-9</v>
      </c>
      <c r="H80" s="29">
        <v>2.2600000000000001E-7</v>
      </c>
      <c r="I80" s="29">
        <v>1.1400000000000001E-6</v>
      </c>
      <c r="J80" s="29">
        <v>1.74</v>
      </c>
      <c r="K80" s="29">
        <v>1.74</v>
      </c>
      <c r="L80" s="29">
        <v>0.36299999999999999</v>
      </c>
      <c r="M80" s="29">
        <v>2.78</v>
      </c>
      <c r="N80" s="29">
        <v>2.93E-9</v>
      </c>
      <c r="O80" s="29">
        <v>8.4799999999999997E-7</v>
      </c>
    </row>
    <row r="81" spans="1:15" x14ac:dyDescent="0.25">
      <c r="A81" s="27">
        <v>647</v>
      </c>
      <c r="B81" s="27" t="s">
        <v>59</v>
      </c>
      <c r="C81" s="30" t="s">
        <v>61</v>
      </c>
      <c r="D81" s="27">
        <v>1</v>
      </c>
      <c r="E81" s="29">
        <v>0</v>
      </c>
      <c r="F81" s="29">
        <v>2.1000000000000002E-9</v>
      </c>
      <c r="G81" s="29">
        <v>1.4100000000000001E-8</v>
      </c>
      <c r="H81" s="29">
        <v>2.8000000000000002E-7</v>
      </c>
      <c r="I81" s="29">
        <v>1.48E-6</v>
      </c>
      <c r="J81" s="29">
        <v>1.62</v>
      </c>
      <c r="K81" s="29">
        <v>1.62</v>
      </c>
      <c r="L81" s="29">
        <v>0.34499999999999997</v>
      </c>
      <c r="M81" s="29">
        <v>2.54</v>
      </c>
      <c r="N81" s="29">
        <v>2.7999999999999998E-9</v>
      </c>
      <c r="O81" s="29">
        <v>1.24E-6</v>
      </c>
    </row>
    <row r="82" spans="1:15" x14ac:dyDescent="0.25">
      <c r="A82" s="27">
        <v>648</v>
      </c>
      <c r="B82" s="27" t="s">
        <v>59</v>
      </c>
      <c r="C82" s="28" t="s">
        <v>60</v>
      </c>
      <c r="D82" s="27">
        <v>1</v>
      </c>
      <c r="E82" s="29">
        <v>0</v>
      </c>
      <c r="F82" s="29">
        <v>1.9399999999999999E-9</v>
      </c>
      <c r="G82" s="29">
        <v>1.9300000000000002E-9</v>
      </c>
      <c r="H82" s="29">
        <v>2.03E-7</v>
      </c>
      <c r="I82" s="29">
        <v>5.5400000000000001E-7</v>
      </c>
      <c r="J82" s="29">
        <v>1.77</v>
      </c>
      <c r="K82" s="29">
        <v>1.77</v>
      </c>
      <c r="L82" s="29">
        <v>0.371</v>
      </c>
      <c r="M82" s="29">
        <v>2.79</v>
      </c>
      <c r="N82" s="29">
        <v>2.8499999999999999E-9</v>
      </c>
      <c r="O82" s="29">
        <v>6.6599999999999996E-7</v>
      </c>
    </row>
    <row r="83" spans="1:15" x14ac:dyDescent="0.25">
      <c r="A83" s="27">
        <v>648</v>
      </c>
      <c r="B83" s="27" t="s">
        <v>59</v>
      </c>
      <c r="C83" s="30" t="s">
        <v>61</v>
      </c>
      <c r="D83" s="27">
        <v>1</v>
      </c>
      <c r="E83" s="29">
        <v>0</v>
      </c>
      <c r="F83" s="29">
        <v>2.23E-9</v>
      </c>
      <c r="G83" s="29">
        <v>1.07E-8</v>
      </c>
      <c r="H83" s="29">
        <v>2.72E-7</v>
      </c>
      <c r="I83" s="29">
        <v>1.2699999999999999E-6</v>
      </c>
      <c r="J83" s="29">
        <v>1.64</v>
      </c>
      <c r="K83" s="29">
        <v>1.64</v>
      </c>
      <c r="L83" s="29">
        <v>0.371</v>
      </c>
      <c r="M83" s="29">
        <v>2.5499999999999998</v>
      </c>
      <c r="N83" s="29">
        <v>3.0199999999999999E-9</v>
      </c>
      <c r="O83" s="29">
        <v>1.11E-6</v>
      </c>
    </row>
    <row r="84" spans="1:15" x14ac:dyDescent="0.25">
      <c r="A84" s="27">
        <v>649</v>
      </c>
      <c r="B84" s="27" t="s">
        <v>59</v>
      </c>
      <c r="C84" s="28" t="s">
        <v>60</v>
      </c>
      <c r="D84" s="27">
        <v>1</v>
      </c>
      <c r="E84" s="29">
        <v>0</v>
      </c>
      <c r="F84" s="29">
        <v>1.86E-9</v>
      </c>
      <c r="G84" s="29">
        <v>1.37E-8</v>
      </c>
      <c r="H84" s="29">
        <v>1.8099999999999999E-7</v>
      </c>
      <c r="I84" s="29">
        <v>6.7299999999999995E-7</v>
      </c>
      <c r="J84" s="29">
        <v>1.77</v>
      </c>
      <c r="K84" s="29">
        <v>1.77</v>
      </c>
      <c r="L84" s="29">
        <v>0.36799999999999999</v>
      </c>
      <c r="M84" s="29">
        <v>2.82</v>
      </c>
      <c r="N84" s="29">
        <v>2.8400000000000001E-9</v>
      </c>
      <c r="O84" s="29">
        <v>7.0999999999999998E-7</v>
      </c>
    </row>
    <row r="85" spans="1:15" x14ac:dyDescent="0.25">
      <c r="A85" s="27">
        <v>649</v>
      </c>
      <c r="B85" s="27" t="s">
        <v>59</v>
      </c>
      <c r="C85" s="30" t="s">
        <v>61</v>
      </c>
      <c r="D85" s="27">
        <v>1</v>
      </c>
      <c r="E85" s="29">
        <v>0</v>
      </c>
      <c r="F85" s="29">
        <v>2.2200000000000002E-9</v>
      </c>
      <c r="G85" s="29">
        <v>1.35E-8</v>
      </c>
      <c r="H85" s="29">
        <v>2.65E-7</v>
      </c>
      <c r="I85" s="29">
        <v>1.28E-6</v>
      </c>
      <c r="J85" s="29">
        <v>1.64</v>
      </c>
      <c r="K85" s="29">
        <v>1.64</v>
      </c>
      <c r="L85" s="29">
        <v>0.35099999999999998</v>
      </c>
      <c r="M85" s="29">
        <v>2.54</v>
      </c>
      <c r="N85" s="29">
        <v>2.9600000000000001E-9</v>
      </c>
      <c r="O85" s="29">
        <v>1.08E-6</v>
      </c>
    </row>
    <row r="86" spans="1:15" x14ac:dyDescent="0.25">
      <c r="A86" s="27">
        <v>650</v>
      </c>
      <c r="B86" s="27" t="s">
        <v>59</v>
      </c>
      <c r="C86" s="28" t="s">
        <v>60</v>
      </c>
      <c r="D86" s="27">
        <v>1</v>
      </c>
      <c r="E86" s="29">
        <v>0</v>
      </c>
      <c r="F86" s="29">
        <v>2.0599999999999999E-9</v>
      </c>
      <c r="G86" s="29">
        <v>1.42E-8</v>
      </c>
      <c r="H86" s="29">
        <v>1.8E-7</v>
      </c>
      <c r="I86" s="29">
        <v>5.5700000000000002E-7</v>
      </c>
      <c r="J86" s="29">
        <v>1.77</v>
      </c>
      <c r="K86" s="29">
        <v>1.77</v>
      </c>
      <c r="L86" s="29">
        <v>0.38</v>
      </c>
      <c r="M86" s="29">
        <v>2.8</v>
      </c>
      <c r="N86" s="29">
        <v>2.9400000000000002E-9</v>
      </c>
      <c r="O86" s="29">
        <v>6.5499999999999998E-7</v>
      </c>
    </row>
    <row r="87" spans="1:15" x14ac:dyDescent="0.25">
      <c r="A87" s="27">
        <v>650</v>
      </c>
      <c r="B87" s="27" t="s">
        <v>59</v>
      </c>
      <c r="C87" s="30" t="s">
        <v>61</v>
      </c>
      <c r="D87" s="27">
        <v>1</v>
      </c>
      <c r="E87" s="29">
        <v>0</v>
      </c>
      <c r="F87" s="29">
        <v>1.8800000000000001E-9</v>
      </c>
      <c r="G87" s="29">
        <v>1.42E-8</v>
      </c>
      <c r="H87" s="29">
        <v>2.7000000000000001E-7</v>
      </c>
      <c r="I87" s="29">
        <v>1.84E-6</v>
      </c>
      <c r="J87" s="29">
        <v>1.64</v>
      </c>
      <c r="K87" s="29">
        <v>1.64</v>
      </c>
      <c r="L87" s="29">
        <v>0.34699999999999998</v>
      </c>
      <c r="M87" s="29">
        <v>2.5499999999999998</v>
      </c>
      <c r="N87" s="29">
        <v>2.86E-9</v>
      </c>
      <c r="O87" s="29">
        <v>1.28E-6</v>
      </c>
    </row>
    <row r="88" spans="1:15" x14ac:dyDescent="0.25">
      <c r="A88" s="27">
        <v>651</v>
      </c>
      <c r="B88" s="27" t="s">
        <v>59</v>
      </c>
      <c r="C88" s="28" t="s">
        <v>60</v>
      </c>
      <c r="D88" s="27">
        <v>1</v>
      </c>
      <c r="E88" s="29">
        <v>0</v>
      </c>
      <c r="F88" s="29">
        <v>1.79E-9</v>
      </c>
      <c r="G88" s="29">
        <v>1.2299999999999999E-8</v>
      </c>
      <c r="H88" s="29">
        <v>1.5800000000000001E-7</v>
      </c>
      <c r="I88" s="29">
        <v>5.1399999999999997E-7</v>
      </c>
      <c r="J88" s="29">
        <v>1.78</v>
      </c>
      <c r="K88" s="29">
        <v>1.78</v>
      </c>
      <c r="L88" s="29">
        <v>0.373</v>
      </c>
      <c r="M88" s="29">
        <v>2.81</v>
      </c>
      <c r="N88" s="29">
        <v>2.9899999999999998E-9</v>
      </c>
      <c r="O88" s="29">
        <v>5.7400000000000003E-7</v>
      </c>
    </row>
    <row r="89" spans="1:15" x14ac:dyDescent="0.25">
      <c r="A89" s="27">
        <v>651</v>
      </c>
      <c r="B89" s="27" t="s">
        <v>59</v>
      </c>
      <c r="C89" s="30" t="s">
        <v>61</v>
      </c>
      <c r="D89" s="27">
        <v>1</v>
      </c>
      <c r="E89" s="29">
        <v>0</v>
      </c>
      <c r="F89" s="29">
        <v>2.28E-9</v>
      </c>
      <c r="G89" s="29">
        <v>1.37E-8</v>
      </c>
      <c r="H89" s="29">
        <v>4.4099999999999999E-7</v>
      </c>
      <c r="I89" s="29">
        <v>2.04E-6</v>
      </c>
      <c r="J89" s="29">
        <v>1.59</v>
      </c>
      <c r="K89" s="29">
        <v>1.59</v>
      </c>
      <c r="L89" s="29">
        <v>0.38100000000000001</v>
      </c>
      <c r="M89" s="29">
        <v>2.48</v>
      </c>
      <c r="N89" s="29">
        <v>3.1399999999999999E-9</v>
      </c>
      <c r="O89" s="29">
        <v>1.8899999999999999E-6</v>
      </c>
    </row>
    <row r="90" spans="1:15" x14ac:dyDescent="0.25">
      <c r="A90" s="27">
        <v>652</v>
      </c>
      <c r="B90" s="27" t="s">
        <v>59</v>
      </c>
      <c r="C90" s="28" t="s">
        <v>60</v>
      </c>
      <c r="D90" s="27">
        <v>1</v>
      </c>
      <c r="E90" s="29">
        <v>0</v>
      </c>
      <c r="F90" s="29">
        <v>1.79E-9</v>
      </c>
      <c r="G90" s="29">
        <v>1.07E-8</v>
      </c>
      <c r="H90" s="29">
        <v>1.48E-7</v>
      </c>
      <c r="I90" s="29">
        <v>1.04E-6</v>
      </c>
      <c r="J90" s="29">
        <v>1.79</v>
      </c>
      <c r="K90" s="29">
        <v>1.79</v>
      </c>
      <c r="L90" s="29">
        <v>0.36899999999999999</v>
      </c>
      <c r="M90" s="29">
        <v>2.83</v>
      </c>
      <c r="N90" s="29">
        <v>2.7499999999999998E-9</v>
      </c>
      <c r="O90" s="29">
        <v>6.5000000000000002E-7</v>
      </c>
    </row>
    <row r="91" spans="1:15" x14ac:dyDescent="0.25">
      <c r="A91" s="27">
        <v>652</v>
      </c>
      <c r="B91" s="27" t="s">
        <v>59</v>
      </c>
      <c r="C91" s="30" t="s">
        <v>61</v>
      </c>
      <c r="D91" s="27">
        <v>1</v>
      </c>
      <c r="E91" s="29">
        <v>0</v>
      </c>
      <c r="F91" s="29">
        <v>1.85E-9</v>
      </c>
      <c r="G91" s="29">
        <v>1.39E-8</v>
      </c>
      <c r="H91" s="29">
        <v>2.2000000000000001E-7</v>
      </c>
      <c r="I91" s="29">
        <v>1.4500000000000001E-6</v>
      </c>
      <c r="J91" s="29">
        <v>1.65</v>
      </c>
      <c r="K91" s="29">
        <v>1.65</v>
      </c>
      <c r="L91" s="29">
        <v>0.34899999999999998</v>
      </c>
      <c r="M91" s="29">
        <v>2.5499999999999998</v>
      </c>
      <c r="N91" s="29">
        <v>3.17E-9</v>
      </c>
      <c r="O91" s="29">
        <v>9.0299999999999997E-7</v>
      </c>
    </row>
    <row r="92" spans="1:15" x14ac:dyDescent="0.25">
      <c r="A92" s="27">
        <v>653</v>
      </c>
      <c r="B92" s="27" t="s">
        <v>59</v>
      </c>
      <c r="C92" s="28" t="s">
        <v>60</v>
      </c>
      <c r="D92" s="27">
        <v>1</v>
      </c>
      <c r="E92" s="29">
        <v>0</v>
      </c>
      <c r="F92" s="29">
        <v>2.09E-9</v>
      </c>
      <c r="G92" s="29">
        <v>1.42E-8</v>
      </c>
      <c r="H92" s="29">
        <v>2.7399999999999999E-7</v>
      </c>
      <c r="I92" s="29">
        <v>1.08E-6</v>
      </c>
      <c r="J92" s="29">
        <v>1.7</v>
      </c>
      <c r="K92" s="29">
        <v>1.7</v>
      </c>
      <c r="L92" s="29">
        <v>0.40100000000000002</v>
      </c>
      <c r="M92" s="29">
        <v>2.71</v>
      </c>
      <c r="N92" s="29">
        <v>2.93E-9</v>
      </c>
      <c r="O92" s="29">
        <v>1.1000000000000001E-6</v>
      </c>
    </row>
    <row r="93" spans="1:15" x14ac:dyDescent="0.25">
      <c r="A93" s="27">
        <v>653</v>
      </c>
      <c r="B93" s="27" t="s">
        <v>59</v>
      </c>
      <c r="C93" s="30" t="s">
        <v>61</v>
      </c>
      <c r="D93" s="27">
        <v>1</v>
      </c>
      <c r="E93" s="29">
        <v>0</v>
      </c>
      <c r="F93" s="29">
        <v>2.7099999999999999E-9</v>
      </c>
      <c r="G93" s="29">
        <v>1.33E-8</v>
      </c>
      <c r="H93" s="29">
        <v>4.39E-7</v>
      </c>
      <c r="I93" s="29">
        <v>1.48E-6</v>
      </c>
      <c r="J93" s="29">
        <v>1.59</v>
      </c>
      <c r="K93" s="29">
        <v>1.59</v>
      </c>
      <c r="L93" s="29">
        <v>0.36299999999999999</v>
      </c>
      <c r="M93" s="29">
        <v>2.48</v>
      </c>
      <c r="N93" s="29">
        <v>2.9899999999999998E-9</v>
      </c>
      <c r="O93" s="29">
        <v>1.5799999999999999E-6</v>
      </c>
    </row>
    <row r="94" spans="1:15" x14ac:dyDescent="0.25">
      <c r="A94" s="27">
        <v>654</v>
      </c>
      <c r="B94" s="27" t="s">
        <v>59</v>
      </c>
      <c r="C94" s="28" t="s">
        <v>60</v>
      </c>
      <c r="D94" s="27">
        <v>1</v>
      </c>
      <c r="E94" s="29">
        <v>0</v>
      </c>
      <c r="F94" s="29">
        <v>1.8199999999999999E-9</v>
      </c>
      <c r="G94" s="29">
        <v>1.3200000000000001E-8</v>
      </c>
      <c r="H94" s="29">
        <v>1.3199999999999999E-7</v>
      </c>
      <c r="I94" s="29">
        <v>5.6700000000000003E-7</v>
      </c>
      <c r="J94" s="29">
        <v>1.79</v>
      </c>
      <c r="K94" s="29">
        <v>1.79</v>
      </c>
      <c r="L94" s="29">
        <v>0.36899999999999999</v>
      </c>
      <c r="M94" s="29">
        <v>2.84</v>
      </c>
      <c r="N94" s="29">
        <v>2.7700000000000002E-9</v>
      </c>
      <c r="O94" s="29">
        <v>4.8400000000000005E-7</v>
      </c>
    </row>
    <row r="95" spans="1:15" x14ac:dyDescent="0.25">
      <c r="A95" s="27">
        <v>654</v>
      </c>
      <c r="B95" s="27" t="s">
        <v>59</v>
      </c>
      <c r="C95" s="30" t="s">
        <v>61</v>
      </c>
      <c r="D95" s="27">
        <v>1</v>
      </c>
      <c r="E95" s="29">
        <v>0</v>
      </c>
      <c r="F95" s="29">
        <v>2.8200000000000002E-9</v>
      </c>
      <c r="G95" s="29">
        <v>1.31E-8</v>
      </c>
      <c r="H95" s="29">
        <v>4.9399999999999995E-7</v>
      </c>
      <c r="I95" s="29">
        <v>2.17E-6</v>
      </c>
      <c r="J95" s="29">
        <v>1.59</v>
      </c>
      <c r="K95" s="29">
        <v>1.59</v>
      </c>
      <c r="L95" s="29">
        <v>0.38300000000000001</v>
      </c>
      <c r="M95" s="29">
        <v>2.48</v>
      </c>
      <c r="N95" s="29">
        <v>3.0300000000000001E-9</v>
      </c>
      <c r="O95" s="29">
        <v>2.12E-6</v>
      </c>
    </row>
    <row r="96" spans="1:15" x14ac:dyDescent="0.25">
      <c r="A96" s="27">
        <v>655</v>
      </c>
      <c r="B96" s="27" t="s">
        <v>59</v>
      </c>
      <c r="C96" s="28" t="s">
        <v>60</v>
      </c>
      <c r="D96" s="27">
        <v>1</v>
      </c>
      <c r="E96" s="29">
        <v>0</v>
      </c>
      <c r="F96" s="29">
        <v>2.4300000000000001E-9</v>
      </c>
      <c r="G96" s="29">
        <v>1.15E-8</v>
      </c>
      <c r="H96" s="29">
        <v>2.9999999999999999E-7</v>
      </c>
      <c r="I96" s="29">
        <v>5.7899999999999998E-7</v>
      </c>
      <c r="J96" s="29">
        <v>1.7</v>
      </c>
      <c r="K96" s="29">
        <v>1.7</v>
      </c>
      <c r="L96" s="29">
        <v>0.38200000000000001</v>
      </c>
      <c r="M96" s="29">
        <v>2.73</v>
      </c>
      <c r="N96" s="29">
        <v>2.8200000000000002E-9</v>
      </c>
      <c r="O96" s="29">
        <v>1.0100000000000001E-6</v>
      </c>
    </row>
    <row r="97" spans="1:15" x14ac:dyDescent="0.25">
      <c r="A97" s="27">
        <v>655</v>
      </c>
      <c r="B97" s="27" t="s">
        <v>59</v>
      </c>
      <c r="C97" s="30" t="s">
        <v>61</v>
      </c>
      <c r="D97" s="27">
        <v>1</v>
      </c>
      <c r="E97" s="29">
        <v>0</v>
      </c>
      <c r="F97" s="29">
        <v>2.4899999999999999E-9</v>
      </c>
      <c r="G97" s="29">
        <v>1.4E-8</v>
      </c>
      <c r="H97" s="29">
        <v>4.3599999999999999E-7</v>
      </c>
      <c r="I97" s="29">
        <v>2.5900000000000002E-6</v>
      </c>
      <c r="J97" s="29">
        <v>1.71</v>
      </c>
      <c r="K97" s="29">
        <v>1.71</v>
      </c>
      <c r="L97" s="29">
        <v>0.38900000000000001</v>
      </c>
      <c r="M97" s="29">
        <v>2.57</v>
      </c>
      <c r="N97" s="29">
        <v>3.1899999999999999E-9</v>
      </c>
      <c r="O97" s="29">
        <v>2.03E-6</v>
      </c>
    </row>
    <row r="98" spans="1:15" x14ac:dyDescent="0.25">
      <c r="A98" s="27">
        <v>658</v>
      </c>
      <c r="B98" s="27" t="s">
        <v>59</v>
      </c>
      <c r="C98" s="28" t="s">
        <v>60</v>
      </c>
      <c r="D98" s="27">
        <v>1</v>
      </c>
      <c r="E98" s="29">
        <v>0</v>
      </c>
      <c r="F98" s="29">
        <v>2.6000000000000001E-9</v>
      </c>
      <c r="G98" s="29">
        <v>1.29E-8</v>
      </c>
      <c r="H98" s="29">
        <v>3.2800000000000003E-7</v>
      </c>
      <c r="I98" s="29">
        <v>1.1400000000000001E-6</v>
      </c>
      <c r="J98" s="29">
        <v>1.7</v>
      </c>
      <c r="K98" s="29">
        <v>1.7</v>
      </c>
      <c r="L98" s="29">
        <v>0.38500000000000001</v>
      </c>
      <c r="M98" s="29">
        <v>2.71</v>
      </c>
      <c r="N98" s="29">
        <v>2.7299999999999999E-9</v>
      </c>
      <c r="O98" s="29">
        <v>1.2899999999999999E-6</v>
      </c>
    </row>
    <row r="99" spans="1:15" x14ac:dyDescent="0.25">
      <c r="A99" s="27">
        <v>658</v>
      </c>
      <c r="B99" s="27" t="s">
        <v>59</v>
      </c>
      <c r="C99" s="30" t="s">
        <v>61</v>
      </c>
      <c r="D99" s="27">
        <v>1</v>
      </c>
      <c r="E99" s="29">
        <v>0</v>
      </c>
      <c r="F99" s="29">
        <v>2.4800000000000001E-9</v>
      </c>
      <c r="G99" s="29">
        <v>1.3799999999999999E-8</v>
      </c>
      <c r="H99" s="29">
        <v>3.9200000000000002E-7</v>
      </c>
      <c r="I99" s="29">
        <v>1.81E-6</v>
      </c>
      <c r="J99" s="29">
        <v>1.71</v>
      </c>
      <c r="K99" s="29">
        <v>1.71</v>
      </c>
      <c r="L99" s="29">
        <v>0.36899999999999999</v>
      </c>
      <c r="M99" s="29">
        <v>2.56</v>
      </c>
      <c r="N99" s="29">
        <v>3.1899999999999999E-9</v>
      </c>
      <c r="O99" s="29">
        <v>1.5400000000000001E-6</v>
      </c>
    </row>
    <row r="100" spans="1:15" x14ac:dyDescent="0.25">
      <c r="A100" s="27">
        <v>659</v>
      </c>
      <c r="B100" s="27" t="s">
        <v>59</v>
      </c>
      <c r="C100" s="28" t="s">
        <v>60</v>
      </c>
      <c r="D100" s="27">
        <v>1</v>
      </c>
      <c r="E100" s="29">
        <v>0</v>
      </c>
      <c r="F100" s="29">
        <v>2.3400000000000002E-9</v>
      </c>
      <c r="G100" s="29">
        <v>1.11E-8</v>
      </c>
      <c r="H100" s="29">
        <v>3.1300000000000001E-7</v>
      </c>
      <c r="I100" s="29">
        <v>1.1999999999999999E-6</v>
      </c>
      <c r="J100" s="29">
        <v>1.7</v>
      </c>
      <c r="K100" s="29">
        <v>1.7</v>
      </c>
      <c r="L100" s="29">
        <v>0.38900000000000001</v>
      </c>
      <c r="M100" s="29">
        <v>2.71</v>
      </c>
      <c r="N100" s="29">
        <v>2.8900000000000002E-9</v>
      </c>
      <c r="O100" s="29">
        <v>1.24E-6</v>
      </c>
    </row>
    <row r="101" spans="1:15" x14ac:dyDescent="0.25">
      <c r="A101" s="27">
        <v>659</v>
      </c>
      <c r="B101" s="27" t="s">
        <v>59</v>
      </c>
      <c r="C101" s="30" t="s">
        <v>61</v>
      </c>
      <c r="D101" s="27">
        <v>1</v>
      </c>
      <c r="E101" s="29">
        <v>0</v>
      </c>
      <c r="F101" s="29">
        <v>2.6799999999999998E-9</v>
      </c>
      <c r="G101" s="29">
        <v>1.39E-8</v>
      </c>
      <c r="H101" s="29">
        <v>4.8100000000000003E-7</v>
      </c>
      <c r="I101" s="29">
        <v>2.2199999999999999E-6</v>
      </c>
      <c r="J101" s="29">
        <v>1.59</v>
      </c>
      <c r="K101" s="29">
        <v>1.59</v>
      </c>
      <c r="L101" s="29">
        <v>0.36299999999999999</v>
      </c>
      <c r="M101" s="29">
        <v>2.4700000000000002</v>
      </c>
      <c r="N101" s="29">
        <v>2.8900000000000002E-9</v>
      </c>
      <c r="O101" s="29">
        <v>2.0099999999999998E-6</v>
      </c>
    </row>
    <row r="102" spans="1:15" x14ac:dyDescent="0.25">
      <c r="A102" s="27">
        <v>660</v>
      </c>
      <c r="B102" s="27" t="s">
        <v>59</v>
      </c>
      <c r="C102" s="28" t="s">
        <v>60</v>
      </c>
      <c r="D102" s="27">
        <v>1</v>
      </c>
      <c r="E102" s="29">
        <v>0</v>
      </c>
      <c r="F102" s="29">
        <v>1.7200000000000001E-9</v>
      </c>
      <c r="G102" s="29">
        <v>1.4300000000000001E-8</v>
      </c>
      <c r="H102" s="29">
        <v>1.4000000000000001E-7</v>
      </c>
      <c r="I102" s="29">
        <v>1.2300000000000001E-6</v>
      </c>
      <c r="J102" s="29">
        <v>1.79</v>
      </c>
      <c r="K102" s="29">
        <v>1.79</v>
      </c>
      <c r="L102" s="29">
        <v>0.373</v>
      </c>
      <c r="M102" s="29">
        <v>2.88</v>
      </c>
      <c r="N102" s="29">
        <v>2.9499999999999999E-9</v>
      </c>
      <c r="O102" s="29">
        <v>5.7400000000000003E-7</v>
      </c>
    </row>
    <row r="103" spans="1:15" x14ac:dyDescent="0.25">
      <c r="A103" s="27">
        <v>660</v>
      </c>
      <c r="B103" s="27" t="s">
        <v>59</v>
      </c>
      <c r="C103" s="30" t="s">
        <v>61</v>
      </c>
      <c r="D103" s="27">
        <v>1</v>
      </c>
      <c r="E103" s="29">
        <v>0</v>
      </c>
      <c r="F103" s="29">
        <v>1.7800000000000001E-9</v>
      </c>
      <c r="G103" s="29">
        <v>1.4300000000000001E-8</v>
      </c>
      <c r="H103" s="29">
        <v>1.86E-7</v>
      </c>
      <c r="I103" s="29">
        <v>1.61E-6</v>
      </c>
      <c r="J103" s="29">
        <v>1.75</v>
      </c>
      <c r="K103" s="29">
        <v>1.75</v>
      </c>
      <c r="L103" s="29">
        <v>0.35299999999999998</v>
      </c>
      <c r="M103" s="29">
        <v>2.61</v>
      </c>
      <c r="N103" s="29">
        <v>3.2500000000000002E-9</v>
      </c>
      <c r="O103" s="29">
        <v>8.1399999999999996E-7</v>
      </c>
    </row>
    <row r="104" spans="1:15" x14ac:dyDescent="0.25">
      <c r="A104" s="27">
        <v>661</v>
      </c>
      <c r="B104" s="27" t="s">
        <v>59</v>
      </c>
      <c r="C104" s="28" t="s">
        <v>60</v>
      </c>
      <c r="D104" s="27">
        <v>1</v>
      </c>
      <c r="E104" s="29">
        <v>0</v>
      </c>
      <c r="F104" s="29">
        <v>2.23E-9</v>
      </c>
      <c r="G104" s="29">
        <v>1.4E-8</v>
      </c>
      <c r="H104" s="29">
        <v>2.9900000000000002E-7</v>
      </c>
      <c r="I104" s="29">
        <v>7.3E-7</v>
      </c>
      <c r="J104" s="29">
        <v>1.7</v>
      </c>
      <c r="K104" s="29">
        <v>1.7</v>
      </c>
      <c r="L104" s="29">
        <v>0.36699999999999999</v>
      </c>
      <c r="M104" s="29">
        <v>2.75</v>
      </c>
      <c r="N104" s="29">
        <v>2.98E-9</v>
      </c>
      <c r="O104" s="29">
        <v>1.0300000000000001E-6</v>
      </c>
    </row>
    <row r="105" spans="1:15" x14ac:dyDescent="0.25">
      <c r="A105" s="27">
        <v>661</v>
      </c>
      <c r="B105" s="27" t="s">
        <v>59</v>
      </c>
      <c r="C105" s="30" t="s">
        <v>61</v>
      </c>
      <c r="D105" s="27">
        <v>1</v>
      </c>
      <c r="E105" s="29">
        <v>0</v>
      </c>
      <c r="F105" s="29">
        <v>1.92E-9</v>
      </c>
      <c r="G105" s="29">
        <v>1.28E-8</v>
      </c>
      <c r="H105" s="29">
        <v>2.3099999999999999E-7</v>
      </c>
      <c r="I105" s="29">
        <v>2.0200000000000001E-6</v>
      </c>
      <c r="J105" s="29">
        <v>1.64</v>
      </c>
      <c r="K105" s="29">
        <v>1.64</v>
      </c>
      <c r="L105" s="29">
        <v>0.34899999999999998</v>
      </c>
      <c r="M105" s="29">
        <v>2.56</v>
      </c>
      <c r="N105" s="29">
        <v>3.0699999999999999E-9</v>
      </c>
      <c r="O105" s="29">
        <v>1.0300000000000001E-6</v>
      </c>
    </row>
    <row r="106" spans="1:15" hidden="1" x14ac:dyDescent="0.25"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</row>
    <row r="107" spans="1:15" hidden="1" x14ac:dyDescent="0.25"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</row>
    <row r="108" spans="1:15" hidden="1" x14ac:dyDescent="0.25"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</row>
    <row r="109" spans="1:15" hidden="1" x14ac:dyDescent="0.25"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</row>
    <row r="110" spans="1:15" hidden="1" x14ac:dyDescent="0.25"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</row>
    <row r="111" spans="1:15" hidden="1" x14ac:dyDescent="0.25"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</row>
    <row r="112" spans="1:15" hidden="1" x14ac:dyDescent="0.25"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</row>
    <row r="113" spans="5:15" hidden="1" x14ac:dyDescent="0.25"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</row>
    <row r="114" spans="5:15" hidden="1" x14ac:dyDescent="0.25"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</row>
    <row r="115" spans="5:15" hidden="1" x14ac:dyDescent="0.25"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</row>
    <row r="116" spans="5:15" hidden="1" x14ac:dyDescent="0.25"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</row>
    <row r="117" spans="5:15" hidden="1" x14ac:dyDescent="0.25"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</row>
    <row r="118" spans="5:15" hidden="1" x14ac:dyDescent="0.25"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</row>
    <row r="119" spans="5:15" hidden="1" x14ac:dyDescent="0.25"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</row>
    <row r="120" spans="5:15" hidden="1" x14ac:dyDescent="0.25"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</row>
    <row r="121" spans="5:15" hidden="1" x14ac:dyDescent="0.25"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</row>
    <row r="122" spans="5:15" hidden="1" x14ac:dyDescent="0.25"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</row>
    <row r="123" spans="5:15" hidden="1" x14ac:dyDescent="0.25"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</row>
    <row r="124" spans="5:15" hidden="1" x14ac:dyDescent="0.25"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</row>
    <row r="125" spans="5:15" hidden="1" x14ac:dyDescent="0.25"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</row>
    <row r="126" spans="5:15" hidden="1" x14ac:dyDescent="0.25"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</row>
    <row r="127" spans="5:15" hidden="1" x14ac:dyDescent="0.25"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</row>
    <row r="128" spans="5:15" hidden="1" x14ac:dyDescent="0.25"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</row>
    <row r="129" spans="5:15" hidden="1" x14ac:dyDescent="0.25"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</row>
    <row r="130" spans="5:15" hidden="1" x14ac:dyDescent="0.25"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</row>
    <row r="131" spans="5:15" hidden="1" x14ac:dyDescent="0.25"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</row>
    <row r="132" spans="5:15" hidden="1" x14ac:dyDescent="0.25"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</row>
    <row r="133" spans="5:15" hidden="1" x14ac:dyDescent="0.25"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</row>
    <row r="134" spans="5:15" hidden="1" x14ac:dyDescent="0.25"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</row>
    <row r="135" spans="5:15" hidden="1" x14ac:dyDescent="0.25"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</row>
    <row r="136" spans="5:15" hidden="1" x14ac:dyDescent="0.25"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</row>
    <row r="137" spans="5:15" hidden="1" x14ac:dyDescent="0.25"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</row>
    <row r="138" spans="5:15" hidden="1" x14ac:dyDescent="0.25"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</row>
    <row r="139" spans="5:15" hidden="1" x14ac:dyDescent="0.25"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</row>
    <row r="140" spans="5:15" hidden="1" x14ac:dyDescent="0.25"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</row>
    <row r="141" spans="5:15" hidden="1" x14ac:dyDescent="0.25"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</row>
    <row r="142" spans="5:15" hidden="1" x14ac:dyDescent="0.25"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</row>
    <row r="143" spans="5:15" hidden="1" x14ac:dyDescent="0.25"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</row>
    <row r="144" spans="5:15" hidden="1" x14ac:dyDescent="0.25"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</row>
    <row r="145" spans="5:15" hidden="1" x14ac:dyDescent="0.25"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</row>
    <row r="146" spans="5:15" hidden="1" x14ac:dyDescent="0.25"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</row>
    <row r="147" spans="5:15" hidden="1" x14ac:dyDescent="0.25"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</row>
    <row r="148" spans="5:15" hidden="1" x14ac:dyDescent="0.25"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</row>
    <row r="149" spans="5:15" hidden="1" x14ac:dyDescent="0.25"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</row>
    <row r="150" spans="5:15" hidden="1" x14ac:dyDescent="0.25"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</row>
    <row r="151" spans="5:15" hidden="1" x14ac:dyDescent="0.25"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</row>
    <row r="152" spans="5:15" hidden="1" x14ac:dyDescent="0.25"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</row>
    <row r="153" spans="5:15" hidden="1" x14ac:dyDescent="0.25"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</row>
    <row r="154" spans="5:15" hidden="1" x14ac:dyDescent="0.25"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</row>
    <row r="155" spans="5:15" hidden="1" x14ac:dyDescent="0.25"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</row>
    <row r="156" spans="5:15" hidden="1" x14ac:dyDescent="0.25"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</row>
    <row r="157" spans="5:15" hidden="1" x14ac:dyDescent="0.25"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</row>
    <row r="158" spans="5:15" hidden="1" x14ac:dyDescent="0.25"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</row>
    <row r="159" spans="5:15" hidden="1" x14ac:dyDescent="0.25"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</row>
    <row r="160" spans="5:15" hidden="1" x14ac:dyDescent="0.25"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</row>
    <row r="161" spans="5:15" hidden="1" x14ac:dyDescent="0.25"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</row>
    <row r="162" spans="5:15" hidden="1" x14ac:dyDescent="0.25"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</row>
    <row r="163" spans="5:15" hidden="1" x14ac:dyDescent="0.25"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</row>
    <row r="164" spans="5:15" hidden="1" x14ac:dyDescent="0.25"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</row>
    <row r="165" spans="5:15" hidden="1" x14ac:dyDescent="0.25"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</row>
    <row r="166" spans="5:15" hidden="1" x14ac:dyDescent="0.25"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</row>
    <row r="167" spans="5:15" hidden="1" x14ac:dyDescent="0.25"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</row>
    <row r="168" spans="5:15" hidden="1" x14ac:dyDescent="0.25"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</row>
    <row r="169" spans="5:15" hidden="1" x14ac:dyDescent="0.25"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</row>
    <row r="170" spans="5:15" hidden="1" x14ac:dyDescent="0.25"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</row>
    <row r="171" spans="5:15" hidden="1" x14ac:dyDescent="0.25"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</row>
    <row r="172" spans="5:15" hidden="1" x14ac:dyDescent="0.25"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</row>
    <row r="173" spans="5:15" hidden="1" x14ac:dyDescent="0.25"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</row>
    <row r="174" spans="5:15" hidden="1" x14ac:dyDescent="0.25"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</row>
    <row r="175" spans="5:15" hidden="1" x14ac:dyDescent="0.25"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</row>
    <row r="176" spans="5:15" hidden="1" x14ac:dyDescent="0.25"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</row>
    <row r="177" spans="5:15" hidden="1" x14ac:dyDescent="0.25"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</row>
    <row r="178" spans="5:15" hidden="1" x14ac:dyDescent="0.25"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</row>
    <row r="179" spans="5:15" hidden="1" x14ac:dyDescent="0.25"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</row>
    <row r="180" spans="5:15" hidden="1" x14ac:dyDescent="0.25"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</row>
    <row r="181" spans="5:15" hidden="1" x14ac:dyDescent="0.25"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</row>
    <row r="182" spans="5:15" hidden="1" x14ac:dyDescent="0.25"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</row>
    <row r="183" spans="5:15" hidden="1" x14ac:dyDescent="0.25"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</row>
    <row r="184" spans="5:15" hidden="1" x14ac:dyDescent="0.25"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</row>
    <row r="185" spans="5:15" hidden="1" x14ac:dyDescent="0.25"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</row>
    <row r="186" spans="5:15" hidden="1" x14ac:dyDescent="0.25"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</row>
    <row r="187" spans="5:15" hidden="1" x14ac:dyDescent="0.25"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</row>
    <row r="188" spans="5:15" hidden="1" x14ac:dyDescent="0.25"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</row>
    <row r="189" spans="5:15" hidden="1" x14ac:dyDescent="0.25"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</row>
    <row r="190" spans="5:15" hidden="1" x14ac:dyDescent="0.25"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</row>
    <row r="191" spans="5:15" hidden="1" x14ac:dyDescent="0.25"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</row>
    <row r="192" spans="5:15" hidden="1" x14ac:dyDescent="0.25"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</row>
    <row r="193" spans="5:15" hidden="1" x14ac:dyDescent="0.25"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</row>
    <row r="194" spans="5:15" hidden="1" x14ac:dyDescent="0.25"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</row>
    <row r="195" spans="5:15" hidden="1" x14ac:dyDescent="0.25"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</row>
    <row r="196" spans="5:15" hidden="1" x14ac:dyDescent="0.25"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</row>
    <row r="197" spans="5:15" hidden="1" x14ac:dyDescent="0.25"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</row>
    <row r="198" spans="5:15" hidden="1" x14ac:dyDescent="0.25"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</row>
    <row r="199" spans="5:15" hidden="1" x14ac:dyDescent="0.25"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</row>
    <row r="200" spans="5:15" hidden="1" x14ac:dyDescent="0.25"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</row>
    <row r="201" spans="5:15" hidden="1" x14ac:dyDescent="0.25"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</row>
    <row r="202" spans="5:15" hidden="1" x14ac:dyDescent="0.25"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</row>
    <row r="203" spans="5:15" hidden="1" x14ac:dyDescent="0.25"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</row>
    <row r="204" spans="5:15" hidden="1" x14ac:dyDescent="0.25"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</row>
    <row r="205" spans="5:15" hidden="1" x14ac:dyDescent="0.25"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</row>
    <row r="206" spans="5:15" hidden="1" x14ac:dyDescent="0.25"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</row>
    <row r="207" spans="5:15" hidden="1" x14ac:dyDescent="0.25"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</row>
    <row r="208" spans="5:15" hidden="1" x14ac:dyDescent="0.25"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</row>
    <row r="209" spans="5:15" hidden="1" x14ac:dyDescent="0.25"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</row>
    <row r="210" spans="5:15" hidden="1" x14ac:dyDescent="0.25"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</row>
    <row r="211" spans="5:15" hidden="1" x14ac:dyDescent="0.25"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</row>
    <row r="212" spans="5:15" hidden="1" x14ac:dyDescent="0.25"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</row>
    <row r="213" spans="5:15" hidden="1" x14ac:dyDescent="0.25"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</row>
    <row r="214" spans="5:15" hidden="1" x14ac:dyDescent="0.25"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</row>
    <row r="215" spans="5:15" hidden="1" x14ac:dyDescent="0.25"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</row>
    <row r="216" spans="5:15" hidden="1" x14ac:dyDescent="0.25"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</row>
    <row r="217" spans="5:15" hidden="1" x14ac:dyDescent="0.25"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</row>
    <row r="218" spans="5:15" hidden="1" x14ac:dyDescent="0.25"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</row>
    <row r="219" spans="5:15" hidden="1" x14ac:dyDescent="0.25"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</row>
    <row r="220" spans="5:15" hidden="1" x14ac:dyDescent="0.25"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</row>
    <row r="221" spans="5:15" hidden="1" x14ac:dyDescent="0.25"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</row>
    <row r="222" spans="5:15" hidden="1" x14ac:dyDescent="0.25"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</row>
    <row r="223" spans="5:15" hidden="1" x14ac:dyDescent="0.25"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</row>
    <row r="224" spans="5:15" hidden="1" x14ac:dyDescent="0.25"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</row>
    <row r="225" spans="5:15" hidden="1" x14ac:dyDescent="0.25"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</row>
    <row r="226" spans="5:15" hidden="1" x14ac:dyDescent="0.25"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</row>
    <row r="227" spans="5:15" hidden="1" x14ac:dyDescent="0.25"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</row>
    <row r="228" spans="5:15" hidden="1" x14ac:dyDescent="0.25"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</row>
    <row r="229" spans="5:15" hidden="1" x14ac:dyDescent="0.25"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</row>
    <row r="230" spans="5:15" hidden="1" x14ac:dyDescent="0.25"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</row>
    <row r="231" spans="5:15" hidden="1" x14ac:dyDescent="0.25"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</row>
    <row r="232" spans="5:15" hidden="1" x14ac:dyDescent="0.25"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</row>
    <row r="233" spans="5:15" hidden="1" x14ac:dyDescent="0.25"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</row>
    <row r="234" spans="5:15" hidden="1" x14ac:dyDescent="0.25"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</row>
    <row r="235" spans="5:15" hidden="1" x14ac:dyDescent="0.25"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</row>
    <row r="236" spans="5:15" hidden="1" x14ac:dyDescent="0.25"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</row>
    <row r="237" spans="5:15" hidden="1" x14ac:dyDescent="0.25"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</row>
    <row r="238" spans="5:15" hidden="1" x14ac:dyDescent="0.25"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</row>
    <row r="239" spans="5:15" hidden="1" x14ac:dyDescent="0.25"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</row>
    <row r="240" spans="5:15" hidden="1" x14ac:dyDescent="0.25"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</row>
    <row r="241" spans="5:15" hidden="1" x14ac:dyDescent="0.25"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</row>
    <row r="242" spans="5:15" hidden="1" x14ac:dyDescent="0.25"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</row>
    <row r="243" spans="5:15" hidden="1" x14ac:dyDescent="0.25"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</row>
    <row r="244" spans="5:15" hidden="1" x14ac:dyDescent="0.25"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</row>
    <row r="245" spans="5:15" hidden="1" x14ac:dyDescent="0.25"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</row>
    <row r="246" spans="5:15" hidden="1" x14ac:dyDescent="0.25"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</row>
    <row r="247" spans="5:15" hidden="1" x14ac:dyDescent="0.25"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</row>
    <row r="248" spans="5:15" hidden="1" x14ac:dyDescent="0.25"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</row>
    <row r="249" spans="5:15" hidden="1" x14ac:dyDescent="0.25"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</row>
    <row r="250" spans="5:15" hidden="1" x14ac:dyDescent="0.25"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</row>
    <row r="251" spans="5:15" hidden="1" x14ac:dyDescent="0.25"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</row>
    <row r="252" spans="5:15" hidden="1" x14ac:dyDescent="0.25"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</row>
    <row r="253" spans="5:15" hidden="1" x14ac:dyDescent="0.25"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</row>
    <row r="254" spans="5:15" hidden="1" x14ac:dyDescent="0.25"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</row>
    <row r="255" spans="5:15" hidden="1" x14ac:dyDescent="0.25"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</row>
    <row r="256" spans="5:15" hidden="1" x14ac:dyDescent="0.25"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</row>
    <row r="257" spans="5:15" hidden="1" x14ac:dyDescent="0.25"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</row>
    <row r="258" spans="5:15" hidden="1" x14ac:dyDescent="0.25"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</row>
    <row r="259" spans="5:15" hidden="1" x14ac:dyDescent="0.25"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</row>
    <row r="260" spans="5:15" hidden="1" x14ac:dyDescent="0.25"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</row>
    <row r="261" spans="5:15" hidden="1" x14ac:dyDescent="0.25"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</row>
    <row r="262" spans="5:15" hidden="1" x14ac:dyDescent="0.25"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</row>
    <row r="263" spans="5:15" hidden="1" x14ac:dyDescent="0.25"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</row>
    <row r="264" spans="5:15" hidden="1" x14ac:dyDescent="0.25"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</row>
    <row r="265" spans="5:15" hidden="1" x14ac:dyDescent="0.25"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</row>
    <row r="266" spans="5:15" hidden="1" x14ac:dyDescent="0.25"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</row>
    <row r="267" spans="5:15" hidden="1" x14ac:dyDescent="0.25"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</row>
    <row r="268" spans="5:15" hidden="1" x14ac:dyDescent="0.25"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</row>
    <row r="269" spans="5:15" hidden="1" x14ac:dyDescent="0.25"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</row>
    <row r="270" spans="5:15" hidden="1" x14ac:dyDescent="0.25"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</row>
    <row r="271" spans="5:15" hidden="1" x14ac:dyDescent="0.25"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</row>
    <row r="272" spans="5:15" hidden="1" x14ac:dyDescent="0.25"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</row>
    <row r="273" spans="5:15" hidden="1" x14ac:dyDescent="0.25"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</row>
    <row r="274" spans="5:15" hidden="1" x14ac:dyDescent="0.25"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</row>
    <row r="275" spans="5:15" hidden="1" x14ac:dyDescent="0.25"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</row>
    <row r="276" spans="5:15" hidden="1" x14ac:dyDescent="0.25"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</row>
    <row r="277" spans="5:15" hidden="1" x14ac:dyDescent="0.25"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</row>
    <row r="278" spans="5:15" hidden="1" x14ac:dyDescent="0.25"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</row>
    <row r="279" spans="5:15" hidden="1" x14ac:dyDescent="0.25"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</row>
    <row r="280" spans="5:15" hidden="1" x14ac:dyDescent="0.25"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</row>
    <row r="281" spans="5:15" hidden="1" x14ac:dyDescent="0.25"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</row>
    <row r="282" spans="5:15" hidden="1" x14ac:dyDescent="0.25"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</row>
    <row r="283" spans="5:15" hidden="1" x14ac:dyDescent="0.25"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</row>
    <row r="284" spans="5:15" hidden="1" x14ac:dyDescent="0.25"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</row>
    <row r="285" spans="5:15" hidden="1" x14ac:dyDescent="0.25"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</row>
    <row r="286" spans="5:15" hidden="1" x14ac:dyDescent="0.25"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</row>
    <row r="287" spans="5:15" hidden="1" x14ac:dyDescent="0.25"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</row>
    <row r="288" spans="5:15" hidden="1" x14ac:dyDescent="0.25"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</row>
    <row r="289" spans="5:15" hidden="1" x14ac:dyDescent="0.25"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</row>
    <row r="290" spans="5:15" hidden="1" x14ac:dyDescent="0.25"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</row>
    <row r="291" spans="5:15" hidden="1" x14ac:dyDescent="0.25"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</row>
    <row r="292" spans="5:15" hidden="1" x14ac:dyDescent="0.25"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</row>
    <row r="293" spans="5:15" hidden="1" x14ac:dyDescent="0.25"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</row>
    <row r="294" spans="5:15" hidden="1" x14ac:dyDescent="0.25"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</row>
    <row r="295" spans="5:15" hidden="1" x14ac:dyDescent="0.25"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</row>
    <row r="296" spans="5:15" hidden="1" x14ac:dyDescent="0.25"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</row>
    <row r="297" spans="5:15" hidden="1" x14ac:dyDescent="0.25"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</row>
    <row r="298" spans="5:15" hidden="1" x14ac:dyDescent="0.25"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</row>
    <row r="299" spans="5:15" hidden="1" x14ac:dyDescent="0.25"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</row>
    <row r="300" spans="5:15" hidden="1" x14ac:dyDescent="0.25"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</row>
    <row r="301" spans="5:15" hidden="1" x14ac:dyDescent="0.25"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</row>
    <row r="302" spans="5:15" hidden="1" x14ac:dyDescent="0.25"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</row>
    <row r="303" spans="5:15" hidden="1" x14ac:dyDescent="0.25"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</row>
    <row r="304" spans="5:15" hidden="1" x14ac:dyDescent="0.25"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</row>
    <row r="305" spans="5:15" hidden="1" x14ac:dyDescent="0.25"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</row>
    <row r="306" spans="5:15" hidden="1" x14ac:dyDescent="0.25"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</row>
    <row r="307" spans="5:15" hidden="1" x14ac:dyDescent="0.25"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</row>
    <row r="308" spans="5:15" hidden="1" x14ac:dyDescent="0.25"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</row>
    <row r="309" spans="5:15" hidden="1" x14ac:dyDescent="0.25"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</row>
    <row r="310" spans="5:15" hidden="1" x14ac:dyDescent="0.25"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</row>
    <row r="311" spans="5:15" hidden="1" x14ac:dyDescent="0.25"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</row>
    <row r="312" spans="5:15" hidden="1" x14ac:dyDescent="0.25"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</row>
    <row r="313" spans="5:15" hidden="1" x14ac:dyDescent="0.25"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</row>
    <row r="314" spans="5:15" hidden="1" x14ac:dyDescent="0.25"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</row>
    <row r="315" spans="5:15" hidden="1" x14ac:dyDescent="0.25"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</row>
    <row r="316" spans="5:15" hidden="1" x14ac:dyDescent="0.25"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</row>
    <row r="317" spans="5:15" hidden="1" x14ac:dyDescent="0.25"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</row>
    <row r="318" spans="5:15" hidden="1" x14ac:dyDescent="0.25"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</row>
    <row r="319" spans="5:15" hidden="1" x14ac:dyDescent="0.25"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</row>
    <row r="320" spans="5:15" hidden="1" x14ac:dyDescent="0.25"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</row>
    <row r="321" spans="5:15" hidden="1" x14ac:dyDescent="0.25"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</row>
    <row r="322" spans="5:15" hidden="1" x14ac:dyDescent="0.25"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</row>
    <row r="323" spans="5:15" hidden="1" x14ac:dyDescent="0.25"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</row>
    <row r="324" spans="5:15" hidden="1" x14ac:dyDescent="0.25"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</row>
    <row r="325" spans="5:15" hidden="1" x14ac:dyDescent="0.25"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</row>
    <row r="326" spans="5:15" hidden="1" x14ac:dyDescent="0.25"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</row>
    <row r="327" spans="5:15" hidden="1" x14ac:dyDescent="0.25"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</row>
    <row r="328" spans="5:15" hidden="1" x14ac:dyDescent="0.25"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</row>
    <row r="329" spans="5:15" hidden="1" x14ac:dyDescent="0.25"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</row>
    <row r="330" spans="5:15" hidden="1" x14ac:dyDescent="0.25"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</row>
    <row r="331" spans="5:15" hidden="1" x14ac:dyDescent="0.25"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</row>
    <row r="332" spans="5:15" hidden="1" x14ac:dyDescent="0.25"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</row>
    <row r="333" spans="5:15" hidden="1" x14ac:dyDescent="0.25"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</row>
    <row r="334" spans="5:15" hidden="1" x14ac:dyDescent="0.25"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</row>
    <row r="335" spans="5:15" hidden="1" x14ac:dyDescent="0.25"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</row>
    <row r="336" spans="5:15" hidden="1" x14ac:dyDescent="0.25"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</row>
    <row r="337" spans="5:15" hidden="1" x14ac:dyDescent="0.25"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</row>
    <row r="338" spans="5:15" hidden="1" x14ac:dyDescent="0.25"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</row>
    <row r="339" spans="5:15" hidden="1" x14ac:dyDescent="0.25"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</row>
    <row r="340" spans="5:15" hidden="1" x14ac:dyDescent="0.25"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</row>
    <row r="341" spans="5:15" hidden="1" x14ac:dyDescent="0.25"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</row>
    <row r="342" spans="5:15" hidden="1" x14ac:dyDescent="0.25"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</row>
    <row r="343" spans="5:15" hidden="1" x14ac:dyDescent="0.25"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</row>
    <row r="344" spans="5:15" hidden="1" x14ac:dyDescent="0.25"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</row>
    <row r="345" spans="5:15" hidden="1" x14ac:dyDescent="0.25"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</row>
    <row r="346" spans="5:15" hidden="1" x14ac:dyDescent="0.25"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</row>
    <row r="347" spans="5:15" hidden="1" x14ac:dyDescent="0.25"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</row>
    <row r="348" spans="5:15" hidden="1" x14ac:dyDescent="0.25"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</row>
    <row r="349" spans="5:15" hidden="1" x14ac:dyDescent="0.25"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</row>
    <row r="350" spans="5:15" hidden="1" x14ac:dyDescent="0.25"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</row>
    <row r="351" spans="5:15" hidden="1" x14ac:dyDescent="0.25"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</row>
    <row r="352" spans="5:15" hidden="1" x14ac:dyDescent="0.25"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</row>
    <row r="353" spans="5:15" hidden="1" x14ac:dyDescent="0.25"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</row>
    <row r="354" spans="5:15" hidden="1" x14ac:dyDescent="0.25"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</row>
    <row r="355" spans="5:15" hidden="1" x14ac:dyDescent="0.25"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</row>
    <row r="356" spans="5:15" hidden="1" x14ac:dyDescent="0.25"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</row>
    <row r="357" spans="5:15" hidden="1" x14ac:dyDescent="0.25"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</row>
    <row r="358" spans="5:15" hidden="1" x14ac:dyDescent="0.25"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</row>
    <row r="359" spans="5:15" hidden="1" x14ac:dyDescent="0.25"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</row>
    <row r="360" spans="5:15" hidden="1" x14ac:dyDescent="0.25"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</row>
    <row r="361" spans="5:15" hidden="1" x14ac:dyDescent="0.25"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</row>
    <row r="362" spans="5:15" hidden="1" x14ac:dyDescent="0.25"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</row>
    <row r="363" spans="5:15" hidden="1" x14ac:dyDescent="0.25"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</row>
    <row r="364" spans="5:15" hidden="1" x14ac:dyDescent="0.25"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</row>
    <row r="365" spans="5:15" hidden="1" x14ac:dyDescent="0.25"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</row>
    <row r="366" spans="5:15" hidden="1" x14ac:dyDescent="0.25"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</row>
    <row r="367" spans="5:15" hidden="1" x14ac:dyDescent="0.25"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</row>
    <row r="368" spans="5:15" hidden="1" x14ac:dyDescent="0.25"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</row>
    <row r="369" spans="5:15" hidden="1" x14ac:dyDescent="0.25"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</row>
    <row r="370" spans="5:15" hidden="1" x14ac:dyDescent="0.25"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</row>
    <row r="371" spans="5:15" hidden="1" x14ac:dyDescent="0.25"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</row>
    <row r="372" spans="5:15" hidden="1" x14ac:dyDescent="0.25"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</row>
    <row r="373" spans="5:15" hidden="1" x14ac:dyDescent="0.25"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</row>
    <row r="374" spans="5:15" hidden="1" x14ac:dyDescent="0.25"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</row>
    <row r="375" spans="5:15" hidden="1" x14ac:dyDescent="0.25"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</row>
    <row r="376" spans="5:15" hidden="1" x14ac:dyDescent="0.25"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</row>
    <row r="377" spans="5:15" hidden="1" x14ac:dyDescent="0.25"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</row>
    <row r="378" spans="5:15" hidden="1" x14ac:dyDescent="0.25"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</row>
    <row r="379" spans="5:15" hidden="1" x14ac:dyDescent="0.25"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</row>
    <row r="380" spans="5:15" hidden="1" x14ac:dyDescent="0.25"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</row>
    <row r="381" spans="5:15" hidden="1" x14ac:dyDescent="0.25"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</row>
    <row r="382" spans="5:15" hidden="1" x14ac:dyDescent="0.25"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</row>
    <row r="383" spans="5:15" hidden="1" x14ac:dyDescent="0.25"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</row>
    <row r="384" spans="5:15" hidden="1" x14ac:dyDescent="0.25"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</row>
    <row r="385" spans="5:15" hidden="1" x14ac:dyDescent="0.25"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</row>
    <row r="386" spans="5:15" hidden="1" x14ac:dyDescent="0.25"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</row>
    <row r="387" spans="5:15" hidden="1" x14ac:dyDescent="0.25"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</row>
    <row r="388" spans="5:15" hidden="1" x14ac:dyDescent="0.25"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</row>
    <row r="389" spans="5:15" hidden="1" x14ac:dyDescent="0.25"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</row>
    <row r="390" spans="5:15" hidden="1" x14ac:dyDescent="0.25"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</row>
    <row r="391" spans="5:15" hidden="1" x14ac:dyDescent="0.25"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</row>
    <row r="392" spans="5:15" hidden="1" x14ac:dyDescent="0.25"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</row>
    <row r="393" spans="5:15" hidden="1" x14ac:dyDescent="0.25"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</row>
    <row r="394" spans="5:15" hidden="1" x14ac:dyDescent="0.25"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</row>
    <row r="395" spans="5:15" hidden="1" x14ac:dyDescent="0.25"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</row>
    <row r="396" spans="5:15" hidden="1" x14ac:dyDescent="0.25"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</row>
    <row r="397" spans="5:15" hidden="1" x14ac:dyDescent="0.25"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</row>
    <row r="398" spans="5:15" hidden="1" x14ac:dyDescent="0.25"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</row>
    <row r="399" spans="5:15" hidden="1" x14ac:dyDescent="0.25"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</row>
  </sheetData>
  <sheetProtection algorithmName="SHA-512" hashValue="Di699+TESZK7NgiKJGdx5wpnuVK5wXzy5A/P6ySec4avqxIw5oytK28aFuoQkFHw9UHmLbfYsTE4D5o1t6Gntg==" saltValue="YTIMQ74/wlm++LNW4Etrug==" spinCount="100000" sheet="1" objects="1" scenarios="1" sort="0" autoFilter="0"/>
  <autoFilter ref="A15:O105" xr:uid="{3CF9D6BE-147D-4D1E-ABD8-B0E9645F9765}"/>
  <mergeCells count="13">
    <mergeCell ref="B10:E10"/>
    <mergeCell ref="L4:M4"/>
    <mergeCell ref="L5:M5"/>
    <mergeCell ref="L6:M6"/>
    <mergeCell ref="L7:M7"/>
    <mergeCell ref="L8:M8"/>
    <mergeCell ref="L9:M9"/>
    <mergeCell ref="L3:M3"/>
    <mergeCell ref="A1:D1"/>
    <mergeCell ref="E1:F1"/>
    <mergeCell ref="H1:I1"/>
    <mergeCell ref="J1:L1"/>
    <mergeCell ref="L2:M2"/>
  </mergeCells>
  <conditionalFormatting sqref="B16:B1994">
    <cfRule type="containsBlanks" dxfId="31" priority="5" stopIfTrue="1">
      <formula>LEN(TRIM(B16))=0</formula>
    </cfRule>
    <cfRule type="cellIs" dxfId="30" priority="6" stopIfTrue="1" operator="equal">
      <formula>"ND"</formula>
    </cfRule>
    <cfRule type="cellIs" dxfId="29" priority="7" operator="equal">
      <formula>"ALL PASS"</formula>
    </cfRule>
    <cfRule type="cellIs" dxfId="28" priority="8" operator="notEqual">
      <formula>"ALL PASS"</formula>
    </cfRule>
  </conditionalFormatting>
  <conditionalFormatting sqref="D16:D1994">
    <cfRule type="cellIs" dxfId="27" priority="2" stopIfTrue="1" operator="equal">
      <formula>99</formula>
    </cfRule>
    <cfRule type="cellIs" dxfId="26" priority="3" operator="between">
      <formula>2</formula>
      <formula>98</formula>
    </cfRule>
    <cfRule type="cellIs" dxfId="25" priority="4" operator="equal">
      <formula>1</formula>
    </cfRule>
  </conditionalFormatting>
  <conditionalFormatting sqref="L2:M6 L8:M9">
    <cfRule type="cellIs" dxfId="24" priority="1" operator="equal">
      <formula>0</formula>
    </cfRule>
  </conditionalFormatting>
  <hyperlinks>
    <hyperlink ref="E1" location="INDEX!A1" display="RETURN TO INDEX" xr:uid="{BA46DAEF-AFE9-4849-A463-4F716E6BC15A}"/>
    <hyperlink ref="H1" location="'SCREENING STATUS'!A1" display="SCREENING STATUS" xr:uid="{EE80A814-9876-45C4-94E3-29DF01F8932D}"/>
    <hyperlink ref="J1:L1" location="'QCI Sample Selection'!A1" display="QCI SAMPLE SELECTION" xr:uid="{F2FEE72E-33A8-41B7-ABD1-316DC1D39943}"/>
    <hyperlink ref="G1" location="SUMMARY!A1" display="SUMMARY" xr:uid="{7449C8A5-966E-4C45-A57B-EAEDEFB6CA4B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56D9-2D85-4F70-845D-82D8FE6753F3}">
  <sheetPr>
    <tabColor rgb="FF7030A0"/>
  </sheetPr>
  <dimension ref="A1:W105"/>
  <sheetViews>
    <sheetView zoomScaleNormal="100" workbookViewId="0">
      <pane xSplit="3" ySplit="15" topLeftCell="D16" activePane="bottomRight" state="frozen"/>
      <selection sqref="A1:D1"/>
      <selection pane="topRight" sqref="A1:D1"/>
      <selection pane="bottomLeft" sqref="A1:D1"/>
      <selection pane="bottomRight" activeCell="D16" sqref="D16"/>
    </sheetView>
  </sheetViews>
  <sheetFormatPr defaultColWidth="0" defaultRowHeight="15" zeroHeight="1" x14ac:dyDescent="0.25"/>
  <cols>
    <col min="1" max="1" width="18.85546875" customWidth="1"/>
    <col min="2" max="2" width="13.5703125" style="31" customWidth="1"/>
    <col min="3" max="3" width="10.7109375" style="31" bestFit="1" customWidth="1"/>
    <col min="4" max="4" width="3.85546875" style="31" customWidth="1"/>
    <col min="5" max="15" width="18.85546875" customWidth="1"/>
    <col min="16" max="23" width="9.140625" hidden="1"/>
  </cols>
  <sheetData>
    <row r="1" spans="1:15" ht="24" x14ac:dyDescent="0.25">
      <c r="A1" s="44" t="s">
        <v>62</v>
      </c>
      <c r="B1" s="44"/>
      <c r="C1" s="44"/>
      <c r="D1" s="44"/>
      <c r="E1" s="41" t="s">
        <v>1</v>
      </c>
      <c r="F1" s="41"/>
      <c r="G1" s="3" t="s">
        <v>5</v>
      </c>
      <c r="H1" s="45" t="s">
        <v>6</v>
      </c>
      <c r="I1" s="45"/>
      <c r="J1" s="45" t="s">
        <v>2</v>
      </c>
      <c r="K1" s="45"/>
      <c r="L1" s="45"/>
      <c r="M1" s="4"/>
      <c r="N1" s="4"/>
      <c r="O1" s="4"/>
    </row>
    <row r="2" spans="1:15" ht="15.75" x14ac:dyDescent="0.25">
      <c r="A2" s="5" t="s">
        <v>7</v>
      </c>
      <c r="B2" s="6" t="s">
        <v>8</v>
      </c>
      <c r="C2" s="7"/>
      <c r="D2" s="7"/>
      <c r="E2" s="8"/>
      <c r="G2" s="9" t="s">
        <v>7</v>
      </c>
      <c r="H2" s="10" t="s">
        <v>63</v>
      </c>
      <c r="I2" s="11"/>
      <c r="K2" s="46" t="s">
        <v>82</v>
      </c>
      <c r="L2" s="47"/>
    </row>
    <row r="3" spans="1:15" ht="15.75" x14ac:dyDescent="0.25">
      <c r="A3" s="12" t="s">
        <v>10</v>
      </c>
      <c r="B3" s="6" t="s">
        <v>11</v>
      </c>
      <c r="C3" s="7"/>
      <c r="D3" s="7"/>
      <c r="E3" s="8"/>
      <c r="G3" s="13" t="s">
        <v>10</v>
      </c>
      <c r="H3" s="10" t="s">
        <v>11</v>
      </c>
      <c r="I3" s="11"/>
      <c r="K3" s="42" t="s">
        <v>83</v>
      </c>
      <c r="L3" s="43"/>
    </row>
    <row r="4" spans="1:15" ht="15.75" x14ac:dyDescent="0.25">
      <c r="A4" s="12" t="s">
        <v>12</v>
      </c>
      <c r="B4" s="6" t="s">
        <v>13</v>
      </c>
      <c r="C4" s="7"/>
      <c r="D4" s="7"/>
      <c r="E4" s="8"/>
      <c r="G4" s="13" t="s">
        <v>12</v>
      </c>
      <c r="H4" s="10" t="s">
        <v>13</v>
      </c>
      <c r="I4" s="11"/>
      <c r="K4" s="49" t="s">
        <v>84</v>
      </c>
      <c r="L4" s="50"/>
    </row>
    <row r="5" spans="1:15" ht="15.75" x14ac:dyDescent="0.25">
      <c r="A5" s="12" t="s">
        <v>14</v>
      </c>
      <c r="B5" s="6" t="s">
        <v>64</v>
      </c>
      <c r="C5" s="7"/>
      <c r="D5" s="7"/>
      <c r="E5" s="8"/>
      <c r="G5" s="13" t="s">
        <v>14</v>
      </c>
      <c r="H5" s="10" t="s">
        <v>65</v>
      </c>
      <c r="I5" s="11"/>
      <c r="K5" s="51" t="s">
        <v>83</v>
      </c>
      <c r="L5" s="52"/>
    </row>
    <row r="6" spans="1:15" ht="15.75" x14ac:dyDescent="0.25">
      <c r="A6" s="12" t="s">
        <v>15</v>
      </c>
      <c r="B6" s="14" t="s">
        <v>16</v>
      </c>
      <c r="C6" s="15"/>
      <c r="D6" s="15"/>
      <c r="E6" s="16"/>
      <c r="F6" s="17"/>
      <c r="G6" s="18" t="s">
        <v>15</v>
      </c>
      <c r="H6" s="19" t="s">
        <v>66</v>
      </c>
      <c r="I6" s="33"/>
      <c r="K6" s="46" t="s">
        <v>85</v>
      </c>
      <c r="L6" s="47"/>
    </row>
    <row r="7" spans="1:15" ht="15.75" x14ac:dyDescent="0.25">
      <c r="A7" s="12" t="s">
        <v>18</v>
      </c>
      <c r="B7" s="14"/>
      <c r="C7" s="15"/>
      <c r="D7" s="15"/>
      <c r="E7" s="16"/>
      <c r="F7" s="17"/>
      <c r="G7" s="18" t="s">
        <v>18</v>
      </c>
      <c r="H7" s="19"/>
      <c r="I7" s="33"/>
      <c r="K7" s="42"/>
      <c r="L7" s="43"/>
    </row>
    <row r="8" spans="1:15" ht="15.75" x14ac:dyDescent="0.25">
      <c r="A8" s="12" t="s">
        <v>19</v>
      </c>
      <c r="B8" s="6" t="s">
        <v>83</v>
      </c>
      <c r="C8" s="7"/>
      <c r="D8" s="7"/>
      <c r="E8" s="8"/>
      <c r="G8" s="13" t="s">
        <v>19</v>
      </c>
      <c r="H8" s="10" t="str">
        <f>K3</f>
        <v>EPC7014UBSH</v>
      </c>
      <c r="I8" s="11"/>
      <c r="K8" s="49" t="s">
        <v>86</v>
      </c>
      <c r="L8" s="50"/>
    </row>
    <row r="9" spans="1:15" ht="15.75" x14ac:dyDescent="0.25">
      <c r="A9" s="12" t="s">
        <v>20</v>
      </c>
      <c r="B9" s="20" t="s">
        <v>67</v>
      </c>
      <c r="C9" s="7"/>
      <c r="D9" s="7"/>
      <c r="E9" s="8"/>
      <c r="G9" s="13" t="s">
        <v>20</v>
      </c>
      <c r="H9" s="21" t="s">
        <v>68</v>
      </c>
      <c r="I9" s="11"/>
      <c r="K9" s="51">
        <v>2301</v>
      </c>
      <c r="L9" s="52"/>
    </row>
    <row r="10" spans="1:15" ht="24" x14ac:dyDescent="0.4">
      <c r="A10" s="22" t="str">
        <f>"N= " &amp; COUNT(F12:F1994)/2</f>
        <v>N= 45</v>
      </c>
      <c r="B10" s="48" t="str">
        <f>IF(COUNT(A16:A27)=COUNTIF(B16:B27,"All Pass"),"PASS","FAIL")</f>
        <v>PASS</v>
      </c>
      <c r="C10" s="48"/>
      <c r="D10" s="48"/>
      <c r="E10" s="48"/>
      <c r="F10" s="23"/>
    </row>
    <row r="11" spans="1:15" x14ac:dyDescent="0.25">
      <c r="A11" s="24" t="s">
        <v>23</v>
      </c>
      <c r="B11" s="25" t="s">
        <v>24</v>
      </c>
      <c r="C11" s="25" t="s">
        <v>25</v>
      </c>
      <c r="D11" s="25" t="s">
        <v>26</v>
      </c>
      <c r="E11" s="24" t="s">
        <v>27</v>
      </c>
      <c r="F11" s="24" t="s">
        <v>28</v>
      </c>
      <c r="G11" s="24" t="s">
        <v>29</v>
      </c>
      <c r="H11" s="24" t="s">
        <v>30</v>
      </c>
      <c r="I11" s="24" t="s">
        <v>31</v>
      </c>
      <c r="J11" s="24" t="s">
        <v>32</v>
      </c>
      <c r="K11" s="24" t="s">
        <v>33</v>
      </c>
      <c r="L11" s="24" t="s">
        <v>34</v>
      </c>
      <c r="M11" s="24" t="s">
        <v>35</v>
      </c>
      <c r="N11" s="24" t="s">
        <v>36</v>
      </c>
      <c r="O11" s="24" t="s">
        <v>37</v>
      </c>
    </row>
    <row r="12" spans="1:15" x14ac:dyDescent="0.25">
      <c r="A12" s="24"/>
      <c r="B12" s="25"/>
      <c r="C12" s="25"/>
      <c r="D12" s="25"/>
      <c r="E12" s="24" t="s">
        <v>38</v>
      </c>
      <c r="F12" s="24" t="s">
        <v>39</v>
      </c>
      <c r="G12" s="24" t="s">
        <v>40</v>
      </c>
      <c r="H12" s="24" t="s">
        <v>39</v>
      </c>
      <c r="I12" s="24" t="s">
        <v>41</v>
      </c>
      <c r="J12" s="24" t="s">
        <v>42</v>
      </c>
      <c r="K12" s="24" t="s">
        <v>43</v>
      </c>
      <c r="L12" s="24" t="s">
        <v>44</v>
      </c>
      <c r="M12" s="24" t="s">
        <v>45</v>
      </c>
      <c r="N12" s="24" t="s">
        <v>40</v>
      </c>
      <c r="O12" s="24" t="s">
        <v>39</v>
      </c>
    </row>
    <row r="13" spans="1:15" x14ac:dyDescent="0.25">
      <c r="A13" s="24"/>
      <c r="B13" s="25"/>
      <c r="C13" s="25"/>
      <c r="D13" s="25"/>
      <c r="E13" s="24" t="s">
        <v>46</v>
      </c>
      <c r="F13" s="24" t="s">
        <v>47</v>
      </c>
      <c r="G13" s="24" t="s">
        <v>48</v>
      </c>
      <c r="H13" s="24" t="s">
        <v>49</v>
      </c>
      <c r="I13" s="24" t="s">
        <v>50</v>
      </c>
      <c r="J13" s="24" t="s">
        <v>51</v>
      </c>
      <c r="K13" s="24" t="s">
        <v>52</v>
      </c>
      <c r="L13" s="24" t="s">
        <v>53</v>
      </c>
      <c r="M13" s="24" t="s">
        <v>54</v>
      </c>
      <c r="N13" s="24" t="s">
        <v>55</v>
      </c>
      <c r="O13" s="24" t="s">
        <v>56</v>
      </c>
    </row>
    <row r="14" spans="1:15" x14ac:dyDescent="0.25">
      <c r="A14" s="24"/>
      <c r="B14" s="25"/>
      <c r="C14" s="25"/>
      <c r="D14" s="25"/>
      <c r="E14" s="24"/>
      <c r="F14" s="24"/>
      <c r="G14" s="24"/>
      <c r="H14" s="24"/>
      <c r="I14" s="24"/>
      <c r="J14" s="24"/>
      <c r="K14" s="24"/>
      <c r="L14" s="24" t="s">
        <v>57</v>
      </c>
      <c r="M14" s="24" t="s">
        <v>58</v>
      </c>
      <c r="N14" s="24"/>
      <c r="O14" s="24"/>
    </row>
    <row r="15" spans="1:15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 spans="1:15" x14ac:dyDescent="0.25">
      <c r="A16" s="27">
        <v>515</v>
      </c>
      <c r="B16" s="34" t="s">
        <v>59</v>
      </c>
      <c r="C16" s="28" t="s">
        <v>64</v>
      </c>
      <c r="D16" s="27">
        <v>1</v>
      </c>
      <c r="E16" s="35">
        <v>0</v>
      </c>
      <c r="F16" s="29">
        <v>1.9000000000000001E-9</v>
      </c>
      <c r="G16" s="29">
        <v>1.35E-8</v>
      </c>
      <c r="H16" s="29">
        <v>2.3300000000000001E-7</v>
      </c>
      <c r="I16" s="29">
        <v>1.15E-6</v>
      </c>
      <c r="J16" s="29">
        <v>1.74</v>
      </c>
      <c r="K16" s="29">
        <v>1.74</v>
      </c>
      <c r="L16" s="29">
        <v>0.35899999999999999</v>
      </c>
      <c r="M16" s="29">
        <v>2.76</v>
      </c>
      <c r="N16" s="29">
        <v>2.88E-9</v>
      </c>
      <c r="O16" s="29">
        <v>9.0699999999999996E-7</v>
      </c>
    </row>
    <row r="17" spans="1:15" x14ac:dyDescent="0.25">
      <c r="A17" s="27">
        <v>515</v>
      </c>
      <c r="B17" s="27" t="s">
        <v>59</v>
      </c>
      <c r="C17" s="30" t="s">
        <v>65</v>
      </c>
      <c r="D17" s="27">
        <v>1</v>
      </c>
      <c r="E17" s="29">
        <v>0</v>
      </c>
      <c r="F17" s="29">
        <v>2.3899999999999998E-9</v>
      </c>
      <c r="G17" s="29">
        <v>1.24E-8</v>
      </c>
      <c r="H17" s="29">
        <v>1.4600000000000001E-7</v>
      </c>
      <c r="I17" s="29">
        <v>5.0700000000000001E-10</v>
      </c>
      <c r="J17" s="29">
        <v>2.14</v>
      </c>
      <c r="K17" s="29">
        <v>2.14</v>
      </c>
      <c r="L17" s="29">
        <v>0.34899999999999998</v>
      </c>
      <c r="M17" s="29">
        <v>3.11</v>
      </c>
      <c r="N17" s="29">
        <v>3.05E-9</v>
      </c>
      <c r="O17" s="29">
        <v>4.2399999999999999E-7</v>
      </c>
    </row>
    <row r="18" spans="1:15" x14ac:dyDescent="0.25">
      <c r="A18" s="27">
        <v>516</v>
      </c>
      <c r="B18" s="34" t="s">
        <v>59</v>
      </c>
      <c r="C18" s="28" t="s">
        <v>64</v>
      </c>
      <c r="D18" s="27">
        <v>1</v>
      </c>
      <c r="E18" s="35">
        <v>0</v>
      </c>
      <c r="F18" s="29">
        <v>1.79E-9</v>
      </c>
      <c r="G18" s="29">
        <v>1.3599999999999999E-8</v>
      </c>
      <c r="H18" s="29">
        <v>1.7700000000000001E-7</v>
      </c>
      <c r="I18" s="29">
        <v>5.37E-7</v>
      </c>
      <c r="J18" s="29">
        <v>1.79</v>
      </c>
      <c r="K18" s="29">
        <v>1.79</v>
      </c>
      <c r="L18" s="29">
        <v>0.373</v>
      </c>
      <c r="M18" s="29">
        <v>2.87</v>
      </c>
      <c r="N18" s="29">
        <v>2.86E-9</v>
      </c>
      <c r="O18" s="29">
        <v>5.8400000000000004E-7</v>
      </c>
    </row>
    <row r="19" spans="1:15" x14ac:dyDescent="0.25">
      <c r="A19" s="27">
        <v>516</v>
      </c>
      <c r="B19" s="27" t="s">
        <v>59</v>
      </c>
      <c r="C19" s="30" t="s">
        <v>65</v>
      </c>
      <c r="D19" s="27">
        <v>1</v>
      </c>
      <c r="E19" s="29">
        <v>0</v>
      </c>
      <c r="F19" s="29">
        <v>2.0500000000000002E-9</v>
      </c>
      <c r="G19" s="29">
        <v>1.4E-8</v>
      </c>
      <c r="H19" s="29">
        <v>5.14E-9</v>
      </c>
      <c r="I19" s="29">
        <v>2.0199999999999999E-8</v>
      </c>
      <c r="J19" s="29">
        <v>2.2000000000000002</v>
      </c>
      <c r="K19" s="29">
        <v>2.2000000000000002</v>
      </c>
      <c r="L19" s="29">
        <v>0.35899999999999999</v>
      </c>
      <c r="M19" s="29">
        <v>3.16</v>
      </c>
      <c r="N19" s="29">
        <v>3.0199999999999999E-9</v>
      </c>
      <c r="O19" s="29">
        <v>2.3699999999999999E-7</v>
      </c>
    </row>
    <row r="20" spans="1:15" x14ac:dyDescent="0.25">
      <c r="A20" s="27">
        <v>517</v>
      </c>
      <c r="B20" s="34" t="s">
        <v>59</v>
      </c>
      <c r="C20" s="28" t="s">
        <v>64</v>
      </c>
      <c r="D20" s="27">
        <v>1</v>
      </c>
      <c r="E20" s="35">
        <v>0</v>
      </c>
      <c r="F20" s="29">
        <v>1.9000000000000001E-9</v>
      </c>
      <c r="G20" s="29">
        <v>1.46E-8</v>
      </c>
      <c r="H20" s="29">
        <v>2.2700000000000001E-7</v>
      </c>
      <c r="I20" s="29">
        <v>2.1299999999999999E-6</v>
      </c>
      <c r="J20" s="29">
        <v>1.74</v>
      </c>
      <c r="K20" s="29">
        <v>1.74</v>
      </c>
      <c r="L20" s="29">
        <v>0.36299999999999999</v>
      </c>
      <c r="M20" s="29">
        <v>2.77</v>
      </c>
      <c r="N20" s="29">
        <v>2.8900000000000002E-9</v>
      </c>
      <c r="O20" s="29">
        <v>8.5799999999999998E-7</v>
      </c>
    </row>
    <row r="21" spans="1:15" x14ac:dyDescent="0.25">
      <c r="A21" s="27">
        <v>517</v>
      </c>
      <c r="B21" s="27" t="s">
        <v>59</v>
      </c>
      <c r="C21" s="30" t="s">
        <v>65</v>
      </c>
      <c r="D21" s="27">
        <v>1</v>
      </c>
      <c r="E21" s="29">
        <v>0</v>
      </c>
      <c r="F21" s="29">
        <v>2.2200000000000002E-9</v>
      </c>
      <c r="G21" s="29">
        <v>1.39E-8</v>
      </c>
      <c r="H21" s="29">
        <v>1.23E-7</v>
      </c>
      <c r="I21" s="29">
        <v>7.2899999999999996E-10</v>
      </c>
      <c r="J21" s="29">
        <v>2.19</v>
      </c>
      <c r="K21" s="29">
        <v>2.19</v>
      </c>
      <c r="L21" s="29">
        <v>0.35099999999999998</v>
      </c>
      <c r="M21" s="29">
        <v>3.14</v>
      </c>
      <c r="N21" s="29">
        <v>3.0300000000000001E-9</v>
      </c>
      <c r="O21" s="29">
        <v>4.1100000000000001E-7</v>
      </c>
    </row>
    <row r="22" spans="1:15" x14ac:dyDescent="0.25">
      <c r="A22" s="27">
        <v>518</v>
      </c>
      <c r="B22" s="34" t="s">
        <v>59</v>
      </c>
      <c r="C22" s="28" t="s">
        <v>64</v>
      </c>
      <c r="D22" s="27">
        <v>1</v>
      </c>
      <c r="E22" s="35">
        <v>0</v>
      </c>
      <c r="F22" s="29">
        <v>1.69E-9</v>
      </c>
      <c r="G22" s="29">
        <v>1.0099999999999999E-8</v>
      </c>
      <c r="H22" s="29">
        <v>1.31E-7</v>
      </c>
      <c r="I22" s="29">
        <v>6.5199999999999996E-7</v>
      </c>
      <c r="J22" s="29">
        <v>1.79</v>
      </c>
      <c r="K22" s="29">
        <v>1.79</v>
      </c>
      <c r="L22" s="29">
        <v>0.375</v>
      </c>
      <c r="M22" s="29">
        <v>2.88</v>
      </c>
      <c r="N22" s="29">
        <v>2.93E-9</v>
      </c>
      <c r="O22" s="29">
        <v>5.13E-7</v>
      </c>
    </row>
    <row r="23" spans="1:15" x14ac:dyDescent="0.25">
      <c r="A23" s="27">
        <v>518</v>
      </c>
      <c r="B23" s="27" t="s">
        <v>59</v>
      </c>
      <c r="C23" s="30" t="s">
        <v>65</v>
      </c>
      <c r="D23" s="27">
        <v>1</v>
      </c>
      <c r="E23" s="29">
        <v>0</v>
      </c>
      <c r="F23" s="29">
        <v>1.75E-9</v>
      </c>
      <c r="G23" s="29">
        <v>1.74E-9</v>
      </c>
      <c r="H23" s="29">
        <v>2.55E-10</v>
      </c>
      <c r="I23" s="29">
        <v>3.0099999999999998E-8</v>
      </c>
      <c r="J23" s="29">
        <v>2.2200000000000002</v>
      </c>
      <c r="K23" s="29">
        <v>2.2200000000000002</v>
      </c>
      <c r="L23" s="29">
        <v>0.36099999999999999</v>
      </c>
      <c r="M23" s="29">
        <v>3.16</v>
      </c>
      <c r="N23" s="29">
        <v>2.8400000000000001E-9</v>
      </c>
      <c r="O23" s="29">
        <v>1.8099999999999999E-7</v>
      </c>
    </row>
    <row r="24" spans="1:15" x14ac:dyDescent="0.25">
      <c r="A24" s="27">
        <v>519</v>
      </c>
      <c r="B24" s="34" t="s">
        <v>59</v>
      </c>
      <c r="C24" s="28" t="s">
        <v>64</v>
      </c>
      <c r="D24" s="27">
        <v>1</v>
      </c>
      <c r="E24" s="35">
        <v>0</v>
      </c>
      <c r="F24" s="29">
        <v>1.87E-9</v>
      </c>
      <c r="G24" s="29">
        <v>1.1199999999999999E-8</v>
      </c>
      <c r="H24" s="29">
        <v>1.5300000000000001E-7</v>
      </c>
      <c r="I24" s="29">
        <v>5.8800000000000002E-7</v>
      </c>
      <c r="J24" s="29">
        <v>1.8</v>
      </c>
      <c r="K24" s="29">
        <v>1.8</v>
      </c>
      <c r="L24" s="29">
        <v>0.375</v>
      </c>
      <c r="M24" s="29">
        <v>2.87</v>
      </c>
      <c r="N24" s="29">
        <v>3.0199999999999999E-9</v>
      </c>
      <c r="O24" s="29">
        <v>4.9699999999999996E-7</v>
      </c>
    </row>
    <row r="25" spans="1:15" x14ac:dyDescent="0.25">
      <c r="A25" s="27">
        <v>519</v>
      </c>
      <c r="B25" s="27" t="s">
        <v>59</v>
      </c>
      <c r="C25" s="30" t="s">
        <v>65</v>
      </c>
      <c r="D25" s="27">
        <v>1</v>
      </c>
      <c r="E25" s="29">
        <v>0</v>
      </c>
      <c r="F25" s="29">
        <v>2.0000000000000001E-9</v>
      </c>
      <c r="G25" s="29">
        <v>1.4E-8</v>
      </c>
      <c r="H25" s="29">
        <v>5.7500000000000002E-9</v>
      </c>
      <c r="I25" s="29">
        <v>2E-8</v>
      </c>
      <c r="J25" s="29">
        <v>2.2200000000000002</v>
      </c>
      <c r="K25" s="29">
        <v>2.2200000000000002</v>
      </c>
      <c r="L25" s="29">
        <v>0.35899999999999999</v>
      </c>
      <c r="M25" s="29">
        <v>3.16</v>
      </c>
      <c r="N25" s="29">
        <v>2.9699999999999999E-9</v>
      </c>
      <c r="O25" s="29">
        <v>2.67E-7</v>
      </c>
    </row>
    <row r="26" spans="1:15" x14ac:dyDescent="0.25">
      <c r="A26" s="27">
        <v>520</v>
      </c>
      <c r="B26" s="34" t="s">
        <v>59</v>
      </c>
      <c r="C26" s="28" t="s">
        <v>64</v>
      </c>
      <c r="D26" s="27">
        <v>1</v>
      </c>
      <c r="E26" s="35">
        <v>0</v>
      </c>
      <c r="F26" s="29">
        <v>2.16E-9</v>
      </c>
      <c r="G26" s="29">
        <v>9.87E-9</v>
      </c>
      <c r="H26" s="29">
        <v>2.8799999999999998E-7</v>
      </c>
      <c r="I26" s="29">
        <v>1.3200000000000001E-6</v>
      </c>
      <c r="J26" s="29">
        <v>1.71</v>
      </c>
      <c r="K26" s="29">
        <v>1.71</v>
      </c>
      <c r="L26" s="29">
        <v>0.36699999999999999</v>
      </c>
      <c r="M26" s="29">
        <v>2.75</v>
      </c>
      <c r="N26" s="29">
        <v>3E-9</v>
      </c>
      <c r="O26" s="29">
        <v>1.1599999999999999E-6</v>
      </c>
    </row>
    <row r="27" spans="1:15" x14ac:dyDescent="0.25">
      <c r="A27" s="27">
        <v>520</v>
      </c>
      <c r="B27" s="27" t="s">
        <v>59</v>
      </c>
      <c r="C27" s="30" t="s">
        <v>65</v>
      </c>
      <c r="D27" s="27">
        <v>1</v>
      </c>
      <c r="E27" s="29">
        <v>0</v>
      </c>
      <c r="F27" s="29">
        <v>2.5599999999999998E-9</v>
      </c>
      <c r="G27" s="29">
        <v>1.6500000000000001E-9</v>
      </c>
      <c r="H27" s="29">
        <v>1.72E-7</v>
      </c>
      <c r="I27" s="29">
        <v>4.2499999999999998E-10</v>
      </c>
      <c r="J27" s="29">
        <v>2.0699999999999998</v>
      </c>
      <c r="K27" s="29">
        <v>2.0699999999999998</v>
      </c>
      <c r="L27" s="29">
        <v>0.35099999999999998</v>
      </c>
      <c r="M27" s="29">
        <v>3.05</v>
      </c>
      <c r="N27" s="29">
        <v>3.0100000000000002E-9</v>
      </c>
      <c r="O27" s="29">
        <v>6.2600000000000002E-7</v>
      </c>
    </row>
    <row r="28" spans="1:15" x14ac:dyDescent="0.25">
      <c r="A28" s="27">
        <v>521</v>
      </c>
      <c r="B28" s="34" t="s">
        <v>59</v>
      </c>
      <c r="C28" s="28" t="s">
        <v>64</v>
      </c>
      <c r="D28" s="27">
        <v>1</v>
      </c>
      <c r="E28" s="35">
        <v>0</v>
      </c>
      <c r="F28" s="29">
        <v>1.75E-9</v>
      </c>
      <c r="G28" s="29">
        <v>1.7800000000000001E-9</v>
      </c>
      <c r="H28" s="29">
        <v>1.6899999999999999E-7</v>
      </c>
      <c r="I28" s="29">
        <v>6.3099999999999997E-7</v>
      </c>
      <c r="J28" s="29">
        <v>1.79</v>
      </c>
      <c r="K28" s="29">
        <v>1.79</v>
      </c>
      <c r="L28" s="29">
        <v>0.36699999999999999</v>
      </c>
      <c r="M28" s="29">
        <v>2.82</v>
      </c>
      <c r="N28" s="29">
        <v>2.76E-9</v>
      </c>
      <c r="O28" s="29">
        <v>6.3499999999999996E-7</v>
      </c>
    </row>
    <row r="29" spans="1:15" x14ac:dyDescent="0.25">
      <c r="A29" s="27">
        <v>521</v>
      </c>
      <c r="B29" s="27" t="s">
        <v>59</v>
      </c>
      <c r="C29" s="30" t="s">
        <v>65</v>
      </c>
      <c r="D29" s="27">
        <v>1</v>
      </c>
      <c r="E29" s="29">
        <v>0</v>
      </c>
      <c r="F29" s="29">
        <v>2.0500000000000002E-9</v>
      </c>
      <c r="G29" s="29">
        <v>9.8999999999999993E-9</v>
      </c>
      <c r="H29" s="29">
        <v>1.03E-7</v>
      </c>
      <c r="I29" s="29">
        <v>6.3299999999999999E-10</v>
      </c>
      <c r="J29" s="29">
        <v>2.29</v>
      </c>
      <c r="K29" s="29">
        <v>2.29</v>
      </c>
      <c r="L29" s="29">
        <v>0.35899999999999999</v>
      </c>
      <c r="M29" s="29">
        <v>3.29</v>
      </c>
      <c r="N29" s="29">
        <v>3.0100000000000002E-9</v>
      </c>
      <c r="O29" s="29">
        <v>3.1800000000000002E-7</v>
      </c>
    </row>
    <row r="30" spans="1:15" x14ac:dyDescent="0.25">
      <c r="A30" s="27">
        <v>522</v>
      </c>
      <c r="B30" s="34" t="s">
        <v>59</v>
      </c>
      <c r="C30" s="28" t="s">
        <v>64</v>
      </c>
      <c r="D30" s="27">
        <v>1</v>
      </c>
      <c r="E30" s="35">
        <v>0</v>
      </c>
      <c r="F30" s="29">
        <v>1.87E-9</v>
      </c>
      <c r="G30" s="29">
        <v>1.03E-8</v>
      </c>
      <c r="H30" s="29">
        <v>1.8900000000000001E-7</v>
      </c>
      <c r="I30" s="29">
        <v>1.0699999999999999E-6</v>
      </c>
      <c r="J30" s="29">
        <v>1.77</v>
      </c>
      <c r="K30" s="29">
        <v>1.77</v>
      </c>
      <c r="L30" s="29">
        <v>0.37</v>
      </c>
      <c r="M30" s="29">
        <v>2.79</v>
      </c>
      <c r="N30" s="29">
        <v>2.9400000000000002E-9</v>
      </c>
      <c r="O30" s="29">
        <v>7.7499999999999999E-7</v>
      </c>
    </row>
    <row r="31" spans="1:15" x14ac:dyDescent="0.25">
      <c r="A31" s="27">
        <v>522</v>
      </c>
      <c r="B31" s="27" t="s">
        <v>59</v>
      </c>
      <c r="C31" s="30" t="s">
        <v>65</v>
      </c>
      <c r="D31" s="27">
        <v>1</v>
      </c>
      <c r="E31" s="29">
        <v>0</v>
      </c>
      <c r="F31" s="29">
        <v>2.2499999999999999E-9</v>
      </c>
      <c r="G31" s="29">
        <v>1.3599999999999999E-8</v>
      </c>
      <c r="H31" s="29">
        <v>1.1300000000000001E-7</v>
      </c>
      <c r="I31" s="29">
        <v>6.3699999999999997E-10</v>
      </c>
      <c r="J31" s="29">
        <v>2.27</v>
      </c>
      <c r="K31" s="29">
        <v>2.27</v>
      </c>
      <c r="L31" s="29">
        <v>0.36199999999999999</v>
      </c>
      <c r="M31" s="29">
        <v>3.25</v>
      </c>
      <c r="N31" s="29">
        <v>3.05E-9</v>
      </c>
      <c r="O31" s="29">
        <v>3.3799999999999998E-7</v>
      </c>
    </row>
    <row r="32" spans="1:15" x14ac:dyDescent="0.25">
      <c r="A32" s="27">
        <v>523</v>
      </c>
      <c r="B32" s="34" t="s">
        <v>59</v>
      </c>
      <c r="C32" s="28" t="s">
        <v>64</v>
      </c>
      <c r="D32" s="27">
        <v>1</v>
      </c>
      <c r="E32" s="35">
        <v>0</v>
      </c>
      <c r="F32" s="29">
        <v>1.8199999999999999E-9</v>
      </c>
      <c r="G32" s="29">
        <v>1.4100000000000001E-8</v>
      </c>
      <c r="H32" s="29">
        <v>1.6E-7</v>
      </c>
      <c r="I32" s="29">
        <v>5.8100000000000003E-7</v>
      </c>
      <c r="J32" s="29">
        <v>1.8</v>
      </c>
      <c r="K32" s="29">
        <v>1.8</v>
      </c>
      <c r="L32" s="29">
        <v>0.372</v>
      </c>
      <c r="M32" s="29">
        <v>2.88</v>
      </c>
      <c r="N32" s="29">
        <v>2.7900000000000001E-9</v>
      </c>
      <c r="O32" s="29">
        <v>5.2E-7</v>
      </c>
    </row>
    <row r="33" spans="1:15" x14ac:dyDescent="0.25">
      <c r="A33" s="27">
        <v>523</v>
      </c>
      <c r="B33" s="27" t="s">
        <v>59</v>
      </c>
      <c r="C33" s="30" t="s">
        <v>65</v>
      </c>
      <c r="D33" s="27">
        <v>1</v>
      </c>
      <c r="E33" s="29">
        <v>0</v>
      </c>
      <c r="F33" s="29">
        <v>2.0599999999999999E-9</v>
      </c>
      <c r="G33" s="29">
        <v>1.39E-8</v>
      </c>
      <c r="H33" s="29">
        <v>5.2300000000000003E-9</v>
      </c>
      <c r="I33" s="29">
        <v>2.3000000000000001E-8</v>
      </c>
      <c r="J33" s="29">
        <v>2.2200000000000002</v>
      </c>
      <c r="K33" s="29">
        <v>2.2200000000000002</v>
      </c>
      <c r="L33" s="29">
        <v>0.35599999999999998</v>
      </c>
      <c r="M33" s="29">
        <v>3.16</v>
      </c>
      <c r="N33" s="29">
        <v>3.0199999999999999E-9</v>
      </c>
      <c r="O33" s="29">
        <v>2.79E-7</v>
      </c>
    </row>
    <row r="34" spans="1:15" x14ac:dyDescent="0.25">
      <c r="A34" s="27">
        <v>524</v>
      </c>
      <c r="B34" s="34" t="s">
        <v>59</v>
      </c>
      <c r="C34" s="28" t="s">
        <v>64</v>
      </c>
      <c r="D34" s="27">
        <v>1</v>
      </c>
      <c r="E34" s="35">
        <v>0</v>
      </c>
      <c r="F34" s="29">
        <v>1.87E-9</v>
      </c>
      <c r="G34" s="29">
        <v>1.4699999999999999E-8</v>
      </c>
      <c r="H34" s="29">
        <v>1.74E-7</v>
      </c>
      <c r="I34" s="29">
        <v>4.7599999999999997E-7</v>
      </c>
      <c r="J34" s="29">
        <v>1.8</v>
      </c>
      <c r="K34" s="29">
        <v>1.8</v>
      </c>
      <c r="L34" s="29">
        <v>0.371</v>
      </c>
      <c r="M34" s="29">
        <v>2.84</v>
      </c>
      <c r="N34" s="29">
        <v>2.8499999999999999E-9</v>
      </c>
      <c r="O34" s="29">
        <v>5.7899999999999998E-7</v>
      </c>
    </row>
    <row r="35" spans="1:15" x14ac:dyDescent="0.25">
      <c r="A35" s="27">
        <v>524</v>
      </c>
      <c r="B35" s="27" t="s">
        <v>59</v>
      </c>
      <c r="C35" s="30" t="s">
        <v>65</v>
      </c>
      <c r="D35" s="27">
        <v>1</v>
      </c>
      <c r="E35" s="29">
        <v>0</v>
      </c>
      <c r="F35" s="29">
        <v>2.0299999999999998E-9</v>
      </c>
      <c r="G35" s="29">
        <v>9.9599999999999995E-9</v>
      </c>
      <c r="H35" s="29">
        <v>4.8E-9</v>
      </c>
      <c r="I35" s="29">
        <v>2.1699999999999999E-8</v>
      </c>
      <c r="J35" s="29">
        <v>2.2799999999999998</v>
      </c>
      <c r="K35" s="29">
        <v>2.2799999999999998</v>
      </c>
      <c r="L35" s="29">
        <v>0.36</v>
      </c>
      <c r="M35" s="29">
        <v>3.23</v>
      </c>
      <c r="N35" s="29">
        <v>2.9199999999999998E-9</v>
      </c>
      <c r="O35" s="29">
        <v>2.23E-7</v>
      </c>
    </row>
    <row r="36" spans="1:15" x14ac:dyDescent="0.25">
      <c r="A36" s="27">
        <v>525</v>
      </c>
      <c r="B36" s="34" t="s">
        <v>59</v>
      </c>
      <c r="C36" s="28" t="s">
        <v>64</v>
      </c>
      <c r="D36" s="27">
        <v>1</v>
      </c>
      <c r="E36" s="35">
        <v>0</v>
      </c>
      <c r="F36" s="29">
        <v>1.6999999999999999E-9</v>
      </c>
      <c r="G36" s="29">
        <v>1.44E-8</v>
      </c>
      <c r="H36" s="29">
        <v>1.43E-7</v>
      </c>
      <c r="I36" s="29">
        <v>5.13E-7</v>
      </c>
      <c r="J36" s="29">
        <v>1.8</v>
      </c>
      <c r="K36" s="29">
        <v>1.8</v>
      </c>
      <c r="L36" s="29">
        <v>0.36499999999999999</v>
      </c>
      <c r="M36" s="29">
        <v>2.84</v>
      </c>
      <c r="N36" s="29">
        <v>3.0100000000000002E-9</v>
      </c>
      <c r="O36" s="29">
        <v>5.1099999999999996E-7</v>
      </c>
    </row>
    <row r="37" spans="1:15" x14ac:dyDescent="0.25">
      <c r="A37" s="27">
        <v>525</v>
      </c>
      <c r="B37" s="27" t="s">
        <v>59</v>
      </c>
      <c r="C37" s="30" t="s">
        <v>65</v>
      </c>
      <c r="D37" s="27">
        <v>1</v>
      </c>
      <c r="E37" s="29">
        <v>0</v>
      </c>
      <c r="F37" s="29">
        <v>2.16E-9</v>
      </c>
      <c r="G37" s="29">
        <v>1.3799999999999999E-8</v>
      </c>
      <c r="H37" s="29">
        <v>1.04E-7</v>
      </c>
      <c r="I37" s="29">
        <v>4.7200000000000002E-10</v>
      </c>
      <c r="J37" s="29">
        <v>2.2400000000000002</v>
      </c>
      <c r="K37" s="29">
        <v>2.2400000000000002</v>
      </c>
      <c r="L37" s="29">
        <v>0.35199999999999998</v>
      </c>
      <c r="M37" s="29">
        <v>3.2</v>
      </c>
      <c r="N37" s="29">
        <v>3.05E-9</v>
      </c>
      <c r="O37" s="29">
        <v>2.91E-7</v>
      </c>
    </row>
    <row r="38" spans="1:15" x14ac:dyDescent="0.25">
      <c r="A38" s="27">
        <v>526</v>
      </c>
      <c r="B38" s="34" t="s">
        <v>59</v>
      </c>
      <c r="C38" s="28" t="s">
        <v>64</v>
      </c>
      <c r="D38" s="27">
        <v>1</v>
      </c>
      <c r="E38" s="35">
        <v>0</v>
      </c>
      <c r="F38" s="29">
        <v>4.8200000000000003E-9</v>
      </c>
      <c r="G38" s="29">
        <v>2.1799999999999999E-9</v>
      </c>
      <c r="H38" s="29">
        <v>4.8699999999999995E-7</v>
      </c>
      <c r="I38" s="29">
        <v>2.9400000000000001E-7</v>
      </c>
      <c r="J38" s="29">
        <v>1.7</v>
      </c>
      <c r="K38" s="29">
        <v>1.7</v>
      </c>
      <c r="L38" s="29">
        <v>0.42499999999999999</v>
      </c>
      <c r="M38" s="29">
        <v>2.71</v>
      </c>
      <c r="N38" s="29">
        <v>2.7999999999999998E-9</v>
      </c>
      <c r="O38" s="29">
        <v>1.3E-6</v>
      </c>
    </row>
    <row r="39" spans="1:15" x14ac:dyDescent="0.25">
      <c r="A39" s="27">
        <v>526</v>
      </c>
      <c r="B39" s="27" t="s">
        <v>59</v>
      </c>
      <c r="C39" s="30" t="s">
        <v>65</v>
      </c>
      <c r="D39" s="27">
        <v>1</v>
      </c>
      <c r="E39" s="29">
        <v>0</v>
      </c>
      <c r="F39" s="29">
        <v>1.74E-7</v>
      </c>
      <c r="G39" s="29">
        <v>2.4600000000000002E-9</v>
      </c>
      <c r="H39" s="29">
        <v>3.6800000000000001E-7</v>
      </c>
      <c r="I39" s="29">
        <v>4.6000000000000001E-10</v>
      </c>
      <c r="J39" s="29">
        <v>2.0499999999999998</v>
      </c>
      <c r="K39" s="29">
        <v>2.0499999999999998</v>
      </c>
      <c r="L39" s="29">
        <v>0.40400000000000003</v>
      </c>
      <c r="M39" s="29">
        <v>3.03</v>
      </c>
      <c r="N39" s="29">
        <v>2.9199999999999998E-9</v>
      </c>
      <c r="O39" s="29">
        <v>5.6199999999999998E-7</v>
      </c>
    </row>
    <row r="40" spans="1:15" x14ac:dyDescent="0.25">
      <c r="A40" s="27">
        <v>527</v>
      </c>
      <c r="B40" s="27" t="s">
        <v>59</v>
      </c>
      <c r="C40" s="28" t="s">
        <v>64</v>
      </c>
      <c r="D40" s="27">
        <v>1</v>
      </c>
      <c r="E40" s="29">
        <v>0</v>
      </c>
      <c r="F40" s="29">
        <v>1.8300000000000001E-9</v>
      </c>
      <c r="G40" s="29">
        <v>1.63E-9</v>
      </c>
      <c r="H40" s="29">
        <v>2.2100000000000001E-7</v>
      </c>
      <c r="I40" s="29">
        <v>6.6899999999999997E-7</v>
      </c>
      <c r="J40" s="29">
        <v>1.76</v>
      </c>
      <c r="K40" s="29">
        <v>1.76</v>
      </c>
      <c r="L40" s="29">
        <v>0.36299999999999999</v>
      </c>
      <c r="M40" s="29">
        <v>2.79</v>
      </c>
      <c r="N40" s="29">
        <v>2.8499999999999999E-9</v>
      </c>
      <c r="O40" s="29">
        <v>8.2200000000000003E-7</v>
      </c>
    </row>
    <row r="41" spans="1:15" x14ac:dyDescent="0.25">
      <c r="A41" s="27">
        <v>527</v>
      </c>
      <c r="B41" s="27" t="s">
        <v>59</v>
      </c>
      <c r="C41" s="30" t="s">
        <v>65</v>
      </c>
      <c r="D41" s="27">
        <v>1</v>
      </c>
      <c r="E41" s="29">
        <v>0</v>
      </c>
      <c r="F41" s="29">
        <v>1.97E-9</v>
      </c>
      <c r="G41" s="29">
        <v>1.4899999999999999E-8</v>
      </c>
      <c r="H41" s="29">
        <v>9.9200000000000002E-8</v>
      </c>
      <c r="I41" s="29">
        <v>6.5400000000000002E-10</v>
      </c>
      <c r="J41" s="29">
        <v>2.25</v>
      </c>
      <c r="K41" s="29">
        <v>2.25</v>
      </c>
      <c r="L41" s="29">
        <v>0.35499999999999998</v>
      </c>
      <c r="M41" s="29">
        <v>3.24</v>
      </c>
      <c r="N41" s="29">
        <v>3.0399999999999998E-9</v>
      </c>
      <c r="O41" s="29">
        <v>3.4400000000000001E-7</v>
      </c>
    </row>
    <row r="42" spans="1:15" x14ac:dyDescent="0.25">
      <c r="A42" s="27">
        <v>528</v>
      </c>
      <c r="B42" s="27" t="s">
        <v>59</v>
      </c>
      <c r="C42" s="28" t="s">
        <v>64</v>
      </c>
      <c r="D42" s="27">
        <v>1</v>
      </c>
      <c r="E42" s="29">
        <v>0</v>
      </c>
      <c r="F42" s="29">
        <v>2.6200000000000001E-9</v>
      </c>
      <c r="G42" s="29">
        <v>1.26E-8</v>
      </c>
      <c r="H42" s="29">
        <v>3.58E-7</v>
      </c>
      <c r="I42" s="29">
        <v>4.4900000000000001E-7</v>
      </c>
      <c r="J42" s="29">
        <v>1.68</v>
      </c>
      <c r="K42" s="29">
        <v>1.68</v>
      </c>
      <c r="L42" s="29">
        <v>0.39100000000000001</v>
      </c>
      <c r="M42" s="29">
        <v>2.7</v>
      </c>
      <c r="N42" s="29">
        <v>2.9400000000000002E-9</v>
      </c>
      <c r="O42" s="29">
        <v>1.0499999999999999E-6</v>
      </c>
    </row>
    <row r="43" spans="1:15" x14ac:dyDescent="0.25">
      <c r="A43" s="27">
        <v>528</v>
      </c>
      <c r="B43" s="27" t="s">
        <v>59</v>
      </c>
      <c r="C43" s="30" t="s">
        <v>65</v>
      </c>
      <c r="D43" s="27">
        <v>1</v>
      </c>
      <c r="E43" s="29">
        <v>0</v>
      </c>
      <c r="F43" s="29">
        <v>1.36E-7</v>
      </c>
      <c r="G43" s="29">
        <v>2.33E-9</v>
      </c>
      <c r="H43" s="29">
        <v>2.9799999999999999E-7</v>
      </c>
      <c r="I43" s="29">
        <v>3.9199999999999999E-10</v>
      </c>
      <c r="J43" s="29">
        <v>2.02</v>
      </c>
      <c r="K43" s="29">
        <v>2.02</v>
      </c>
      <c r="L43" s="29">
        <v>0.375</v>
      </c>
      <c r="M43" s="29">
        <v>3</v>
      </c>
      <c r="N43" s="29">
        <v>2.7799999999999999E-9</v>
      </c>
      <c r="O43" s="29">
        <v>5.6899999999999997E-7</v>
      </c>
    </row>
    <row r="44" spans="1:15" x14ac:dyDescent="0.25">
      <c r="A44" s="27">
        <v>530</v>
      </c>
      <c r="B44" s="27" t="s">
        <v>59</v>
      </c>
      <c r="C44" s="28" t="s">
        <v>64</v>
      </c>
      <c r="D44" s="27">
        <v>1</v>
      </c>
      <c r="E44" s="29">
        <v>0</v>
      </c>
      <c r="F44" s="29">
        <v>1.8199999999999999E-9</v>
      </c>
      <c r="G44" s="29">
        <v>1.35E-8</v>
      </c>
      <c r="H44" s="29">
        <v>1.5200000000000001E-7</v>
      </c>
      <c r="I44" s="29">
        <v>1.04E-6</v>
      </c>
      <c r="J44" s="29">
        <v>1.8</v>
      </c>
      <c r="K44" s="29">
        <v>1.8</v>
      </c>
      <c r="L44" s="29">
        <v>0.375</v>
      </c>
      <c r="M44" s="29">
        <v>2.86</v>
      </c>
      <c r="N44" s="29">
        <v>3.2099999999999999E-9</v>
      </c>
      <c r="O44" s="29">
        <v>6.2799999999999996E-7</v>
      </c>
    </row>
    <row r="45" spans="1:15" x14ac:dyDescent="0.25">
      <c r="A45" s="27">
        <v>530</v>
      </c>
      <c r="B45" s="27" t="s">
        <v>59</v>
      </c>
      <c r="C45" s="30" t="s">
        <v>65</v>
      </c>
      <c r="D45" s="27">
        <v>1</v>
      </c>
      <c r="E45" s="29">
        <v>0</v>
      </c>
      <c r="F45" s="29">
        <v>2.09E-9</v>
      </c>
      <c r="G45" s="29">
        <v>1.3599999999999999E-8</v>
      </c>
      <c r="H45" s="29">
        <v>9.8700000000000004E-8</v>
      </c>
      <c r="I45" s="29">
        <v>5.6700000000000001E-10</v>
      </c>
      <c r="J45" s="29">
        <v>2.23</v>
      </c>
      <c r="K45" s="29">
        <v>2.23</v>
      </c>
      <c r="L45" s="29">
        <v>0.36199999999999999</v>
      </c>
      <c r="M45" s="29">
        <v>3.19</v>
      </c>
      <c r="N45" s="29">
        <v>3.1300000000000002E-9</v>
      </c>
      <c r="O45" s="29">
        <v>3.22E-7</v>
      </c>
    </row>
    <row r="46" spans="1:15" x14ac:dyDescent="0.25">
      <c r="A46" s="27">
        <v>531</v>
      </c>
      <c r="B46" s="27" t="s">
        <v>59</v>
      </c>
      <c r="C46" s="28" t="s">
        <v>64</v>
      </c>
      <c r="D46" s="27">
        <v>1</v>
      </c>
      <c r="E46" s="29">
        <v>0</v>
      </c>
      <c r="F46" s="29">
        <v>1.8899999999999999E-9</v>
      </c>
      <c r="G46" s="29">
        <v>1.48E-8</v>
      </c>
      <c r="H46" s="29">
        <v>2.2100000000000001E-7</v>
      </c>
      <c r="I46" s="29">
        <v>1.1200000000000001E-6</v>
      </c>
      <c r="J46" s="29">
        <v>1.73</v>
      </c>
      <c r="K46" s="29">
        <v>1.73</v>
      </c>
      <c r="L46" s="29">
        <v>0.36599999999999999</v>
      </c>
      <c r="M46" s="29">
        <v>2.77</v>
      </c>
      <c r="N46" s="29">
        <v>2.8999999999999999E-9</v>
      </c>
      <c r="O46" s="29">
        <v>7.9500000000000001E-7</v>
      </c>
    </row>
    <row r="47" spans="1:15" x14ac:dyDescent="0.25">
      <c r="A47" s="27">
        <v>531</v>
      </c>
      <c r="B47" s="27" t="s">
        <v>59</v>
      </c>
      <c r="C47" s="30" t="s">
        <v>65</v>
      </c>
      <c r="D47" s="27">
        <v>1</v>
      </c>
      <c r="E47" s="29">
        <v>0</v>
      </c>
      <c r="F47" s="29">
        <v>2.33E-9</v>
      </c>
      <c r="G47" s="29">
        <v>1.62E-9</v>
      </c>
      <c r="H47" s="29">
        <v>1.2200000000000001E-7</v>
      </c>
      <c r="I47" s="29">
        <v>8.5800000000000004E-10</v>
      </c>
      <c r="J47" s="29">
        <v>2.15</v>
      </c>
      <c r="K47" s="29">
        <v>2.15</v>
      </c>
      <c r="L47" s="29">
        <v>0.35399999999999998</v>
      </c>
      <c r="M47" s="29">
        <v>3.12</v>
      </c>
      <c r="N47" s="29">
        <v>3.0199999999999999E-9</v>
      </c>
      <c r="O47" s="29">
        <v>3.6899999999999998E-7</v>
      </c>
    </row>
    <row r="48" spans="1:15" x14ac:dyDescent="0.25">
      <c r="A48" s="27">
        <v>532</v>
      </c>
      <c r="B48" s="27" t="s">
        <v>59</v>
      </c>
      <c r="C48" s="28" t="s">
        <v>64</v>
      </c>
      <c r="D48" s="27">
        <v>1</v>
      </c>
      <c r="E48" s="29">
        <v>0</v>
      </c>
      <c r="F48" s="29">
        <v>2.4100000000000002E-9</v>
      </c>
      <c r="G48" s="29">
        <v>1.6500000000000001E-9</v>
      </c>
      <c r="H48" s="29">
        <v>2.5400000000000002E-7</v>
      </c>
      <c r="I48" s="29">
        <v>3.39E-7</v>
      </c>
      <c r="J48" s="29">
        <v>1.71</v>
      </c>
      <c r="K48" s="29">
        <v>1.71</v>
      </c>
      <c r="L48" s="29">
        <v>0.39300000000000002</v>
      </c>
      <c r="M48" s="29">
        <v>2.72</v>
      </c>
      <c r="N48" s="29">
        <v>3.12E-9</v>
      </c>
      <c r="O48" s="29">
        <v>8.0299999999999998E-7</v>
      </c>
    </row>
    <row r="49" spans="1:15" x14ac:dyDescent="0.25">
      <c r="A49" s="27">
        <v>532</v>
      </c>
      <c r="B49" s="27" t="s">
        <v>59</v>
      </c>
      <c r="C49" s="30" t="s">
        <v>65</v>
      </c>
      <c r="D49" s="27">
        <v>1</v>
      </c>
      <c r="E49" s="29">
        <v>0</v>
      </c>
      <c r="F49" s="29">
        <v>4.4299999999999998E-9</v>
      </c>
      <c r="G49" s="29">
        <v>1.0600000000000001E-8</v>
      </c>
      <c r="H49" s="29">
        <v>2.0100000000000001E-7</v>
      </c>
      <c r="I49" s="29">
        <v>6.2700000000000001E-10</v>
      </c>
      <c r="J49" s="29">
        <v>2.0699999999999998</v>
      </c>
      <c r="K49" s="29">
        <v>2.0699999999999998</v>
      </c>
      <c r="L49" s="29">
        <v>0.375</v>
      </c>
      <c r="M49" s="29">
        <v>3.06</v>
      </c>
      <c r="N49" s="29">
        <v>2.9699999999999999E-9</v>
      </c>
      <c r="O49" s="29">
        <v>5.6199999999999998E-7</v>
      </c>
    </row>
    <row r="50" spans="1:15" x14ac:dyDescent="0.25">
      <c r="A50" s="27">
        <v>533</v>
      </c>
      <c r="B50" s="27" t="s">
        <v>59</v>
      </c>
      <c r="C50" s="28" t="s">
        <v>64</v>
      </c>
      <c r="D50" s="27">
        <v>1</v>
      </c>
      <c r="E50" s="29">
        <v>0</v>
      </c>
      <c r="F50" s="29">
        <v>2.16E-9</v>
      </c>
      <c r="G50" s="29">
        <v>1.14E-8</v>
      </c>
      <c r="H50" s="29">
        <v>2.3300000000000001E-7</v>
      </c>
      <c r="I50" s="29">
        <v>6.8599999999999998E-7</v>
      </c>
      <c r="J50" s="29">
        <v>1.71</v>
      </c>
      <c r="K50" s="29">
        <v>1.71</v>
      </c>
      <c r="L50" s="29">
        <v>0.36499999999999999</v>
      </c>
      <c r="M50" s="29">
        <v>2.75</v>
      </c>
      <c r="N50" s="29">
        <v>3.0199999999999999E-9</v>
      </c>
      <c r="O50" s="29">
        <v>8.54E-7</v>
      </c>
    </row>
    <row r="51" spans="1:15" x14ac:dyDescent="0.25">
      <c r="A51" s="27">
        <v>533</v>
      </c>
      <c r="B51" s="27" t="s">
        <v>59</v>
      </c>
      <c r="C51" s="30" t="s">
        <v>65</v>
      </c>
      <c r="D51" s="27">
        <v>1</v>
      </c>
      <c r="E51" s="29">
        <v>0</v>
      </c>
      <c r="F51" s="29">
        <v>2.45E-9</v>
      </c>
      <c r="G51" s="29">
        <v>1.35E-8</v>
      </c>
      <c r="H51" s="29">
        <v>1.4399999999999999E-7</v>
      </c>
      <c r="I51" s="29">
        <v>5.8400000000000005E-10</v>
      </c>
      <c r="J51" s="29">
        <v>2.12</v>
      </c>
      <c r="K51" s="29">
        <v>2.12</v>
      </c>
      <c r="L51" s="29">
        <v>0.35099999999999998</v>
      </c>
      <c r="M51" s="29">
        <v>3.09</v>
      </c>
      <c r="N51" s="29">
        <v>2.9899999999999998E-9</v>
      </c>
      <c r="O51" s="29">
        <v>4.0499999999999999E-7</v>
      </c>
    </row>
    <row r="52" spans="1:15" x14ac:dyDescent="0.25">
      <c r="A52" s="27">
        <v>534</v>
      </c>
      <c r="B52" s="27" t="s">
        <v>59</v>
      </c>
      <c r="C52" s="28" t="s">
        <v>64</v>
      </c>
      <c r="D52" s="27">
        <v>1</v>
      </c>
      <c r="E52" s="29">
        <v>0</v>
      </c>
      <c r="F52" s="29">
        <v>2.21E-9</v>
      </c>
      <c r="G52" s="29">
        <v>1.29E-8</v>
      </c>
      <c r="H52" s="29">
        <v>2.96E-7</v>
      </c>
      <c r="I52" s="29">
        <v>1.3E-6</v>
      </c>
      <c r="J52" s="29">
        <v>1.7</v>
      </c>
      <c r="K52" s="29">
        <v>1.7</v>
      </c>
      <c r="L52" s="29">
        <v>0.36899999999999999</v>
      </c>
      <c r="M52" s="29">
        <v>2.73</v>
      </c>
      <c r="N52" s="29">
        <v>2.9100000000000001E-9</v>
      </c>
      <c r="O52" s="29">
        <v>1.17E-6</v>
      </c>
    </row>
    <row r="53" spans="1:15" x14ac:dyDescent="0.25">
      <c r="A53" s="27">
        <v>534</v>
      </c>
      <c r="B53" s="27" t="s">
        <v>59</v>
      </c>
      <c r="C53" s="30" t="s">
        <v>65</v>
      </c>
      <c r="D53" s="27">
        <v>1</v>
      </c>
      <c r="E53" s="29">
        <v>0</v>
      </c>
      <c r="F53" s="29">
        <v>3.94E-9</v>
      </c>
      <c r="G53" s="29">
        <v>1.9099999999999998E-9</v>
      </c>
      <c r="H53" s="29">
        <v>1.9600000000000001E-7</v>
      </c>
      <c r="I53" s="29">
        <v>9.1700000000000004E-10</v>
      </c>
      <c r="J53" s="29">
        <v>2.06</v>
      </c>
      <c r="K53" s="29">
        <v>2.06</v>
      </c>
      <c r="L53" s="29">
        <v>0.35299999999999998</v>
      </c>
      <c r="M53" s="29">
        <v>3.03</v>
      </c>
      <c r="N53" s="29">
        <v>2.88E-9</v>
      </c>
      <c r="O53" s="29">
        <v>5.3799999999999997E-7</v>
      </c>
    </row>
    <row r="54" spans="1:15" x14ac:dyDescent="0.25">
      <c r="A54" s="27">
        <v>535</v>
      </c>
      <c r="B54" s="27" t="s">
        <v>59</v>
      </c>
      <c r="C54" s="28" t="s">
        <v>64</v>
      </c>
      <c r="D54" s="27">
        <v>1</v>
      </c>
      <c r="E54" s="29">
        <v>0</v>
      </c>
      <c r="F54" s="29">
        <v>1.9399999999999999E-9</v>
      </c>
      <c r="G54" s="29">
        <v>1.35E-8</v>
      </c>
      <c r="H54" s="29">
        <v>1.6500000000000001E-7</v>
      </c>
      <c r="I54" s="29">
        <v>1.0300000000000001E-6</v>
      </c>
      <c r="J54" s="29">
        <v>1.78</v>
      </c>
      <c r="K54" s="29">
        <v>1.78</v>
      </c>
      <c r="L54" s="29">
        <v>0.373</v>
      </c>
      <c r="M54" s="29">
        <v>2.79</v>
      </c>
      <c r="N54" s="29">
        <v>2.9400000000000002E-9</v>
      </c>
      <c r="O54" s="29">
        <v>6.8500000000000001E-7</v>
      </c>
    </row>
    <row r="55" spans="1:15" x14ac:dyDescent="0.25">
      <c r="A55" s="27">
        <v>535</v>
      </c>
      <c r="B55" s="27" t="s">
        <v>59</v>
      </c>
      <c r="C55" s="30" t="s">
        <v>65</v>
      </c>
      <c r="D55" s="27">
        <v>1</v>
      </c>
      <c r="E55" s="29">
        <v>0</v>
      </c>
      <c r="F55" s="29">
        <v>1.9800000000000002E-9</v>
      </c>
      <c r="G55" s="29">
        <v>1.4E-8</v>
      </c>
      <c r="H55" s="29">
        <v>5.3100000000000001E-9</v>
      </c>
      <c r="I55" s="29">
        <v>2.3800000000000001E-8</v>
      </c>
      <c r="J55" s="29">
        <v>2.29</v>
      </c>
      <c r="K55" s="29">
        <v>2.29</v>
      </c>
      <c r="L55" s="29">
        <v>0.36599999999999999</v>
      </c>
      <c r="M55" s="29">
        <v>3.26</v>
      </c>
      <c r="N55" s="29">
        <v>3.0800000000000001E-9</v>
      </c>
      <c r="O55" s="29">
        <v>3.0400000000000002E-7</v>
      </c>
    </row>
    <row r="56" spans="1:15" x14ac:dyDescent="0.25">
      <c r="A56" s="27">
        <v>536</v>
      </c>
      <c r="B56" s="27" t="s">
        <v>59</v>
      </c>
      <c r="C56" s="28" t="s">
        <v>64</v>
      </c>
      <c r="D56" s="27">
        <v>1</v>
      </c>
      <c r="E56" s="29">
        <v>0</v>
      </c>
      <c r="F56" s="29">
        <v>2.5300000000000002E-9</v>
      </c>
      <c r="G56" s="29">
        <v>1.3200000000000001E-8</v>
      </c>
      <c r="H56" s="29">
        <v>4.1699999999999999E-7</v>
      </c>
      <c r="I56" s="29">
        <v>1.15E-6</v>
      </c>
      <c r="J56" s="29">
        <v>1.66</v>
      </c>
      <c r="K56" s="29">
        <v>1.66</v>
      </c>
      <c r="L56" s="29">
        <v>0.42099999999999999</v>
      </c>
      <c r="M56" s="29">
        <v>2.66</v>
      </c>
      <c r="N56" s="29">
        <v>3.0699999999999999E-9</v>
      </c>
      <c r="O56" s="29">
        <v>1.59E-6</v>
      </c>
    </row>
    <row r="57" spans="1:15" x14ac:dyDescent="0.25">
      <c r="A57" s="27">
        <v>536</v>
      </c>
      <c r="B57" s="27" t="s">
        <v>59</v>
      </c>
      <c r="C57" s="30" t="s">
        <v>65</v>
      </c>
      <c r="D57" s="27">
        <v>1</v>
      </c>
      <c r="E57" s="29">
        <v>0</v>
      </c>
      <c r="F57" s="29">
        <v>1.54E-7</v>
      </c>
      <c r="G57" s="29">
        <v>2.1999999999999998E-9</v>
      </c>
      <c r="H57" s="29">
        <v>3.2599999999999998E-7</v>
      </c>
      <c r="I57" s="29">
        <v>3.3499999999999998E-10</v>
      </c>
      <c r="J57" s="29">
        <v>2.04</v>
      </c>
      <c r="K57" s="29">
        <v>2.04</v>
      </c>
      <c r="L57" s="29">
        <v>0.40500000000000003</v>
      </c>
      <c r="M57" s="29">
        <v>3.05</v>
      </c>
      <c r="N57" s="29">
        <v>2.9600000000000001E-9</v>
      </c>
      <c r="O57" s="29">
        <v>6.8299999999999996E-7</v>
      </c>
    </row>
    <row r="58" spans="1:15" x14ac:dyDescent="0.25">
      <c r="A58" s="27">
        <v>537</v>
      </c>
      <c r="B58" s="27" t="s">
        <v>59</v>
      </c>
      <c r="C58" s="28" t="s">
        <v>64</v>
      </c>
      <c r="D58" s="27">
        <v>1</v>
      </c>
      <c r="E58" s="29">
        <v>0</v>
      </c>
      <c r="F58" s="29">
        <v>1.9000000000000001E-9</v>
      </c>
      <c r="G58" s="29">
        <v>1.33E-8</v>
      </c>
      <c r="H58" s="29">
        <v>1.8400000000000001E-7</v>
      </c>
      <c r="I58" s="29">
        <v>6.3300000000000002E-7</v>
      </c>
      <c r="J58" s="29">
        <v>1.77</v>
      </c>
      <c r="K58" s="29">
        <v>1.77</v>
      </c>
      <c r="L58" s="29">
        <v>0.36699999999999999</v>
      </c>
      <c r="M58" s="29">
        <v>2.81</v>
      </c>
      <c r="N58" s="29">
        <v>2.8400000000000001E-9</v>
      </c>
      <c r="O58" s="29">
        <v>6.9800000000000003E-7</v>
      </c>
    </row>
    <row r="59" spans="1:15" x14ac:dyDescent="0.25">
      <c r="A59" s="27">
        <v>537</v>
      </c>
      <c r="B59" s="27" t="s">
        <v>59</v>
      </c>
      <c r="C59" s="30" t="s">
        <v>65</v>
      </c>
      <c r="D59" s="27">
        <v>1</v>
      </c>
      <c r="E59" s="29">
        <v>0</v>
      </c>
      <c r="F59" s="29">
        <v>1.87E-9</v>
      </c>
      <c r="G59" s="29">
        <v>1.44E-8</v>
      </c>
      <c r="H59" s="29">
        <v>3.1100000000000001E-10</v>
      </c>
      <c r="I59" s="29">
        <v>2.96E-8</v>
      </c>
      <c r="J59" s="29">
        <v>2.29</v>
      </c>
      <c r="K59" s="29">
        <v>2.29</v>
      </c>
      <c r="L59" s="29">
        <v>0.35899999999999999</v>
      </c>
      <c r="M59" s="29">
        <v>3.28</v>
      </c>
      <c r="N59" s="29">
        <v>2.88E-9</v>
      </c>
      <c r="O59" s="29">
        <v>2.6399999999999998E-7</v>
      </c>
    </row>
    <row r="60" spans="1:15" x14ac:dyDescent="0.25">
      <c r="A60" s="27">
        <v>538</v>
      </c>
      <c r="B60" s="27" t="s">
        <v>59</v>
      </c>
      <c r="C60" s="28" t="s">
        <v>64</v>
      </c>
      <c r="D60" s="27">
        <v>1</v>
      </c>
      <c r="E60" s="29">
        <v>0</v>
      </c>
      <c r="F60" s="29">
        <v>2.3499999999999999E-9</v>
      </c>
      <c r="G60" s="29">
        <v>1.63E-9</v>
      </c>
      <c r="H60" s="29">
        <v>2.65E-7</v>
      </c>
      <c r="I60" s="29">
        <v>1.06E-6</v>
      </c>
      <c r="J60" s="29">
        <v>1.73</v>
      </c>
      <c r="K60" s="29">
        <v>1.73</v>
      </c>
      <c r="L60" s="29">
        <v>0.37</v>
      </c>
      <c r="M60" s="29">
        <v>2.75</v>
      </c>
      <c r="N60" s="29">
        <v>2.9699999999999999E-9</v>
      </c>
      <c r="O60" s="29">
        <v>9.8100000000000001E-7</v>
      </c>
    </row>
    <row r="61" spans="1:15" x14ac:dyDescent="0.25">
      <c r="A61" s="27">
        <v>538</v>
      </c>
      <c r="B61" s="27" t="s">
        <v>59</v>
      </c>
      <c r="C61" s="30" t="s">
        <v>65</v>
      </c>
      <c r="D61" s="27">
        <v>1</v>
      </c>
      <c r="E61" s="29">
        <v>0</v>
      </c>
      <c r="F61" s="29">
        <v>9.9900000000000001E-8</v>
      </c>
      <c r="G61" s="29">
        <v>2.4100000000000002E-9</v>
      </c>
      <c r="H61" s="29">
        <v>2.17E-7</v>
      </c>
      <c r="I61" s="29">
        <v>4.6600000000000005E-10</v>
      </c>
      <c r="J61" s="29">
        <v>2.14</v>
      </c>
      <c r="K61" s="29">
        <v>2.14</v>
      </c>
      <c r="L61" s="29">
        <v>0.35799999999999998</v>
      </c>
      <c r="M61" s="29">
        <v>3.12</v>
      </c>
      <c r="N61" s="29">
        <v>2.8400000000000001E-9</v>
      </c>
      <c r="O61" s="29">
        <v>4.7E-7</v>
      </c>
    </row>
    <row r="62" spans="1:15" x14ac:dyDescent="0.25">
      <c r="A62" s="27">
        <v>539</v>
      </c>
      <c r="B62" s="27" t="s">
        <v>59</v>
      </c>
      <c r="C62" s="28" t="s">
        <v>64</v>
      </c>
      <c r="D62" s="27">
        <v>1</v>
      </c>
      <c r="E62" s="29">
        <v>0</v>
      </c>
      <c r="F62" s="29">
        <v>1.8300000000000001E-9</v>
      </c>
      <c r="G62" s="29">
        <v>1.04E-8</v>
      </c>
      <c r="H62" s="29">
        <v>2.22E-7</v>
      </c>
      <c r="I62" s="29">
        <v>6.6400000000000002E-7</v>
      </c>
      <c r="J62" s="29">
        <v>1.78</v>
      </c>
      <c r="K62" s="29">
        <v>1.78</v>
      </c>
      <c r="L62" s="29">
        <v>0.36699999999999999</v>
      </c>
      <c r="M62" s="29">
        <v>2.82</v>
      </c>
      <c r="N62" s="29">
        <v>2.7400000000000001E-9</v>
      </c>
      <c r="O62" s="29">
        <v>7.8800000000000002E-7</v>
      </c>
    </row>
    <row r="63" spans="1:15" x14ac:dyDescent="0.25">
      <c r="A63" s="27">
        <v>539</v>
      </c>
      <c r="B63" s="27" t="s">
        <v>59</v>
      </c>
      <c r="C63" s="30" t="s">
        <v>65</v>
      </c>
      <c r="D63" s="27">
        <v>1</v>
      </c>
      <c r="E63" s="29">
        <v>0</v>
      </c>
      <c r="F63" s="29">
        <v>2.1700000000000002E-9</v>
      </c>
      <c r="G63" s="29">
        <v>1.3799999999999999E-8</v>
      </c>
      <c r="H63" s="29">
        <v>1.03E-7</v>
      </c>
      <c r="I63" s="29">
        <v>7.0700000000000004E-10</v>
      </c>
      <c r="J63" s="29">
        <v>2.27</v>
      </c>
      <c r="K63" s="29">
        <v>2.27</v>
      </c>
      <c r="L63" s="29">
        <v>0.35799999999999998</v>
      </c>
      <c r="M63" s="29">
        <v>3.26</v>
      </c>
      <c r="N63" s="29">
        <v>2.9400000000000002E-9</v>
      </c>
      <c r="O63" s="29">
        <v>2.8500000000000002E-7</v>
      </c>
    </row>
    <row r="64" spans="1:15" x14ac:dyDescent="0.25">
      <c r="A64" s="27">
        <v>541</v>
      </c>
      <c r="B64" s="27" t="s">
        <v>59</v>
      </c>
      <c r="C64" s="28" t="s">
        <v>64</v>
      </c>
      <c r="D64" s="27">
        <v>1</v>
      </c>
      <c r="E64" s="29">
        <v>0</v>
      </c>
      <c r="F64" s="29">
        <v>2.0799999999999998E-9</v>
      </c>
      <c r="G64" s="29">
        <v>1.0099999999999999E-8</v>
      </c>
      <c r="H64" s="29">
        <v>2.0800000000000001E-7</v>
      </c>
      <c r="I64" s="29">
        <v>1.0300000000000001E-6</v>
      </c>
      <c r="J64" s="29">
        <v>1.72</v>
      </c>
      <c r="K64" s="29">
        <v>1.72</v>
      </c>
      <c r="L64" s="29">
        <v>0.36499999999999999</v>
      </c>
      <c r="M64" s="29">
        <v>2.75</v>
      </c>
      <c r="N64" s="29">
        <v>3.2099999999999999E-9</v>
      </c>
      <c r="O64" s="29">
        <v>7.7199999999999998E-7</v>
      </c>
    </row>
    <row r="65" spans="1:15" x14ac:dyDescent="0.25">
      <c r="A65" s="27">
        <v>541</v>
      </c>
      <c r="B65" s="27" t="s">
        <v>59</v>
      </c>
      <c r="C65" s="30" t="s">
        <v>65</v>
      </c>
      <c r="D65" s="27">
        <v>1</v>
      </c>
      <c r="E65" s="29">
        <v>0</v>
      </c>
      <c r="F65" s="29">
        <v>2.7099999999999999E-9</v>
      </c>
      <c r="G65" s="29">
        <v>1.3399999999999999E-8</v>
      </c>
      <c r="H65" s="29">
        <v>1.74E-7</v>
      </c>
      <c r="I65" s="29">
        <v>6.4099999999999996E-10</v>
      </c>
      <c r="J65" s="29">
        <v>2.13</v>
      </c>
      <c r="K65" s="29">
        <v>2.13</v>
      </c>
      <c r="L65" s="29">
        <v>0.35199999999999998</v>
      </c>
      <c r="M65" s="29">
        <v>3.12</v>
      </c>
      <c r="N65" s="29">
        <v>3.0600000000000002E-9</v>
      </c>
      <c r="O65" s="29">
        <v>4.5499999999999998E-7</v>
      </c>
    </row>
    <row r="66" spans="1:15" x14ac:dyDescent="0.25">
      <c r="A66" s="27">
        <v>542</v>
      </c>
      <c r="B66" s="27" t="s">
        <v>59</v>
      </c>
      <c r="C66" s="28" t="s">
        <v>64</v>
      </c>
      <c r="D66" s="27">
        <v>1</v>
      </c>
      <c r="E66" s="29">
        <v>0</v>
      </c>
      <c r="F66" s="29">
        <v>2.0099999999999999E-9</v>
      </c>
      <c r="G66" s="29">
        <v>1.4100000000000001E-8</v>
      </c>
      <c r="H66" s="29">
        <v>1.5099999999999999E-7</v>
      </c>
      <c r="I66" s="29">
        <v>4.9100000000000004E-7</v>
      </c>
      <c r="J66" s="29">
        <v>1.8</v>
      </c>
      <c r="K66" s="29">
        <v>1.8</v>
      </c>
      <c r="L66" s="29">
        <v>0.375</v>
      </c>
      <c r="M66" s="29">
        <v>2.88</v>
      </c>
      <c r="N66" s="29">
        <v>3.1899999999999999E-9</v>
      </c>
      <c r="O66" s="29">
        <v>5.2300000000000001E-7</v>
      </c>
    </row>
    <row r="67" spans="1:15" x14ac:dyDescent="0.25">
      <c r="A67" s="27">
        <v>542</v>
      </c>
      <c r="B67" s="27" t="s">
        <v>59</v>
      </c>
      <c r="C67" s="30" t="s">
        <v>65</v>
      </c>
      <c r="D67" s="27">
        <v>1</v>
      </c>
      <c r="E67" s="29">
        <v>0</v>
      </c>
      <c r="F67" s="29">
        <v>1.97E-9</v>
      </c>
      <c r="G67" s="29">
        <v>1.4300000000000001E-8</v>
      </c>
      <c r="H67" s="29">
        <v>4.8499999999999996E-9</v>
      </c>
      <c r="I67" s="29">
        <v>2.4299999999999999E-8</v>
      </c>
      <c r="J67" s="29">
        <v>2.21</v>
      </c>
      <c r="K67" s="29">
        <v>2.21</v>
      </c>
      <c r="L67" s="29">
        <v>0.36099999999999999</v>
      </c>
      <c r="M67" s="29">
        <v>3.18</v>
      </c>
      <c r="N67" s="29">
        <v>3.0100000000000002E-9</v>
      </c>
      <c r="O67" s="29">
        <v>2.5499999999999999E-7</v>
      </c>
    </row>
    <row r="68" spans="1:15" x14ac:dyDescent="0.25">
      <c r="A68" s="27">
        <v>543</v>
      </c>
      <c r="B68" s="27" t="s">
        <v>59</v>
      </c>
      <c r="C68" s="28" t="s">
        <v>64</v>
      </c>
      <c r="D68" s="27">
        <v>1</v>
      </c>
      <c r="E68" s="29">
        <v>0</v>
      </c>
      <c r="F68" s="29">
        <v>2.1000000000000002E-9</v>
      </c>
      <c r="G68" s="29">
        <v>1.6600000000000001E-9</v>
      </c>
      <c r="H68" s="29">
        <v>3.2000000000000001E-7</v>
      </c>
      <c r="I68" s="29">
        <v>6.5700000000000002E-7</v>
      </c>
      <c r="J68" s="29">
        <v>1.8</v>
      </c>
      <c r="K68" s="29">
        <v>1.8</v>
      </c>
      <c r="L68" s="29">
        <v>0.375</v>
      </c>
      <c r="M68" s="29">
        <v>2.83</v>
      </c>
      <c r="N68" s="29">
        <v>3.0600000000000002E-9</v>
      </c>
      <c r="O68" s="29">
        <v>8.7000000000000003E-7</v>
      </c>
    </row>
    <row r="69" spans="1:15" x14ac:dyDescent="0.25">
      <c r="A69" s="27">
        <v>543</v>
      </c>
      <c r="B69" s="27" t="s">
        <v>59</v>
      </c>
      <c r="C69" s="30" t="s">
        <v>65</v>
      </c>
      <c r="D69" s="27">
        <v>1</v>
      </c>
      <c r="E69" s="29">
        <v>0</v>
      </c>
      <c r="F69" s="29">
        <v>1.9900000000000001E-10</v>
      </c>
      <c r="G69" s="29">
        <v>1.44E-8</v>
      </c>
      <c r="H69" s="29">
        <v>4.8200000000000003E-9</v>
      </c>
      <c r="I69" s="29">
        <v>2.37E-8</v>
      </c>
      <c r="J69" s="29">
        <v>2.31</v>
      </c>
      <c r="K69" s="29">
        <v>2.31</v>
      </c>
      <c r="L69" s="29">
        <v>0.36699999999999999</v>
      </c>
      <c r="M69" s="29">
        <v>3.31</v>
      </c>
      <c r="N69" s="29">
        <v>2.7999999999999998E-9</v>
      </c>
      <c r="O69" s="29">
        <v>2.23E-7</v>
      </c>
    </row>
    <row r="70" spans="1:15" x14ac:dyDescent="0.25">
      <c r="A70" s="27">
        <v>544</v>
      </c>
      <c r="B70" s="27" t="s">
        <v>59</v>
      </c>
      <c r="C70" s="28" t="s">
        <v>64</v>
      </c>
      <c r="D70" s="27">
        <v>1</v>
      </c>
      <c r="E70" s="29">
        <v>0</v>
      </c>
      <c r="F70" s="29">
        <v>2.52E-9</v>
      </c>
      <c r="G70" s="29">
        <v>1.27E-8</v>
      </c>
      <c r="H70" s="29">
        <v>3.46E-7</v>
      </c>
      <c r="I70" s="29">
        <v>1.2100000000000001E-6</v>
      </c>
      <c r="J70" s="29">
        <v>1.68</v>
      </c>
      <c r="K70" s="29">
        <v>1.68</v>
      </c>
      <c r="L70" s="29">
        <v>0.40600000000000003</v>
      </c>
      <c r="M70" s="29">
        <v>2.67</v>
      </c>
      <c r="N70" s="29">
        <v>2.88E-9</v>
      </c>
      <c r="O70" s="29">
        <v>1.3799999999999999E-6</v>
      </c>
    </row>
    <row r="71" spans="1:15" x14ac:dyDescent="0.25">
      <c r="A71" s="27">
        <v>544</v>
      </c>
      <c r="B71" s="27" t="s">
        <v>59</v>
      </c>
      <c r="C71" s="30" t="s">
        <v>65</v>
      </c>
      <c r="D71" s="27">
        <v>1</v>
      </c>
      <c r="E71" s="29">
        <v>0</v>
      </c>
      <c r="F71" s="29">
        <v>1.11E-7</v>
      </c>
      <c r="G71" s="29">
        <v>2.4600000000000002E-9</v>
      </c>
      <c r="H71" s="29">
        <v>2.4900000000000002E-7</v>
      </c>
      <c r="I71" s="29">
        <v>4.9600000000000004E-10</v>
      </c>
      <c r="J71" s="29">
        <v>2.1</v>
      </c>
      <c r="K71" s="29">
        <v>2.1</v>
      </c>
      <c r="L71" s="29">
        <v>0.39100000000000001</v>
      </c>
      <c r="M71" s="29">
        <v>3.08</v>
      </c>
      <c r="N71" s="29">
        <v>3.0600000000000002E-9</v>
      </c>
      <c r="O71" s="29">
        <v>5.4700000000000001E-7</v>
      </c>
    </row>
    <row r="72" spans="1:15" x14ac:dyDescent="0.25">
      <c r="A72" s="27">
        <v>545</v>
      </c>
      <c r="B72" s="27" t="s">
        <v>59</v>
      </c>
      <c r="C72" s="28" t="s">
        <v>64</v>
      </c>
      <c r="D72" s="27">
        <v>1</v>
      </c>
      <c r="E72" s="29">
        <v>0</v>
      </c>
      <c r="F72" s="29">
        <v>2.1200000000000001E-9</v>
      </c>
      <c r="G72" s="29">
        <v>1.39E-8</v>
      </c>
      <c r="H72" s="29">
        <v>2.3900000000000001E-7</v>
      </c>
      <c r="I72" s="29">
        <v>1.17E-6</v>
      </c>
      <c r="J72" s="29">
        <v>1.75</v>
      </c>
      <c r="K72" s="29">
        <v>1.75</v>
      </c>
      <c r="L72" s="29">
        <v>0.36899999999999999</v>
      </c>
      <c r="M72" s="29">
        <v>2.77</v>
      </c>
      <c r="N72" s="29">
        <v>2.9199999999999998E-9</v>
      </c>
      <c r="O72" s="29">
        <v>8.7599999999999996E-7</v>
      </c>
    </row>
    <row r="73" spans="1:15" x14ac:dyDescent="0.25">
      <c r="A73" s="27">
        <v>545</v>
      </c>
      <c r="B73" s="27" t="s">
        <v>59</v>
      </c>
      <c r="C73" s="30" t="s">
        <v>65</v>
      </c>
      <c r="D73" s="27">
        <v>1</v>
      </c>
      <c r="E73" s="29">
        <v>0</v>
      </c>
      <c r="F73" s="29">
        <v>1.3199999999999999E-7</v>
      </c>
      <c r="G73" s="29">
        <v>2.4699999999999999E-9</v>
      </c>
      <c r="H73" s="29">
        <v>2.7799999999999997E-7</v>
      </c>
      <c r="I73" s="29">
        <v>4.8599999999999998E-10</v>
      </c>
      <c r="J73" s="29">
        <v>2.15</v>
      </c>
      <c r="K73" s="29">
        <v>2.15</v>
      </c>
      <c r="L73" s="29">
        <v>0.35799999999999998</v>
      </c>
      <c r="M73" s="29">
        <v>3.14</v>
      </c>
      <c r="N73" s="29">
        <v>2.9899999999999998E-9</v>
      </c>
      <c r="O73" s="29">
        <v>5.68E-7</v>
      </c>
    </row>
    <row r="74" spans="1:15" x14ac:dyDescent="0.25">
      <c r="A74" s="27">
        <v>546</v>
      </c>
      <c r="B74" s="27" t="s">
        <v>59</v>
      </c>
      <c r="C74" s="28" t="s">
        <v>64</v>
      </c>
      <c r="D74" s="27">
        <v>1</v>
      </c>
      <c r="E74" s="29">
        <v>0</v>
      </c>
      <c r="F74" s="29">
        <v>2.1900000000000001E-9</v>
      </c>
      <c r="G74" s="29">
        <v>1.35E-8</v>
      </c>
      <c r="H74" s="29">
        <v>2.6899999999999999E-7</v>
      </c>
      <c r="I74" s="29">
        <v>6.7999999999999995E-7</v>
      </c>
      <c r="J74" s="29">
        <v>1.74</v>
      </c>
      <c r="K74" s="29">
        <v>1.74</v>
      </c>
      <c r="L74" s="29">
        <v>0.37</v>
      </c>
      <c r="M74" s="29">
        <v>2.77</v>
      </c>
      <c r="N74" s="29">
        <v>3.12E-9</v>
      </c>
      <c r="O74" s="29">
        <v>8.71E-7</v>
      </c>
    </row>
    <row r="75" spans="1:15" x14ac:dyDescent="0.25">
      <c r="A75" s="27">
        <v>546</v>
      </c>
      <c r="B75" s="27" t="s">
        <v>59</v>
      </c>
      <c r="C75" s="30" t="s">
        <v>65</v>
      </c>
      <c r="D75" s="27">
        <v>1</v>
      </c>
      <c r="E75" s="29">
        <v>0</v>
      </c>
      <c r="F75" s="29">
        <v>1.03E-7</v>
      </c>
      <c r="G75" s="29">
        <v>2.1299999999999999E-9</v>
      </c>
      <c r="H75" s="29">
        <v>2.0900000000000001E-7</v>
      </c>
      <c r="I75" s="29">
        <v>7.1300000000000002E-10</v>
      </c>
      <c r="J75" s="29">
        <v>2.17</v>
      </c>
      <c r="K75" s="29">
        <v>2.17</v>
      </c>
      <c r="L75" s="29">
        <v>0.35899999999999999</v>
      </c>
      <c r="M75" s="29">
        <v>3.15</v>
      </c>
      <c r="N75" s="29">
        <v>3.0100000000000002E-9</v>
      </c>
      <c r="O75" s="29">
        <v>4.01E-7</v>
      </c>
    </row>
    <row r="76" spans="1:15" x14ac:dyDescent="0.25">
      <c r="A76" s="27">
        <v>547</v>
      </c>
      <c r="B76" s="27" t="s">
        <v>59</v>
      </c>
      <c r="C76" s="28" t="s">
        <v>64</v>
      </c>
      <c r="D76" s="27">
        <v>1</v>
      </c>
      <c r="E76" s="29">
        <v>0</v>
      </c>
      <c r="F76" s="29">
        <v>1.9300000000000002E-9</v>
      </c>
      <c r="G76" s="29">
        <v>1.3399999999999999E-8</v>
      </c>
      <c r="H76" s="29">
        <v>1.6500000000000001E-7</v>
      </c>
      <c r="I76" s="29">
        <v>5.3300000000000002E-7</v>
      </c>
      <c r="J76" s="29">
        <v>1.8</v>
      </c>
      <c r="K76" s="29">
        <v>1.8</v>
      </c>
      <c r="L76" s="29">
        <v>0.36899999999999999</v>
      </c>
      <c r="M76" s="29">
        <v>2.81</v>
      </c>
      <c r="N76" s="29">
        <v>3.0600000000000002E-9</v>
      </c>
      <c r="O76" s="29">
        <v>5.2200000000000004E-7</v>
      </c>
    </row>
    <row r="77" spans="1:15" x14ac:dyDescent="0.25">
      <c r="A77" s="27">
        <v>547</v>
      </c>
      <c r="B77" s="27" t="s">
        <v>59</v>
      </c>
      <c r="C77" s="30" t="s">
        <v>65</v>
      </c>
      <c r="D77" s="27">
        <v>1</v>
      </c>
      <c r="E77" s="29">
        <v>0</v>
      </c>
      <c r="F77" s="29">
        <v>1.87E-9</v>
      </c>
      <c r="G77" s="29">
        <v>1.42E-8</v>
      </c>
      <c r="H77" s="29">
        <v>2.9099999999999998E-10</v>
      </c>
      <c r="I77" s="29">
        <v>3.0400000000000001E-8</v>
      </c>
      <c r="J77" s="29">
        <v>2.34</v>
      </c>
      <c r="K77" s="29">
        <v>2.34</v>
      </c>
      <c r="L77" s="29">
        <v>0.36699999999999999</v>
      </c>
      <c r="M77" s="29">
        <v>3.31</v>
      </c>
      <c r="N77" s="29">
        <v>2.8999999999999999E-9</v>
      </c>
      <c r="O77" s="29">
        <v>1.5599999999999999E-7</v>
      </c>
    </row>
    <row r="78" spans="1:15" x14ac:dyDescent="0.25">
      <c r="A78" s="27">
        <v>548</v>
      </c>
      <c r="B78" s="27" t="s">
        <v>59</v>
      </c>
      <c r="C78" s="28" t="s">
        <v>64</v>
      </c>
      <c r="D78" s="27">
        <v>1</v>
      </c>
      <c r="E78" s="29">
        <v>0</v>
      </c>
      <c r="F78" s="29">
        <v>1.92E-9</v>
      </c>
      <c r="G78" s="29">
        <v>1.42E-8</v>
      </c>
      <c r="H78" s="29">
        <v>1.42E-7</v>
      </c>
      <c r="I78" s="29">
        <v>6.6599999999999996E-7</v>
      </c>
      <c r="J78" s="29">
        <v>1.78</v>
      </c>
      <c r="K78" s="29">
        <v>1.78</v>
      </c>
      <c r="L78" s="29">
        <v>0.36399999999999999</v>
      </c>
      <c r="M78" s="29">
        <v>2.8</v>
      </c>
      <c r="N78" s="29">
        <v>2.9600000000000001E-9</v>
      </c>
      <c r="O78" s="29">
        <v>5.99E-7</v>
      </c>
    </row>
    <row r="79" spans="1:15" x14ac:dyDescent="0.25">
      <c r="A79" s="27">
        <v>548</v>
      </c>
      <c r="B79" s="27" t="s">
        <v>59</v>
      </c>
      <c r="C79" s="30" t="s">
        <v>65</v>
      </c>
      <c r="D79" s="27">
        <v>1</v>
      </c>
      <c r="E79" s="29">
        <v>0</v>
      </c>
      <c r="F79" s="29">
        <v>2.0500000000000002E-9</v>
      </c>
      <c r="G79" s="29">
        <v>1.39E-8</v>
      </c>
      <c r="H79" s="29">
        <v>4.6699999999999998E-9</v>
      </c>
      <c r="I79" s="29">
        <v>1.99E-8</v>
      </c>
      <c r="J79" s="29">
        <v>2.2999999999999998</v>
      </c>
      <c r="K79" s="29">
        <v>2.2999999999999998</v>
      </c>
      <c r="L79" s="29">
        <v>0.36099999999999999</v>
      </c>
      <c r="M79" s="29">
        <v>3.3</v>
      </c>
      <c r="N79" s="29">
        <v>2.8699999999999998E-9</v>
      </c>
      <c r="O79" s="29">
        <v>2.53E-7</v>
      </c>
    </row>
    <row r="80" spans="1:15" x14ac:dyDescent="0.25">
      <c r="A80" s="27">
        <v>549</v>
      </c>
      <c r="B80" s="27" t="s">
        <v>59</v>
      </c>
      <c r="C80" s="28" t="s">
        <v>64</v>
      </c>
      <c r="D80" s="27">
        <v>1</v>
      </c>
      <c r="E80" s="29">
        <v>0</v>
      </c>
      <c r="F80" s="29">
        <v>1.79E-9</v>
      </c>
      <c r="G80" s="29">
        <v>1.6500000000000001E-9</v>
      </c>
      <c r="H80" s="29">
        <v>1.7700000000000001E-7</v>
      </c>
      <c r="I80" s="29">
        <v>6.1999999999999999E-7</v>
      </c>
      <c r="J80" s="29">
        <v>1.78</v>
      </c>
      <c r="K80" s="29">
        <v>1.78</v>
      </c>
      <c r="L80" s="29">
        <v>0.371</v>
      </c>
      <c r="M80" s="29">
        <v>2.8</v>
      </c>
      <c r="N80" s="29">
        <v>2.98E-9</v>
      </c>
      <c r="O80" s="29">
        <v>6.68E-7</v>
      </c>
    </row>
    <row r="81" spans="1:15" x14ac:dyDescent="0.25">
      <c r="A81" s="27">
        <v>549</v>
      </c>
      <c r="B81" s="27" t="s">
        <v>59</v>
      </c>
      <c r="C81" s="30" t="s">
        <v>65</v>
      </c>
      <c r="D81" s="27">
        <v>1</v>
      </c>
      <c r="E81" s="29">
        <v>0</v>
      </c>
      <c r="F81" s="29">
        <v>2.3100000000000001E-9</v>
      </c>
      <c r="G81" s="29">
        <v>1.62E-9</v>
      </c>
      <c r="H81" s="29">
        <v>1.14E-7</v>
      </c>
      <c r="I81" s="29">
        <v>4.6600000000000005E-10</v>
      </c>
      <c r="J81" s="29">
        <v>2.27</v>
      </c>
      <c r="K81" s="29">
        <v>2.27</v>
      </c>
      <c r="L81" s="29">
        <v>0.36699999999999999</v>
      </c>
      <c r="M81" s="29">
        <v>3.27</v>
      </c>
      <c r="N81" s="29">
        <v>2.8499999999999999E-9</v>
      </c>
      <c r="O81" s="29">
        <v>2.9400000000000001E-7</v>
      </c>
    </row>
    <row r="82" spans="1:15" x14ac:dyDescent="0.25">
      <c r="A82" s="27">
        <v>550</v>
      </c>
      <c r="B82" s="27" t="s">
        <v>59</v>
      </c>
      <c r="C82" s="28" t="s">
        <v>64</v>
      </c>
      <c r="D82" s="27">
        <v>1</v>
      </c>
      <c r="E82" s="29">
        <v>0</v>
      </c>
      <c r="F82" s="29">
        <v>2.0700000000000001E-9</v>
      </c>
      <c r="G82" s="29">
        <v>1.4300000000000001E-8</v>
      </c>
      <c r="H82" s="29">
        <v>2.3200000000000001E-7</v>
      </c>
      <c r="I82" s="29">
        <v>1.1999999999999999E-6</v>
      </c>
      <c r="J82" s="29">
        <v>1.74</v>
      </c>
      <c r="K82" s="29">
        <v>1.74</v>
      </c>
      <c r="L82" s="29">
        <v>0.36899999999999999</v>
      </c>
      <c r="M82" s="29">
        <v>2.77</v>
      </c>
      <c r="N82" s="29">
        <v>2.9899999999999998E-9</v>
      </c>
      <c r="O82" s="29">
        <v>1.0300000000000001E-6</v>
      </c>
    </row>
    <row r="83" spans="1:15" x14ac:dyDescent="0.25">
      <c r="A83" s="27">
        <v>550</v>
      </c>
      <c r="B83" s="27" t="s">
        <v>59</v>
      </c>
      <c r="C83" s="30" t="s">
        <v>65</v>
      </c>
      <c r="D83" s="27">
        <v>1</v>
      </c>
      <c r="E83" s="29">
        <v>0</v>
      </c>
      <c r="F83" s="29">
        <v>1.1600000000000001E-7</v>
      </c>
      <c r="G83" s="29">
        <v>2.2600000000000001E-9</v>
      </c>
      <c r="H83" s="29">
        <v>2.4900000000000002E-7</v>
      </c>
      <c r="I83" s="29">
        <v>8.3400000000000002E-10</v>
      </c>
      <c r="J83" s="29">
        <v>2.14</v>
      </c>
      <c r="K83" s="29">
        <v>2.14</v>
      </c>
      <c r="L83" s="29">
        <v>0.36</v>
      </c>
      <c r="M83" s="29">
        <v>3.14</v>
      </c>
      <c r="N83" s="29">
        <v>2.9600000000000001E-9</v>
      </c>
      <c r="O83" s="29">
        <v>5.2900000000000004E-7</v>
      </c>
    </row>
    <row r="84" spans="1:15" x14ac:dyDescent="0.25">
      <c r="A84" s="27">
        <v>551</v>
      </c>
      <c r="B84" s="27" t="s">
        <v>59</v>
      </c>
      <c r="C84" s="28" t="s">
        <v>64</v>
      </c>
      <c r="D84" s="27">
        <v>1</v>
      </c>
      <c r="E84" s="29">
        <v>0</v>
      </c>
      <c r="F84" s="29">
        <v>2.0299999999999998E-9</v>
      </c>
      <c r="G84" s="29">
        <v>1.1199999999999999E-8</v>
      </c>
      <c r="H84" s="29">
        <v>2.53E-7</v>
      </c>
      <c r="I84" s="29">
        <v>1.0100000000000001E-6</v>
      </c>
      <c r="J84" s="29">
        <v>1.71</v>
      </c>
      <c r="K84" s="29">
        <v>1.71</v>
      </c>
      <c r="L84" s="29">
        <v>0.40600000000000003</v>
      </c>
      <c r="M84" s="29">
        <v>2.71</v>
      </c>
      <c r="N84" s="29">
        <v>2.9199999999999998E-9</v>
      </c>
      <c r="O84" s="29">
        <v>1.06E-6</v>
      </c>
    </row>
    <row r="85" spans="1:15" x14ac:dyDescent="0.25">
      <c r="A85" s="27">
        <v>551</v>
      </c>
      <c r="B85" s="27" t="s">
        <v>59</v>
      </c>
      <c r="C85" s="30" t="s">
        <v>65</v>
      </c>
      <c r="D85" s="27">
        <v>1</v>
      </c>
      <c r="E85" s="29">
        <v>0</v>
      </c>
      <c r="F85" s="29">
        <v>4.6299999999999999E-9</v>
      </c>
      <c r="G85" s="29">
        <v>1.09E-8</v>
      </c>
      <c r="H85" s="29">
        <v>2.0599999999999999E-7</v>
      </c>
      <c r="I85" s="29">
        <v>5.8299999999999995E-10</v>
      </c>
      <c r="J85" s="29">
        <v>2.11</v>
      </c>
      <c r="K85" s="29">
        <v>2.11</v>
      </c>
      <c r="L85" s="29">
        <v>0.39700000000000002</v>
      </c>
      <c r="M85" s="29">
        <v>3.12</v>
      </c>
      <c r="N85" s="29">
        <v>3.1300000000000002E-9</v>
      </c>
      <c r="O85" s="29">
        <v>4.9699999999999996E-7</v>
      </c>
    </row>
    <row r="86" spans="1:15" x14ac:dyDescent="0.25">
      <c r="A86" s="27">
        <v>552</v>
      </c>
      <c r="B86" s="27" t="s">
        <v>59</v>
      </c>
      <c r="C86" s="28" t="s">
        <v>64</v>
      </c>
      <c r="D86" s="27">
        <v>1</v>
      </c>
      <c r="E86" s="29">
        <v>0</v>
      </c>
      <c r="F86" s="29">
        <v>1.6999999999999999E-9</v>
      </c>
      <c r="G86" s="29">
        <v>1.4E-8</v>
      </c>
      <c r="H86" s="29">
        <v>1.4000000000000001E-7</v>
      </c>
      <c r="I86" s="29">
        <v>6.61E-7</v>
      </c>
      <c r="J86" s="29">
        <v>1.8</v>
      </c>
      <c r="K86" s="29">
        <v>1.8</v>
      </c>
      <c r="L86" s="29">
        <v>0.375</v>
      </c>
      <c r="M86" s="29">
        <v>2.87</v>
      </c>
      <c r="N86" s="29">
        <v>2.8900000000000002E-9</v>
      </c>
      <c r="O86" s="29">
        <v>5.5400000000000001E-7</v>
      </c>
    </row>
    <row r="87" spans="1:15" x14ac:dyDescent="0.25">
      <c r="A87" s="27">
        <v>552</v>
      </c>
      <c r="B87" s="27" t="s">
        <v>59</v>
      </c>
      <c r="C87" s="30" t="s">
        <v>65</v>
      </c>
      <c r="D87" s="27">
        <v>1</v>
      </c>
      <c r="E87" s="29">
        <v>0</v>
      </c>
      <c r="F87" s="29">
        <v>2.1200000000000001E-9</v>
      </c>
      <c r="G87" s="29">
        <v>1.18E-8</v>
      </c>
      <c r="H87" s="29">
        <v>5.0899999999999996E-9</v>
      </c>
      <c r="I87" s="29">
        <v>2.1299999999999999E-8</v>
      </c>
      <c r="J87" s="29">
        <v>2.2200000000000002</v>
      </c>
      <c r="K87" s="29">
        <v>2.2200000000000002</v>
      </c>
      <c r="L87" s="29">
        <v>0.36499999999999999</v>
      </c>
      <c r="M87" s="29">
        <v>3.2</v>
      </c>
      <c r="N87" s="29">
        <v>2.9699999999999999E-9</v>
      </c>
      <c r="O87" s="29">
        <v>2.9499999999999998E-7</v>
      </c>
    </row>
    <row r="88" spans="1:15" x14ac:dyDescent="0.25">
      <c r="A88" s="27">
        <v>553</v>
      </c>
      <c r="B88" s="27" t="s">
        <v>59</v>
      </c>
      <c r="C88" s="28" t="s">
        <v>64</v>
      </c>
      <c r="D88" s="27">
        <v>1</v>
      </c>
      <c r="E88" s="29">
        <v>0</v>
      </c>
      <c r="F88" s="29">
        <v>2.4600000000000002E-9</v>
      </c>
      <c r="G88" s="29">
        <v>1.33E-8</v>
      </c>
      <c r="H88" s="29">
        <v>2.8599999999999999E-7</v>
      </c>
      <c r="I88" s="29">
        <v>6.0699999999999997E-7</v>
      </c>
      <c r="J88" s="29">
        <v>1.71</v>
      </c>
      <c r="K88" s="29">
        <v>1.71</v>
      </c>
      <c r="L88" s="29">
        <v>0.376</v>
      </c>
      <c r="M88" s="29">
        <v>2.73</v>
      </c>
      <c r="N88" s="29">
        <v>3.2299999999999998E-9</v>
      </c>
      <c r="O88" s="29">
        <v>1.02E-6</v>
      </c>
    </row>
    <row r="89" spans="1:15" x14ac:dyDescent="0.25">
      <c r="A89" s="27">
        <v>553</v>
      </c>
      <c r="B89" s="27" t="s">
        <v>59</v>
      </c>
      <c r="C89" s="30" t="s">
        <v>65</v>
      </c>
      <c r="D89" s="27">
        <v>1</v>
      </c>
      <c r="E89" s="29">
        <v>0</v>
      </c>
      <c r="F89" s="29">
        <v>1.5099999999999999E-7</v>
      </c>
      <c r="G89" s="29">
        <v>2.1499999999999998E-9</v>
      </c>
      <c r="H89" s="29">
        <v>3.2399999999999999E-7</v>
      </c>
      <c r="I89" s="29">
        <v>3.7000000000000001E-10</v>
      </c>
      <c r="J89" s="29">
        <v>2.08</v>
      </c>
      <c r="K89" s="29">
        <v>2.08</v>
      </c>
      <c r="L89" s="29">
        <v>0.36499999999999999</v>
      </c>
      <c r="M89" s="29">
        <v>3.06</v>
      </c>
      <c r="N89" s="29">
        <v>2.9899999999999998E-9</v>
      </c>
      <c r="O89" s="29">
        <v>6.5700000000000002E-7</v>
      </c>
    </row>
    <row r="90" spans="1:15" x14ac:dyDescent="0.25">
      <c r="A90" s="27">
        <v>554</v>
      </c>
      <c r="B90" s="27" t="s">
        <v>59</v>
      </c>
      <c r="C90" s="28" t="s">
        <v>64</v>
      </c>
      <c r="D90" s="27">
        <v>1</v>
      </c>
      <c r="E90" s="29">
        <v>0</v>
      </c>
      <c r="F90" s="29">
        <v>2.3199999999999998E-9</v>
      </c>
      <c r="G90" s="29">
        <v>1.44E-8</v>
      </c>
      <c r="H90" s="29">
        <v>2.9900000000000002E-7</v>
      </c>
      <c r="I90" s="29">
        <v>7.0399999999999995E-7</v>
      </c>
      <c r="J90" s="29">
        <v>1.7</v>
      </c>
      <c r="K90" s="29">
        <v>1.7</v>
      </c>
      <c r="L90" s="29">
        <v>0.379</v>
      </c>
      <c r="M90" s="29">
        <v>2.72</v>
      </c>
      <c r="N90" s="29">
        <v>2.9400000000000002E-9</v>
      </c>
      <c r="O90" s="29">
        <v>1.1000000000000001E-6</v>
      </c>
    </row>
    <row r="91" spans="1:15" x14ac:dyDescent="0.25">
      <c r="A91" s="27">
        <v>554</v>
      </c>
      <c r="B91" s="27" t="s">
        <v>59</v>
      </c>
      <c r="C91" s="30" t="s">
        <v>65</v>
      </c>
      <c r="D91" s="27">
        <v>1</v>
      </c>
      <c r="E91" s="29">
        <v>0</v>
      </c>
      <c r="F91" s="29">
        <v>1.6400000000000001E-7</v>
      </c>
      <c r="G91" s="29">
        <v>2.1400000000000001E-9</v>
      </c>
      <c r="H91" s="29">
        <v>3.46E-7</v>
      </c>
      <c r="I91" s="29">
        <v>6.8200000000000002E-10</v>
      </c>
      <c r="J91" s="29">
        <v>2.0499999999999998</v>
      </c>
      <c r="K91" s="29">
        <v>2.0499999999999998</v>
      </c>
      <c r="L91" s="29">
        <v>0.36599999999999999</v>
      </c>
      <c r="M91" s="29">
        <v>3.05</v>
      </c>
      <c r="N91" s="29">
        <v>3E-9</v>
      </c>
      <c r="O91" s="29">
        <v>7.3799999999999996E-7</v>
      </c>
    </row>
    <row r="92" spans="1:15" x14ac:dyDescent="0.25">
      <c r="A92" s="27">
        <v>555</v>
      </c>
      <c r="B92" s="27" t="s">
        <v>59</v>
      </c>
      <c r="C92" s="28" t="s">
        <v>64</v>
      </c>
      <c r="D92" s="27">
        <v>1</v>
      </c>
      <c r="E92" s="29">
        <v>0</v>
      </c>
      <c r="F92" s="29">
        <v>2.5899999999999999E-9</v>
      </c>
      <c r="G92" s="29">
        <v>1.3599999999999999E-8</v>
      </c>
      <c r="H92" s="29">
        <v>3.65E-7</v>
      </c>
      <c r="I92" s="29">
        <v>1.0100000000000001E-6</v>
      </c>
      <c r="J92" s="29">
        <v>1.69</v>
      </c>
      <c r="K92" s="29">
        <v>1.69</v>
      </c>
      <c r="L92" s="29">
        <v>0.39200000000000002</v>
      </c>
      <c r="M92" s="29">
        <v>2.68</v>
      </c>
      <c r="N92" s="29">
        <v>3.17E-9</v>
      </c>
      <c r="O92" s="29">
        <v>1.35E-6</v>
      </c>
    </row>
    <row r="93" spans="1:15" x14ac:dyDescent="0.25">
      <c r="A93" s="27">
        <v>555</v>
      </c>
      <c r="B93" s="27" t="s">
        <v>59</v>
      </c>
      <c r="C93" s="30" t="s">
        <v>65</v>
      </c>
      <c r="D93" s="27">
        <v>1</v>
      </c>
      <c r="E93" s="29">
        <v>0</v>
      </c>
      <c r="F93" s="29">
        <v>1.2800000000000001E-7</v>
      </c>
      <c r="G93" s="29">
        <v>2.2900000000000002E-9</v>
      </c>
      <c r="H93" s="29">
        <v>2.9400000000000001E-7</v>
      </c>
      <c r="I93" s="29">
        <v>4.34E-10</v>
      </c>
      <c r="J93" s="29">
        <v>2.08</v>
      </c>
      <c r="K93" s="29">
        <v>2.08</v>
      </c>
      <c r="L93" s="29">
        <v>0.38</v>
      </c>
      <c r="M93" s="29">
        <v>3.06</v>
      </c>
      <c r="N93" s="29">
        <v>3.0199999999999999E-9</v>
      </c>
      <c r="O93" s="29">
        <v>6.5099999999999999E-7</v>
      </c>
    </row>
    <row r="94" spans="1:15" x14ac:dyDescent="0.25">
      <c r="A94" s="27">
        <v>556</v>
      </c>
      <c r="B94" s="27" t="s">
        <v>59</v>
      </c>
      <c r="C94" s="28" t="s">
        <v>64</v>
      </c>
      <c r="D94" s="27">
        <v>1</v>
      </c>
      <c r="E94" s="29">
        <v>0</v>
      </c>
      <c r="F94" s="29">
        <v>1.8199999999999999E-9</v>
      </c>
      <c r="G94" s="29">
        <v>1.4300000000000001E-8</v>
      </c>
      <c r="H94" s="29">
        <v>1.66E-7</v>
      </c>
      <c r="I94" s="29">
        <v>5.3900000000000005E-7</v>
      </c>
      <c r="J94" s="29">
        <v>1.78</v>
      </c>
      <c r="K94" s="29">
        <v>1.78</v>
      </c>
      <c r="L94" s="29">
        <v>0.36699999999999999</v>
      </c>
      <c r="M94" s="29">
        <v>2.82</v>
      </c>
      <c r="N94" s="29">
        <v>2.9100000000000001E-9</v>
      </c>
      <c r="O94" s="29">
        <v>6.1699999999999998E-7</v>
      </c>
    </row>
    <row r="95" spans="1:15" x14ac:dyDescent="0.25">
      <c r="A95" s="27">
        <v>556</v>
      </c>
      <c r="B95" s="27" t="s">
        <v>59</v>
      </c>
      <c r="C95" s="30" t="s">
        <v>65</v>
      </c>
      <c r="D95" s="27">
        <v>1</v>
      </c>
      <c r="E95" s="29">
        <v>0</v>
      </c>
      <c r="F95" s="29">
        <v>2.0299999999999998E-9</v>
      </c>
      <c r="G95" s="29">
        <v>1.3599999999999999E-8</v>
      </c>
      <c r="H95" s="29">
        <v>1.02E-7</v>
      </c>
      <c r="I95" s="29">
        <v>5.9700000000000001E-10</v>
      </c>
      <c r="J95" s="29">
        <v>2.2799999999999998</v>
      </c>
      <c r="K95" s="29">
        <v>2.2799999999999998</v>
      </c>
      <c r="L95" s="29">
        <v>0.36199999999999999</v>
      </c>
      <c r="M95" s="29">
        <v>3.27</v>
      </c>
      <c r="N95" s="29">
        <v>3.0199999999999999E-9</v>
      </c>
      <c r="O95" s="29">
        <v>2.6100000000000002E-7</v>
      </c>
    </row>
    <row r="96" spans="1:15" x14ac:dyDescent="0.25">
      <c r="A96" s="27">
        <v>557</v>
      </c>
      <c r="B96" s="27" t="s">
        <v>59</v>
      </c>
      <c r="C96" s="28" t="s">
        <v>64</v>
      </c>
      <c r="D96" s="27">
        <v>1</v>
      </c>
      <c r="E96" s="29">
        <v>0</v>
      </c>
      <c r="F96" s="29">
        <v>1.8300000000000001E-9</v>
      </c>
      <c r="G96" s="29">
        <v>1.33E-8</v>
      </c>
      <c r="H96" s="29">
        <v>1.7800000000000001E-7</v>
      </c>
      <c r="I96" s="29">
        <v>1.15E-6</v>
      </c>
      <c r="J96" s="29">
        <v>1.77</v>
      </c>
      <c r="K96" s="29">
        <v>1.77</v>
      </c>
      <c r="L96" s="29">
        <v>0.377</v>
      </c>
      <c r="M96" s="29">
        <v>2.88</v>
      </c>
      <c r="N96" s="29">
        <v>2.9699999999999999E-9</v>
      </c>
      <c r="O96" s="29">
        <v>7.0100000000000004E-7</v>
      </c>
    </row>
    <row r="97" spans="1:15" x14ac:dyDescent="0.25">
      <c r="A97" s="27">
        <v>557</v>
      </c>
      <c r="B97" s="27" t="s">
        <v>59</v>
      </c>
      <c r="C97" s="30" t="s">
        <v>65</v>
      </c>
      <c r="D97" s="27">
        <v>1</v>
      </c>
      <c r="E97" s="29">
        <v>0</v>
      </c>
      <c r="F97" s="29">
        <v>2.2200000000000002E-9</v>
      </c>
      <c r="G97" s="29">
        <v>1.26E-8</v>
      </c>
      <c r="H97" s="29">
        <v>1.08E-7</v>
      </c>
      <c r="I97" s="29">
        <v>4.1300000000000002E-10</v>
      </c>
      <c r="J97" s="29">
        <v>2.17</v>
      </c>
      <c r="K97" s="29">
        <v>2.17</v>
      </c>
      <c r="L97" s="29">
        <v>0.36299999999999999</v>
      </c>
      <c r="M97" s="29">
        <v>3.17</v>
      </c>
      <c r="N97" s="29">
        <v>3.0399999999999998E-9</v>
      </c>
      <c r="O97" s="29">
        <v>3.7300000000000002E-7</v>
      </c>
    </row>
    <row r="98" spans="1:15" x14ac:dyDescent="0.25">
      <c r="A98" s="27">
        <v>558</v>
      </c>
      <c r="B98" s="27" t="s">
        <v>59</v>
      </c>
      <c r="C98" s="28" t="s">
        <v>64</v>
      </c>
      <c r="D98" s="27">
        <v>1</v>
      </c>
      <c r="E98" s="29">
        <v>0</v>
      </c>
      <c r="F98" s="29">
        <v>1.92E-9</v>
      </c>
      <c r="G98" s="29">
        <v>1.1199999999999999E-8</v>
      </c>
      <c r="H98" s="29">
        <v>1.8400000000000001E-7</v>
      </c>
      <c r="I98" s="29">
        <v>1.02E-6</v>
      </c>
      <c r="J98" s="29">
        <v>1.78</v>
      </c>
      <c r="K98" s="29">
        <v>1.78</v>
      </c>
      <c r="L98" s="29">
        <v>0.371</v>
      </c>
      <c r="M98" s="29">
        <v>2.8</v>
      </c>
      <c r="N98" s="29">
        <v>3.1899999999999999E-9</v>
      </c>
      <c r="O98" s="29">
        <v>7.6499999999999998E-7</v>
      </c>
    </row>
    <row r="99" spans="1:15" x14ac:dyDescent="0.25">
      <c r="A99" s="27">
        <v>558</v>
      </c>
      <c r="B99" s="27" t="s">
        <v>59</v>
      </c>
      <c r="C99" s="30" t="s">
        <v>65</v>
      </c>
      <c r="D99" s="27">
        <v>1</v>
      </c>
      <c r="E99" s="29">
        <v>0</v>
      </c>
      <c r="F99" s="29">
        <v>1.9099999999999998E-9</v>
      </c>
      <c r="G99" s="29">
        <v>1.4100000000000001E-8</v>
      </c>
      <c r="H99" s="29">
        <v>4.73E-9</v>
      </c>
      <c r="I99" s="29">
        <v>2.3099999999999998E-8</v>
      </c>
      <c r="J99" s="29">
        <v>2.2799999999999998</v>
      </c>
      <c r="K99" s="29">
        <v>2.2799999999999998</v>
      </c>
      <c r="L99" s="29">
        <v>0.36499999999999999</v>
      </c>
      <c r="M99" s="29">
        <v>3.26</v>
      </c>
      <c r="N99" s="29">
        <v>2.8999999999999999E-9</v>
      </c>
      <c r="O99" s="29">
        <v>2.7099999999999998E-7</v>
      </c>
    </row>
    <row r="100" spans="1:15" x14ac:dyDescent="0.25">
      <c r="A100" s="27">
        <v>559</v>
      </c>
      <c r="B100" s="27" t="s">
        <v>59</v>
      </c>
      <c r="C100" s="28" t="s">
        <v>64</v>
      </c>
      <c r="D100" s="27">
        <v>1</v>
      </c>
      <c r="E100" s="29">
        <v>0</v>
      </c>
      <c r="F100" s="29">
        <v>2.23E-9</v>
      </c>
      <c r="G100" s="29">
        <v>1.6600000000000001E-9</v>
      </c>
      <c r="H100" s="29">
        <v>2.2600000000000001E-7</v>
      </c>
      <c r="I100" s="29">
        <v>6.68E-7</v>
      </c>
      <c r="J100" s="29">
        <v>1.77</v>
      </c>
      <c r="K100" s="29">
        <v>1.77</v>
      </c>
      <c r="L100" s="29">
        <v>0.36799999999999999</v>
      </c>
      <c r="M100" s="29">
        <v>2.81</v>
      </c>
      <c r="N100" s="29">
        <v>3.0899999999999999E-9</v>
      </c>
      <c r="O100" s="29">
        <v>7.2900000000000003E-7</v>
      </c>
    </row>
    <row r="101" spans="1:15" x14ac:dyDescent="0.25">
      <c r="A101" s="27">
        <v>559</v>
      </c>
      <c r="B101" s="27" t="s">
        <v>59</v>
      </c>
      <c r="C101" s="30" t="s">
        <v>65</v>
      </c>
      <c r="D101" s="27">
        <v>1</v>
      </c>
      <c r="E101" s="29">
        <v>0</v>
      </c>
      <c r="F101" s="29">
        <v>1.92E-9</v>
      </c>
      <c r="G101" s="29">
        <v>1.67E-9</v>
      </c>
      <c r="H101" s="29">
        <v>5.3000000000000003E-9</v>
      </c>
      <c r="I101" s="29">
        <v>2.0800000000000001E-8</v>
      </c>
      <c r="J101" s="29">
        <v>2.2599999999999998</v>
      </c>
      <c r="K101" s="29">
        <v>2.2599999999999998</v>
      </c>
      <c r="L101" s="29">
        <v>0.36</v>
      </c>
      <c r="M101" s="29">
        <v>3.25</v>
      </c>
      <c r="N101" s="29">
        <v>2.88E-9</v>
      </c>
      <c r="O101" s="29">
        <v>2.8500000000000002E-7</v>
      </c>
    </row>
    <row r="102" spans="1:15" x14ac:dyDescent="0.25">
      <c r="A102" s="27">
        <v>560</v>
      </c>
      <c r="B102" s="27" t="s">
        <v>59</v>
      </c>
      <c r="C102" s="28" t="s">
        <v>64</v>
      </c>
      <c r="D102" s="27">
        <v>1</v>
      </c>
      <c r="E102" s="29">
        <v>0</v>
      </c>
      <c r="F102" s="29">
        <v>1.8300000000000001E-9</v>
      </c>
      <c r="G102" s="29">
        <v>1.6600000000000001E-9</v>
      </c>
      <c r="H102" s="29">
        <v>1.8E-7</v>
      </c>
      <c r="I102" s="29">
        <v>1.3400000000000001E-6</v>
      </c>
      <c r="J102" s="29">
        <v>1.77</v>
      </c>
      <c r="K102" s="29">
        <v>1.77</v>
      </c>
      <c r="L102" s="29">
        <v>0.36399999999999999</v>
      </c>
      <c r="M102" s="29">
        <v>2.8</v>
      </c>
      <c r="N102" s="29">
        <v>3.0300000000000001E-9</v>
      </c>
      <c r="O102" s="29">
        <v>7.8199999999999999E-7</v>
      </c>
    </row>
    <row r="103" spans="1:15" x14ac:dyDescent="0.25">
      <c r="A103" s="27">
        <v>560</v>
      </c>
      <c r="B103" s="27" t="s">
        <v>59</v>
      </c>
      <c r="C103" s="30" t="s">
        <v>65</v>
      </c>
      <c r="D103" s="27">
        <v>1</v>
      </c>
      <c r="E103" s="29">
        <v>0</v>
      </c>
      <c r="F103" s="29">
        <v>1.7100000000000001E-9</v>
      </c>
      <c r="G103" s="29">
        <v>1.2100000000000001E-8</v>
      </c>
      <c r="H103" s="29">
        <v>2.8999999999999999E-9</v>
      </c>
      <c r="I103" s="29">
        <v>3.2199999999999997E-8</v>
      </c>
      <c r="J103" s="29">
        <v>2.29</v>
      </c>
      <c r="K103" s="29">
        <v>2.29</v>
      </c>
      <c r="L103" s="29">
        <v>0.35399999999999998</v>
      </c>
      <c r="M103" s="29">
        <v>3.25</v>
      </c>
      <c r="N103" s="29">
        <v>2.7799999999999999E-9</v>
      </c>
      <c r="O103" s="29">
        <v>2.9799999999999999E-7</v>
      </c>
    </row>
    <row r="104" spans="1:15" x14ac:dyDescent="0.25">
      <c r="A104" s="27">
        <v>561</v>
      </c>
      <c r="B104" s="27" t="s">
        <v>59</v>
      </c>
      <c r="C104" s="28" t="s">
        <v>64</v>
      </c>
      <c r="D104" s="27">
        <v>1</v>
      </c>
      <c r="E104" s="29">
        <v>0</v>
      </c>
      <c r="F104" s="29">
        <v>2.0700000000000001E-9</v>
      </c>
      <c r="G104" s="29">
        <v>1.3200000000000001E-8</v>
      </c>
      <c r="H104" s="29">
        <v>2.5699999999999999E-7</v>
      </c>
      <c r="I104" s="29">
        <v>1.15E-6</v>
      </c>
      <c r="J104" s="29">
        <v>1.74</v>
      </c>
      <c r="K104" s="29">
        <v>1.74</v>
      </c>
      <c r="L104" s="29">
        <v>0.36199999999999999</v>
      </c>
      <c r="M104" s="29">
        <v>2.78</v>
      </c>
      <c r="N104" s="29">
        <v>3E-9</v>
      </c>
      <c r="O104" s="29">
        <v>9.33E-7</v>
      </c>
    </row>
    <row r="105" spans="1:15" x14ac:dyDescent="0.25">
      <c r="A105" s="27">
        <v>561</v>
      </c>
      <c r="B105" s="27" t="s">
        <v>59</v>
      </c>
      <c r="C105" s="30" t="s">
        <v>65</v>
      </c>
      <c r="D105" s="27">
        <v>1</v>
      </c>
      <c r="E105" s="29">
        <v>0</v>
      </c>
      <c r="F105" s="29">
        <v>2.2600000000000001E-9</v>
      </c>
      <c r="G105" s="29">
        <v>1.27E-8</v>
      </c>
      <c r="H105" s="29">
        <v>1.29E-7</v>
      </c>
      <c r="I105" s="29">
        <v>4.5599999999999998E-10</v>
      </c>
      <c r="J105" s="29">
        <v>2.17</v>
      </c>
      <c r="K105" s="29">
        <v>2.17</v>
      </c>
      <c r="L105" s="29">
        <v>0.34899999999999998</v>
      </c>
      <c r="M105" s="29">
        <v>3.14</v>
      </c>
      <c r="N105" s="29">
        <v>3.1E-9</v>
      </c>
      <c r="O105" s="29">
        <v>3.9099999999999999E-7</v>
      </c>
    </row>
  </sheetData>
  <sheetProtection algorithmName="SHA-512" hashValue="uIsnjGn+bgAeutiA0iA4mWN+YFP2mlRqzxjZLSiLnA7nyVHOcWPNg72vhtBkBB1QexvJJFKUrBueFqRthVAvhQ==" saltValue="00Ylet9dCgGYbAad0MEr1Q==" spinCount="100000" sheet="1" objects="1" scenarios="1" sort="0" autoFilter="0"/>
  <autoFilter ref="A15:O105" xr:uid="{352856D9-2D85-4F70-845D-82D8FE6753F3}"/>
  <mergeCells count="13">
    <mergeCell ref="B10:E10"/>
    <mergeCell ref="K4:L4"/>
    <mergeCell ref="K5:L5"/>
    <mergeCell ref="K6:L6"/>
    <mergeCell ref="K7:L7"/>
    <mergeCell ref="K8:L8"/>
    <mergeCell ref="K9:L9"/>
    <mergeCell ref="K3:L3"/>
    <mergeCell ref="A1:D1"/>
    <mergeCell ref="E1:F1"/>
    <mergeCell ref="H1:I1"/>
    <mergeCell ref="J1:L1"/>
    <mergeCell ref="K2:L2"/>
  </mergeCells>
  <conditionalFormatting sqref="B16:B1994">
    <cfRule type="containsBlanks" dxfId="23" priority="5" stopIfTrue="1">
      <formula>LEN(TRIM(B16))=0</formula>
    </cfRule>
    <cfRule type="cellIs" dxfId="22" priority="6" stopIfTrue="1" operator="equal">
      <formula>"ND"</formula>
    </cfRule>
    <cfRule type="cellIs" dxfId="21" priority="7" operator="equal">
      <formula>"ALL PASS"</formula>
    </cfRule>
    <cfRule type="cellIs" dxfId="20" priority="8" operator="notEqual">
      <formula>"ALL PASS"</formula>
    </cfRule>
  </conditionalFormatting>
  <conditionalFormatting sqref="D16:D1994">
    <cfRule type="cellIs" dxfId="19" priority="2" stopIfTrue="1" operator="equal">
      <formula>99</formula>
    </cfRule>
    <cfRule type="cellIs" dxfId="18" priority="3" operator="between">
      <formula>2</formula>
      <formula>98</formula>
    </cfRule>
    <cfRule type="cellIs" dxfId="17" priority="4" operator="equal">
      <formula>1</formula>
    </cfRule>
  </conditionalFormatting>
  <conditionalFormatting sqref="K2:L6 K8:L9">
    <cfRule type="cellIs" dxfId="16" priority="1" operator="equal">
      <formula>0</formula>
    </cfRule>
  </conditionalFormatting>
  <hyperlinks>
    <hyperlink ref="E1" location="INDEX!A1" display="RETURN TO INDEX" xr:uid="{B28F273D-0FAA-4AB7-A88D-72B71A88FFF4}"/>
    <hyperlink ref="H1" location="'SCREENING STATUS'!A1" display="SCREENING STATUS" xr:uid="{FC99FDCB-CE5F-4241-ADDA-31AC7EC598F3}"/>
    <hyperlink ref="J1:L1" location="'QCI Sample Selection'!A1" display="QCI SAMPLE SELECTION" xr:uid="{F9A2E588-135D-4334-A998-3265B9DF0676}"/>
    <hyperlink ref="G1" location="SUMMARY!A1" display="SUMMARY" xr:uid="{61F4D95B-CC39-4D04-93EE-CBB1E619203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598F-74B8-43D1-A50A-A54D90641971}">
  <sheetPr>
    <tabColor rgb="FF7030A0"/>
  </sheetPr>
  <dimension ref="A1:W105"/>
  <sheetViews>
    <sheetView zoomScaleNormal="100" workbookViewId="0">
      <pane xSplit="3" ySplit="15" topLeftCell="D16" activePane="bottomRight" state="frozen"/>
      <selection sqref="A1:D1"/>
      <selection pane="topRight" sqref="A1:D1"/>
      <selection pane="bottomLeft" sqref="A1:D1"/>
      <selection pane="bottomRight" activeCell="D16" sqref="D16"/>
    </sheetView>
  </sheetViews>
  <sheetFormatPr defaultColWidth="0" defaultRowHeight="15" zeroHeight="1" x14ac:dyDescent="0.25"/>
  <cols>
    <col min="1" max="1" width="18.85546875" customWidth="1"/>
    <col min="2" max="2" width="13.5703125" style="31" customWidth="1"/>
    <col min="3" max="3" width="10.5703125" style="31" bestFit="1" customWidth="1"/>
    <col min="4" max="4" width="3.85546875" style="31" customWidth="1"/>
    <col min="5" max="15" width="18.85546875" customWidth="1"/>
    <col min="16" max="23" width="9.140625" hidden="1"/>
  </cols>
  <sheetData>
    <row r="1" spans="1:15" ht="24" x14ac:dyDescent="0.25">
      <c r="A1" s="44" t="s">
        <v>69</v>
      </c>
      <c r="B1" s="44"/>
      <c r="C1" s="44"/>
      <c r="D1" s="44"/>
      <c r="E1" s="41" t="s">
        <v>1</v>
      </c>
      <c r="F1" s="41"/>
      <c r="G1" s="3" t="s">
        <v>5</v>
      </c>
      <c r="H1" s="45" t="s">
        <v>6</v>
      </c>
      <c r="I1" s="45"/>
      <c r="J1" s="45" t="s">
        <v>2</v>
      </c>
      <c r="K1" s="45"/>
      <c r="L1" s="45"/>
      <c r="M1" s="4"/>
      <c r="N1" s="4"/>
      <c r="O1" s="4"/>
    </row>
    <row r="2" spans="1:15" ht="15.75" x14ac:dyDescent="0.25">
      <c r="A2" s="5" t="s">
        <v>7</v>
      </c>
      <c r="B2" s="6" t="s">
        <v>8</v>
      </c>
      <c r="C2" s="7"/>
      <c r="D2" s="7"/>
      <c r="E2" s="8"/>
      <c r="G2" s="9" t="s">
        <v>7</v>
      </c>
      <c r="H2" s="10" t="s">
        <v>63</v>
      </c>
      <c r="I2" s="11"/>
      <c r="K2" s="46" t="s">
        <v>82</v>
      </c>
      <c r="L2" s="47"/>
    </row>
    <row r="3" spans="1:15" ht="15.75" x14ac:dyDescent="0.25">
      <c r="A3" s="12" t="s">
        <v>10</v>
      </c>
      <c r="B3" s="6" t="s">
        <v>11</v>
      </c>
      <c r="C3" s="7"/>
      <c r="D3" s="7"/>
      <c r="E3" s="8"/>
      <c r="G3" s="13" t="s">
        <v>10</v>
      </c>
      <c r="H3" s="10" t="s">
        <v>11</v>
      </c>
      <c r="I3" s="11"/>
      <c r="K3" s="42" t="s">
        <v>83</v>
      </c>
      <c r="L3" s="43"/>
    </row>
    <row r="4" spans="1:15" ht="15.75" x14ac:dyDescent="0.25">
      <c r="A4" s="12" t="s">
        <v>12</v>
      </c>
      <c r="B4" s="6" t="s">
        <v>13</v>
      </c>
      <c r="C4" s="7"/>
      <c r="D4" s="7"/>
      <c r="E4" s="8"/>
      <c r="G4" s="13" t="s">
        <v>12</v>
      </c>
      <c r="H4" s="10" t="s">
        <v>13</v>
      </c>
      <c r="I4" s="11"/>
      <c r="K4" s="49" t="s">
        <v>84</v>
      </c>
      <c r="L4" s="50"/>
    </row>
    <row r="5" spans="1:15" ht="15.75" x14ac:dyDescent="0.25">
      <c r="A5" s="12" t="s">
        <v>14</v>
      </c>
      <c r="B5" s="6"/>
      <c r="C5" s="7"/>
      <c r="D5" s="7"/>
      <c r="E5" s="8"/>
      <c r="G5" s="13" t="s">
        <v>14</v>
      </c>
      <c r="H5" s="10" t="s">
        <v>70</v>
      </c>
      <c r="I5" s="11"/>
      <c r="K5" s="51" t="s">
        <v>83</v>
      </c>
      <c r="L5" s="52"/>
    </row>
    <row r="6" spans="1:15" ht="15.75" x14ac:dyDescent="0.25">
      <c r="A6" s="12" t="s">
        <v>15</v>
      </c>
      <c r="B6" s="14" t="s">
        <v>16</v>
      </c>
      <c r="C6" s="15"/>
      <c r="D6" s="15"/>
      <c r="E6" s="16"/>
      <c r="F6" s="17"/>
      <c r="G6" s="18" t="s">
        <v>15</v>
      </c>
      <c r="H6" s="19" t="s">
        <v>71</v>
      </c>
      <c r="I6" s="33"/>
      <c r="K6" s="46" t="s">
        <v>85</v>
      </c>
      <c r="L6" s="47"/>
    </row>
    <row r="7" spans="1:15" ht="15.75" x14ac:dyDescent="0.25">
      <c r="A7" s="12" t="s">
        <v>18</v>
      </c>
      <c r="B7" s="14"/>
      <c r="C7" s="15"/>
      <c r="D7" s="15"/>
      <c r="E7" s="16"/>
      <c r="F7" s="17"/>
      <c r="G7" s="18" t="s">
        <v>18</v>
      </c>
      <c r="H7" s="19"/>
      <c r="I7" s="33"/>
      <c r="K7" s="42"/>
      <c r="L7" s="43"/>
    </row>
    <row r="8" spans="1:15" ht="15.75" x14ac:dyDescent="0.25">
      <c r="A8" s="12" t="s">
        <v>19</v>
      </c>
      <c r="B8" s="6" t="s">
        <v>83</v>
      </c>
      <c r="C8" s="7"/>
      <c r="D8" s="7"/>
      <c r="E8" s="8"/>
      <c r="G8" s="13" t="s">
        <v>19</v>
      </c>
      <c r="H8" s="10" t="str">
        <f>K3</f>
        <v>EPC7014UBSH</v>
      </c>
      <c r="I8" s="11"/>
      <c r="K8" s="49" t="s">
        <v>86</v>
      </c>
      <c r="L8" s="50"/>
    </row>
    <row r="9" spans="1:15" ht="15.75" x14ac:dyDescent="0.25">
      <c r="A9" s="12" t="s">
        <v>20</v>
      </c>
      <c r="B9" s="20" t="s">
        <v>72</v>
      </c>
      <c r="C9" s="7"/>
      <c r="D9" s="7"/>
      <c r="E9" s="8"/>
      <c r="G9" s="13" t="s">
        <v>20</v>
      </c>
      <c r="H9" s="21" t="s">
        <v>73</v>
      </c>
      <c r="I9" s="11"/>
      <c r="K9" s="51">
        <v>2301</v>
      </c>
      <c r="L9" s="52"/>
    </row>
    <row r="10" spans="1:15" ht="24" x14ac:dyDescent="0.4">
      <c r="A10" s="22" t="str">
        <f>"N= " &amp; COUNT(F12:F1997)/2</f>
        <v>N= 45</v>
      </c>
      <c r="B10" s="48" t="str">
        <f>IF(COUNT(A16:A20)=COUNTIF(B16:B20,"All Pass"),"PASS","FAIL")</f>
        <v>PASS</v>
      </c>
      <c r="C10" s="48"/>
      <c r="D10" s="48"/>
      <c r="E10" s="48"/>
      <c r="F10" s="23"/>
    </row>
    <row r="11" spans="1:15" x14ac:dyDescent="0.25">
      <c r="A11" s="24" t="s">
        <v>23</v>
      </c>
      <c r="B11" s="25" t="s">
        <v>24</v>
      </c>
      <c r="C11" s="25" t="s">
        <v>25</v>
      </c>
      <c r="D11" s="25" t="s">
        <v>26</v>
      </c>
      <c r="E11" s="24" t="s">
        <v>27</v>
      </c>
      <c r="F11" s="24" t="s">
        <v>28</v>
      </c>
      <c r="G11" s="24" t="s">
        <v>29</v>
      </c>
      <c r="H11" s="24" t="s">
        <v>30</v>
      </c>
      <c r="I11" s="24" t="s">
        <v>31</v>
      </c>
      <c r="J11" s="24" t="s">
        <v>32</v>
      </c>
      <c r="K11" s="24" t="s">
        <v>33</v>
      </c>
      <c r="L11" s="24" t="s">
        <v>34</v>
      </c>
      <c r="M11" s="24" t="s">
        <v>35</v>
      </c>
      <c r="N11" s="24" t="s">
        <v>36</v>
      </c>
      <c r="O11" s="24" t="s">
        <v>37</v>
      </c>
    </row>
    <row r="12" spans="1:15" x14ac:dyDescent="0.25">
      <c r="A12" s="24"/>
      <c r="B12" s="25"/>
      <c r="C12" s="25"/>
      <c r="D12" s="25"/>
      <c r="E12" s="24" t="s">
        <v>38</v>
      </c>
      <c r="F12" s="24" t="s">
        <v>39</v>
      </c>
      <c r="G12" s="24" t="s">
        <v>40</v>
      </c>
      <c r="H12" s="24" t="s">
        <v>39</v>
      </c>
      <c r="I12" s="24" t="s">
        <v>41</v>
      </c>
      <c r="J12" s="24" t="s">
        <v>42</v>
      </c>
      <c r="K12" s="24" t="s">
        <v>43</v>
      </c>
      <c r="L12" s="24" t="s">
        <v>44</v>
      </c>
      <c r="M12" s="24" t="s">
        <v>45</v>
      </c>
      <c r="N12" s="24" t="s">
        <v>40</v>
      </c>
      <c r="O12" s="24" t="s">
        <v>39</v>
      </c>
    </row>
    <row r="13" spans="1:15" x14ac:dyDescent="0.25">
      <c r="A13" s="24"/>
      <c r="B13" s="25"/>
      <c r="C13" s="25"/>
      <c r="D13" s="25"/>
      <c r="E13" s="24" t="s">
        <v>46</v>
      </c>
      <c r="F13" s="24" t="s">
        <v>47</v>
      </c>
      <c r="G13" s="24" t="s">
        <v>48</v>
      </c>
      <c r="H13" s="24" t="s">
        <v>49</v>
      </c>
      <c r="I13" s="24" t="s">
        <v>50</v>
      </c>
      <c r="J13" s="24" t="s">
        <v>51</v>
      </c>
      <c r="K13" s="24" t="s">
        <v>52</v>
      </c>
      <c r="L13" s="24" t="s">
        <v>53</v>
      </c>
      <c r="M13" s="24" t="s">
        <v>54</v>
      </c>
      <c r="N13" s="24" t="s">
        <v>55</v>
      </c>
      <c r="O13" s="24" t="s">
        <v>56</v>
      </c>
    </row>
    <row r="14" spans="1:15" x14ac:dyDescent="0.25">
      <c r="A14" s="24"/>
      <c r="B14" s="25"/>
      <c r="C14" s="25"/>
      <c r="D14" s="25"/>
      <c r="E14" s="24"/>
      <c r="F14" s="24"/>
      <c r="G14" s="24"/>
      <c r="H14" s="24"/>
      <c r="I14" s="24"/>
      <c r="J14" s="24"/>
      <c r="K14" s="24"/>
      <c r="L14" s="24" t="s">
        <v>57</v>
      </c>
      <c r="M14" s="24" t="s">
        <v>58</v>
      </c>
      <c r="N14" s="24"/>
      <c r="O14" s="24"/>
    </row>
    <row r="15" spans="1:15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 spans="1:15" x14ac:dyDescent="0.25">
      <c r="A16" s="27">
        <v>565</v>
      </c>
      <c r="B16" s="34" t="s">
        <v>59</v>
      </c>
      <c r="C16" s="28" t="s">
        <v>74</v>
      </c>
      <c r="D16" s="27">
        <v>1</v>
      </c>
      <c r="E16" s="35">
        <v>0</v>
      </c>
      <c r="F16" s="29">
        <v>2.0200000000000001E-9</v>
      </c>
      <c r="G16" s="29">
        <v>1.35E-8</v>
      </c>
      <c r="H16" s="29">
        <v>1.6199999999999999E-7</v>
      </c>
      <c r="I16" s="29">
        <v>1.0300000000000001E-6</v>
      </c>
      <c r="J16" s="29">
        <v>1.8</v>
      </c>
      <c r="K16" s="29">
        <v>1.8</v>
      </c>
      <c r="L16" s="29">
        <v>0.374</v>
      </c>
      <c r="M16" s="29">
        <v>2.87</v>
      </c>
      <c r="N16" s="29">
        <v>2.7700000000000002E-9</v>
      </c>
      <c r="O16" s="29">
        <v>5.9200000000000001E-7</v>
      </c>
    </row>
    <row r="17" spans="1:15" x14ac:dyDescent="0.25">
      <c r="A17" s="27">
        <v>565</v>
      </c>
      <c r="B17" s="27" t="s">
        <v>59</v>
      </c>
      <c r="C17" s="30" t="s">
        <v>70</v>
      </c>
      <c r="D17" s="27">
        <v>1</v>
      </c>
      <c r="E17" s="29">
        <v>0</v>
      </c>
      <c r="F17" s="29">
        <v>2.0200000000000001E-9</v>
      </c>
      <c r="G17" s="29">
        <v>1.6600000000000001E-9</v>
      </c>
      <c r="H17" s="29">
        <v>2.5499999999999999E-7</v>
      </c>
      <c r="I17" s="29">
        <v>1.35E-6</v>
      </c>
      <c r="J17" s="29">
        <v>1.89</v>
      </c>
      <c r="K17" s="29">
        <v>1.89</v>
      </c>
      <c r="L17" s="29">
        <v>0.37</v>
      </c>
      <c r="M17" s="29">
        <v>3.04</v>
      </c>
      <c r="N17" s="29">
        <v>3.2099999999999999E-9</v>
      </c>
      <c r="O17" s="29">
        <v>8.6799999999999999E-7</v>
      </c>
    </row>
    <row r="18" spans="1:15" x14ac:dyDescent="0.25">
      <c r="A18" s="27">
        <v>566</v>
      </c>
      <c r="B18" s="34" t="s">
        <v>59</v>
      </c>
      <c r="C18" s="28" t="s">
        <v>74</v>
      </c>
      <c r="D18" s="27">
        <v>1</v>
      </c>
      <c r="E18" s="35">
        <v>0</v>
      </c>
      <c r="F18" s="29">
        <v>2.0700000000000001E-9</v>
      </c>
      <c r="G18" s="29">
        <v>1.18E-8</v>
      </c>
      <c r="H18" s="29">
        <v>2.0599999999999999E-7</v>
      </c>
      <c r="I18" s="29">
        <v>5.5000000000000003E-7</v>
      </c>
      <c r="J18" s="29">
        <v>1.78</v>
      </c>
      <c r="K18" s="29">
        <v>1.78</v>
      </c>
      <c r="L18" s="29">
        <v>0.37</v>
      </c>
      <c r="M18" s="29">
        <v>2.81</v>
      </c>
      <c r="N18" s="29">
        <v>2.8499999999999999E-9</v>
      </c>
      <c r="O18" s="29">
        <v>6.5300000000000004E-7</v>
      </c>
    </row>
    <row r="19" spans="1:15" x14ac:dyDescent="0.25">
      <c r="A19" s="27">
        <v>566</v>
      </c>
      <c r="B19" s="27" t="s">
        <v>59</v>
      </c>
      <c r="C19" s="30" t="s">
        <v>70</v>
      </c>
      <c r="D19" s="27">
        <v>1</v>
      </c>
      <c r="E19" s="29">
        <v>0</v>
      </c>
      <c r="F19" s="29">
        <v>2.4899999999999999E-9</v>
      </c>
      <c r="G19" s="29">
        <v>1.24E-8</v>
      </c>
      <c r="H19" s="29">
        <v>3.6600000000000002E-7</v>
      </c>
      <c r="I19" s="29">
        <v>1.0100000000000001E-6</v>
      </c>
      <c r="J19" s="29">
        <v>1.84</v>
      </c>
      <c r="K19" s="29">
        <v>1.84</v>
      </c>
      <c r="L19" s="29">
        <v>0.36499999999999999</v>
      </c>
      <c r="M19" s="29">
        <v>2.94</v>
      </c>
      <c r="N19" s="29">
        <v>3.2099999999999999E-9</v>
      </c>
      <c r="O19" s="29">
        <v>1.0499999999999999E-6</v>
      </c>
    </row>
    <row r="20" spans="1:15" x14ac:dyDescent="0.25">
      <c r="A20" s="27">
        <v>567</v>
      </c>
      <c r="B20" s="34" t="s">
        <v>59</v>
      </c>
      <c r="C20" s="28" t="s">
        <v>74</v>
      </c>
      <c r="D20" s="27">
        <v>1</v>
      </c>
      <c r="E20" s="35">
        <v>0</v>
      </c>
      <c r="F20" s="29">
        <v>2.2699999999999998E-9</v>
      </c>
      <c r="G20" s="29">
        <v>1.4300000000000001E-8</v>
      </c>
      <c r="H20" s="29">
        <v>2.8000000000000002E-7</v>
      </c>
      <c r="I20" s="29">
        <v>6.37E-7</v>
      </c>
      <c r="J20" s="29">
        <v>1.7</v>
      </c>
      <c r="K20" s="29">
        <v>1.7</v>
      </c>
      <c r="L20" s="29">
        <v>0.38600000000000001</v>
      </c>
      <c r="M20" s="29">
        <v>2.71</v>
      </c>
      <c r="N20" s="29">
        <v>2.7900000000000001E-9</v>
      </c>
      <c r="O20" s="29">
        <v>1.0300000000000001E-6</v>
      </c>
    </row>
    <row r="21" spans="1:15" x14ac:dyDescent="0.25">
      <c r="A21" s="27">
        <v>567</v>
      </c>
      <c r="B21" s="27" t="s">
        <v>59</v>
      </c>
      <c r="C21" s="30" t="s">
        <v>70</v>
      </c>
      <c r="D21" s="27">
        <v>1</v>
      </c>
      <c r="E21" s="29">
        <v>0</v>
      </c>
      <c r="F21" s="29">
        <v>2.45E-9</v>
      </c>
      <c r="G21" s="29">
        <v>1.37E-8</v>
      </c>
      <c r="H21" s="29">
        <v>4.2599999999999998E-7</v>
      </c>
      <c r="I21" s="29">
        <v>1.44E-6</v>
      </c>
      <c r="J21" s="29">
        <v>1.8</v>
      </c>
      <c r="K21" s="29">
        <v>1.8</v>
      </c>
      <c r="L21" s="29">
        <v>0.38200000000000001</v>
      </c>
      <c r="M21" s="29">
        <v>2.86</v>
      </c>
      <c r="N21" s="29">
        <v>3.1399999999999999E-9</v>
      </c>
      <c r="O21" s="29">
        <v>1.6300000000000001E-6</v>
      </c>
    </row>
    <row r="22" spans="1:15" x14ac:dyDescent="0.25">
      <c r="A22" s="27">
        <v>568</v>
      </c>
      <c r="B22" s="34" t="s">
        <v>59</v>
      </c>
      <c r="C22" s="28" t="s">
        <v>74</v>
      </c>
      <c r="D22" s="27">
        <v>1</v>
      </c>
      <c r="E22" s="35">
        <v>0</v>
      </c>
      <c r="F22" s="29">
        <v>2.2400000000000001E-9</v>
      </c>
      <c r="G22" s="29">
        <v>1.39E-8</v>
      </c>
      <c r="H22" s="29">
        <v>2.2700000000000001E-7</v>
      </c>
      <c r="I22" s="29">
        <v>4.1199999999999998E-7</v>
      </c>
      <c r="J22" s="29">
        <v>1.74</v>
      </c>
      <c r="K22" s="29">
        <v>1.74</v>
      </c>
      <c r="L22" s="29">
        <v>0.374</v>
      </c>
      <c r="M22" s="29">
        <v>2.76</v>
      </c>
      <c r="N22" s="29">
        <v>3.05E-9</v>
      </c>
      <c r="O22" s="29">
        <v>7.9500000000000001E-7</v>
      </c>
    </row>
    <row r="23" spans="1:15" x14ac:dyDescent="0.25">
      <c r="A23" s="27">
        <v>568</v>
      </c>
      <c r="B23" s="27" t="s">
        <v>59</v>
      </c>
      <c r="C23" s="30" t="s">
        <v>70</v>
      </c>
      <c r="D23" s="27">
        <v>1</v>
      </c>
      <c r="E23" s="29">
        <v>0</v>
      </c>
      <c r="F23" s="29">
        <v>2.3199999999999998E-9</v>
      </c>
      <c r="G23" s="29">
        <v>1.26E-8</v>
      </c>
      <c r="H23" s="29">
        <v>3.2399999999999999E-7</v>
      </c>
      <c r="I23" s="29">
        <v>4.8500000000000002E-7</v>
      </c>
      <c r="J23" s="29">
        <v>1.83</v>
      </c>
      <c r="K23" s="29">
        <v>1.83</v>
      </c>
      <c r="L23" s="29">
        <v>0.372</v>
      </c>
      <c r="M23" s="29">
        <v>2.92</v>
      </c>
      <c r="N23" s="29">
        <v>3.0300000000000001E-9</v>
      </c>
      <c r="O23" s="29">
        <v>1.1599999999999999E-6</v>
      </c>
    </row>
    <row r="24" spans="1:15" x14ac:dyDescent="0.25">
      <c r="A24" s="27">
        <v>569</v>
      </c>
      <c r="B24" s="34" t="s">
        <v>59</v>
      </c>
      <c r="C24" s="28" t="s">
        <v>74</v>
      </c>
      <c r="D24" s="27">
        <v>1</v>
      </c>
      <c r="E24" s="35">
        <v>0</v>
      </c>
      <c r="F24" s="29">
        <v>1.8899999999999999E-9</v>
      </c>
      <c r="G24" s="29">
        <v>1.29E-8</v>
      </c>
      <c r="H24" s="29">
        <v>1.5200000000000001E-7</v>
      </c>
      <c r="I24" s="29">
        <v>1.1000000000000001E-6</v>
      </c>
      <c r="J24" s="29">
        <v>1.79</v>
      </c>
      <c r="K24" s="29">
        <v>1.79</v>
      </c>
      <c r="L24" s="29">
        <v>0.374</v>
      </c>
      <c r="M24" s="29">
        <v>2.85</v>
      </c>
      <c r="N24" s="29">
        <v>3.24E-9</v>
      </c>
      <c r="O24" s="29">
        <v>5.8299999999999997E-7</v>
      </c>
    </row>
    <row r="25" spans="1:15" x14ac:dyDescent="0.25">
      <c r="A25" s="27">
        <v>569</v>
      </c>
      <c r="B25" s="27" t="s">
        <v>59</v>
      </c>
      <c r="C25" s="30" t="s">
        <v>70</v>
      </c>
      <c r="D25" s="27">
        <v>1</v>
      </c>
      <c r="E25" s="29">
        <v>0</v>
      </c>
      <c r="F25" s="29">
        <v>1.99E-9</v>
      </c>
      <c r="G25" s="29">
        <v>1.0099999999999999E-8</v>
      </c>
      <c r="H25" s="29">
        <v>2.2399999999999999E-7</v>
      </c>
      <c r="I25" s="29">
        <v>1.6700000000000001E-6</v>
      </c>
      <c r="J25" s="29">
        <v>1.9</v>
      </c>
      <c r="K25" s="29">
        <v>1.9</v>
      </c>
      <c r="L25" s="29">
        <v>0.37</v>
      </c>
      <c r="M25" s="29">
        <v>3.05</v>
      </c>
      <c r="N25" s="29">
        <v>3.4499999999999999E-9</v>
      </c>
      <c r="O25" s="29">
        <v>8.5700000000000001E-7</v>
      </c>
    </row>
    <row r="26" spans="1:15" x14ac:dyDescent="0.25">
      <c r="A26" s="27">
        <v>570</v>
      </c>
      <c r="B26" s="27" t="s">
        <v>59</v>
      </c>
      <c r="C26" s="28" t="s">
        <v>74</v>
      </c>
      <c r="D26" s="27">
        <v>1</v>
      </c>
      <c r="E26" s="29">
        <v>0</v>
      </c>
      <c r="F26" s="29">
        <v>2.1499999999999998E-9</v>
      </c>
      <c r="G26" s="29">
        <v>1.05E-8</v>
      </c>
      <c r="H26" s="29">
        <v>2.5699999999999999E-7</v>
      </c>
      <c r="I26" s="29">
        <v>1.1999999999999999E-6</v>
      </c>
      <c r="J26" s="29">
        <v>1.73</v>
      </c>
      <c r="K26" s="29">
        <v>1.73</v>
      </c>
      <c r="L26" s="29">
        <v>0.37</v>
      </c>
      <c r="M26" s="29">
        <v>2.75</v>
      </c>
      <c r="N26" s="29">
        <v>2.9899999999999998E-9</v>
      </c>
      <c r="O26" s="29">
        <v>1.1599999999999999E-6</v>
      </c>
    </row>
    <row r="27" spans="1:15" x14ac:dyDescent="0.25">
      <c r="A27" s="27">
        <v>570</v>
      </c>
      <c r="B27" s="27" t="s">
        <v>59</v>
      </c>
      <c r="C27" s="30" t="s">
        <v>70</v>
      </c>
      <c r="D27" s="27">
        <v>1</v>
      </c>
      <c r="E27" s="29">
        <v>0</v>
      </c>
      <c r="F27" s="29">
        <v>2.4100000000000002E-9</v>
      </c>
      <c r="G27" s="29">
        <v>1.0999999999999999E-8</v>
      </c>
      <c r="H27" s="29">
        <v>3.5999999999999999E-7</v>
      </c>
      <c r="I27" s="29">
        <v>1.5400000000000001E-6</v>
      </c>
      <c r="J27" s="29">
        <v>1.83</v>
      </c>
      <c r="K27" s="29">
        <v>1.83</v>
      </c>
      <c r="L27" s="29">
        <v>0.36799999999999999</v>
      </c>
      <c r="M27" s="29">
        <v>2.93</v>
      </c>
      <c r="N27" s="29">
        <v>3.2299999999999998E-9</v>
      </c>
      <c r="O27" s="29">
        <v>1.4899999999999999E-6</v>
      </c>
    </row>
    <row r="28" spans="1:15" x14ac:dyDescent="0.25">
      <c r="A28" s="27">
        <v>571</v>
      </c>
      <c r="B28" s="27" t="s">
        <v>59</v>
      </c>
      <c r="C28" s="28" t="s">
        <v>74</v>
      </c>
      <c r="D28" s="27">
        <v>1</v>
      </c>
      <c r="E28" s="29">
        <v>0</v>
      </c>
      <c r="F28" s="29">
        <v>1.81E-9</v>
      </c>
      <c r="G28" s="29">
        <v>1.27E-8</v>
      </c>
      <c r="H28" s="29">
        <v>1.31E-7</v>
      </c>
      <c r="I28" s="29">
        <v>5.06E-7</v>
      </c>
      <c r="J28" s="29">
        <v>1.8</v>
      </c>
      <c r="K28" s="29">
        <v>1.8</v>
      </c>
      <c r="L28" s="29">
        <v>0.36699999999999999</v>
      </c>
      <c r="M28" s="29">
        <v>2.84</v>
      </c>
      <c r="N28" s="29">
        <v>2.8999999999999999E-9</v>
      </c>
      <c r="O28" s="29">
        <v>4.7E-7</v>
      </c>
    </row>
    <row r="29" spans="1:15" x14ac:dyDescent="0.25">
      <c r="A29" s="27">
        <v>571</v>
      </c>
      <c r="B29" s="27" t="s">
        <v>59</v>
      </c>
      <c r="C29" s="30" t="s">
        <v>70</v>
      </c>
      <c r="D29" s="27">
        <v>1</v>
      </c>
      <c r="E29" s="29">
        <v>0</v>
      </c>
      <c r="F29" s="29">
        <v>2.0099999999999999E-9</v>
      </c>
      <c r="G29" s="29">
        <v>2.6299999999999998E-6</v>
      </c>
      <c r="H29" s="29">
        <v>2.2000000000000001E-7</v>
      </c>
      <c r="I29" s="29">
        <v>1.04E-6</v>
      </c>
      <c r="J29" s="29">
        <v>1.88</v>
      </c>
      <c r="K29" s="29">
        <v>1.88</v>
      </c>
      <c r="L29" s="29">
        <v>0.36199999999999999</v>
      </c>
      <c r="M29" s="29">
        <v>3</v>
      </c>
      <c r="N29" s="29">
        <v>2.51E-5</v>
      </c>
      <c r="O29" s="29">
        <v>7.6899999999999996E-7</v>
      </c>
    </row>
    <row r="30" spans="1:15" x14ac:dyDescent="0.25">
      <c r="A30" s="27">
        <v>572</v>
      </c>
      <c r="B30" s="27" t="s">
        <v>59</v>
      </c>
      <c r="C30" s="28" t="s">
        <v>74</v>
      </c>
      <c r="D30" s="27">
        <v>1</v>
      </c>
      <c r="E30" s="29">
        <v>0</v>
      </c>
      <c r="F30" s="29">
        <v>2.23E-9</v>
      </c>
      <c r="G30" s="29">
        <v>1.4100000000000001E-8</v>
      </c>
      <c r="H30" s="29">
        <v>2.7000000000000001E-7</v>
      </c>
      <c r="I30" s="29">
        <v>6.4799999999999998E-7</v>
      </c>
      <c r="J30" s="29">
        <v>1.73</v>
      </c>
      <c r="K30" s="29">
        <v>1.73</v>
      </c>
      <c r="L30" s="29">
        <v>0.373</v>
      </c>
      <c r="M30" s="29">
        <v>2.75</v>
      </c>
      <c r="N30" s="29">
        <v>3.0300000000000001E-9</v>
      </c>
      <c r="O30" s="29">
        <v>9.1800000000000004E-7</v>
      </c>
    </row>
    <row r="31" spans="1:15" x14ac:dyDescent="0.25">
      <c r="A31" s="27">
        <v>572</v>
      </c>
      <c r="B31" s="27" t="s">
        <v>59</v>
      </c>
      <c r="C31" s="30" t="s">
        <v>70</v>
      </c>
      <c r="D31" s="27">
        <v>1</v>
      </c>
      <c r="E31" s="29">
        <v>0</v>
      </c>
      <c r="F31" s="29">
        <v>2.5000000000000001E-9</v>
      </c>
      <c r="G31" s="29">
        <v>1.27E-8</v>
      </c>
      <c r="H31" s="29">
        <v>3.9799999999999999E-7</v>
      </c>
      <c r="I31" s="29">
        <v>1.08E-6</v>
      </c>
      <c r="J31" s="29">
        <v>1.83</v>
      </c>
      <c r="K31" s="29">
        <v>1.83</v>
      </c>
      <c r="L31" s="29">
        <v>0.36799999999999999</v>
      </c>
      <c r="M31" s="29">
        <v>2.91</v>
      </c>
      <c r="N31" s="29">
        <v>3.2299999999999998E-9</v>
      </c>
      <c r="O31" s="29">
        <v>1.4100000000000001E-6</v>
      </c>
    </row>
    <row r="32" spans="1:15" x14ac:dyDescent="0.25">
      <c r="A32" s="27">
        <v>573</v>
      </c>
      <c r="B32" s="27" t="s">
        <v>59</v>
      </c>
      <c r="C32" s="28" t="s">
        <v>74</v>
      </c>
      <c r="D32" s="27">
        <v>1</v>
      </c>
      <c r="E32" s="29">
        <v>0</v>
      </c>
      <c r="F32" s="29">
        <v>1.73E-9</v>
      </c>
      <c r="G32" s="29">
        <v>1.4100000000000001E-8</v>
      </c>
      <c r="H32" s="29">
        <v>1.2700000000000001E-7</v>
      </c>
      <c r="I32" s="29">
        <v>6.5899999999999996E-7</v>
      </c>
      <c r="J32" s="29">
        <v>1.78</v>
      </c>
      <c r="K32" s="29">
        <v>1.78</v>
      </c>
      <c r="L32" s="29">
        <v>0.38</v>
      </c>
      <c r="M32" s="29">
        <v>2.88</v>
      </c>
      <c r="N32" s="29">
        <v>3.0100000000000002E-9</v>
      </c>
      <c r="O32" s="29">
        <v>5.1600000000000001E-7</v>
      </c>
    </row>
    <row r="33" spans="1:15" x14ac:dyDescent="0.25">
      <c r="A33" s="27">
        <v>573</v>
      </c>
      <c r="B33" s="27" t="s">
        <v>59</v>
      </c>
      <c r="C33" s="30" t="s">
        <v>70</v>
      </c>
      <c r="D33" s="27">
        <v>1</v>
      </c>
      <c r="E33" s="29">
        <v>0</v>
      </c>
      <c r="F33" s="29">
        <v>1.8400000000000001E-9</v>
      </c>
      <c r="G33" s="29">
        <v>1.24E-8</v>
      </c>
      <c r="H33" s="29">
        <v>1.97E-7</v>
      </c>
      <c r="I33" s="29">
        <v>1.19E-6</v>
      </c>
      <c r="J33" s="29">
        <v>1.89</v>
      </c>
      <c r="K33" s="29">
        <v>1.89</v>
      </c>
      <c r="L33" s="29">
        <v>0.376</v>
      </c>
      <c r="M33" s="29">
        <v>3.07</v>
      </c>
      <c r="N33" s="29">
        <v>3.1800000000000002E-9</v>
      </c>
      <c r="O33" s="29">
        <v>7.7499999999999999E-7</v>
      </c>
    </row>
    <row r="34" spans="1:15" x14ac:dyDescent="0.25">
      <c r="A34" s="27">
        <v>574</v>
      </c>
      <c r="B34" s="27" t="s">
        <v>59</v>
      </c>
      <c r="C34" s="28" t="s">
        <v>74</v>
      </c>
      <c r="D34" s="27">
        <v>1</v>
      </c>
      <c r="E34" s="29">
        <v>0</v>
      </c>
      <c r="F34" s="29">
        <v>1.9399999999999999E-9</v>
      </c>
      <c r="G34" s="29">
        <v>1.3200000000000001E-8</v>
      </c>
      <c r="H34" s="29">
        <v>2.4999999999999999E-7</v>
      </c>
      <c r="I34" s="29">
        <v>1.0899999999999999E-6</v>
      </c>
      <c r="J34" s="29">
        <v>1.73</v>
      </c>
      <c r="K34" s="29">
        <v>1.73</v>
      </c>
      <c r="L34" s="29">
        <v>0.36099999999999999</v>
      </c>
      <c r="M34" s="29">
        <v>2.77</v>
      </c>
      <c r="N34" s="29">
        <v>2.9199999999999998E-9</v>
      </c>
      <c r="O34" s="29">
        <v>9.09E-7</v>
      </c>
    </row>
    <row r="35" spans="1:15" x14ac:dyDescent="0.25">
      <c r="A35" s="27">
        <v>574</v>
      </c>
      <c r="B35" s="27" t="s">
        <v>59</v>
      </c>
      <c r="C35" s="30" t="s">
        <v>70</v>
      </c>
      <c r="D35" s="27">
        <v>1</v>
      </c>
      <c r="E35" s="29">
        <v>0</v>
      </c>
      <c r="F35" s="29">
        <v>2.2600000000000001E-9</v>
      </c>
      <c r="G35" s="29">
        <v>1.24E-8</v>
      </c>
      <c r="H35" s="29">
        <v>3.7800000000000002E-7</v>
      </c>
      <c r="I35" s="29">
        <v>1.31E-6</v>
      </c>
      <c r="J35" s="29">
        <v>1.81</v>
      </c>
      <c r="K35" s="29">
        <v>1.81</v>
      </c>
      <c r="L35" s="29">
        <v>0.35399999999999998</v>
      </c>
      <c r="M35" s="29">
        <v>2.92</v>
      </c>
      <c r="N35" s="29">
        <v>3.0699999999999999E-9</v>
      </c>
      <c r="O35" s="29">
        <v>1.3E-6</v>
      </c>
    </row>
    <row r="36" spans="1:15" x14ac:dyDescent="0.25">
      <c r="A36" s="27">
        <v>575</v>
      </c>
      <c r="B36" s="27" t="s">
        <v>59</v>
      </c>
      <c r="C36" s="28" t="s">
        <v>74</v>
      </c>
      <c r="D36" s="27">
        <v>1</v>
      </c>
      <c r="E36" s="29">
        <v>0</v>
      </c>
      <c r="F36" s="29">
        <v>1.9300000000000002E-9</v>
      </c>
      <c r="G36" s="29">
        <v>1.48E-8</v>
      </c>
      <c r="H36" s="29">
        <v>2.22E-7</v>
      </c>
      <c r="I36" s="29">
        <v>1.04E-6</v>
      </c>
      <c r="J36" s="29">
        <v>1.74</v>
      </c>
      <c r="K36" s="29">
        <v>1.74</v>
      </c>
      <c r="L36" s="29">
        <v>0.36299999999999999</v>
      </c>
      <c r="M36" s="29">
        <v>2.77</v>
      </c>
      <c r="N36" s="29">
        <v>3.05E-9</v>
      </c>
      <c r="O36" s="29">
        <v>8.6700000000000002E-7</v>
      </c>
    </row>
    <row r="37" spans="1:15" x14ac:dyDescent="0.25">
      <c r="A37" s="27">
        <v>575</v>
      </c>
      <c r="B37" s="27" t="s">
        <v>59</v>
      </c>
      <c r="C37" s="30" t="s">
        <v>70</v>
      </c>
      <c r="D37" s="27">
        <v>1</v>
      </c>
      <c r="E37" s="29">
        <v>0</v>
      </c>
      <c r="F37" s="29">
        <v>2.11E-9</v>
      </c>
      <c r="G37" s="29">
        <v>1.67E-9</v>
      </c>
      <c r="H37" s="29">
        <v>3.4299999999999999E-7</v>
      </c>
      <c r="I37" s="29">
        <v>1.5200000000000001E-6</v>
      </c>
      <c r="J37" s="29">
        <v>1.82</v>
      </c>
      <c r="K37" s="29">
        <v>1.82</v>
      </c>
      <c r="L37" s="29">
        <v>0.35499999999999998</v>
      </c>
      <c r="M37" s="29">
        <v>2.91</v>
      </c>
      <c r="N37" s="29">
        <v>3.2000000000000001E-9</v>
      </c>
      <c r="O37" s="29">
        <v>1.2699999999999999E-6</v>
      </c>
    </row>
    <row r="38" spans="1:15" x14ac:dyDescent="0.25">
      <c r="A38" s="27">
        <v>576</v>
      </c>
      <c r="B38" s="27" t="s">
        <v>59</v>
      </c>
      <c r="C38" s="28" t="s">
        <v>74</v>
      </c>
      <c r="D38" s="27">
        <v>1</v>
      </c>
      <c r="E38" s="29">
        <v>0</v>
      </c>
      <c r="F38" s="29">
        <v>1.87E-9</v>
      </c>
      <c r="G38" s="29">
        <v>1.3399999999999999E-8</v>
      </c>
      <c r="H38" s="29">
        <v>1.91E-7</v>
      </c>
      <c r="I38" s="29">
        <v>1.17E-6</v>
      </c>
      <c r="J38" s="29">
        <v>1.79</v>
      </c>
      <c r="K38" s="29">
        <v>1.79</v>
      </c>
      <c r="L38" s="29">
        <v>0.376</v>
      </c>
      <c r="M38" s="29">
        <v>2.82</v>
      </c>
      <c r="N38" s="29">
        <v>2.98E-9</v>
      </c>
      <c r="O38" s="29">
        <v>7.6400000000000001E-7</v>
      </c>
    </row>
    <row r="39" spans="1:15" x14ac:dyDescent="0.25">
      <c r="A39" s="27">
        <v>576</v>
      </c>
      <c r="B39" s="27" t="s">
        <v>59</v>
      </c>
      <c r="C39" s="30" t="s">
        <v>70</v>
      </c>
      <c r="D39" s="27">
        <v>1</v>
      </c>
      <c r="E39" s="29">
        <v>0</v>
      </c>
      <c r="F39" s="29">
        <v>2.0000000000000001E-9</v>
      </c>
      <c r="G39" s="29">
        <v>1.69E-9</v>
      </c>
      <c r="H39" s="29">
        <v>3.03E-7</v>
      </c>
      <c r="I39" s="29">
        <v>1.5600000000000001E-6</v>
      </c>
      <c r="J39" s="29">
        <v>1.85</v>
      </c>
      <c r="K39" s="29">
        <v>1.85</v>
      </c>
      <c r="L39" s="29">
        <v>0.37</v>
      </c>
      <c r="M39" s="29">
        <v>2.96</v>
      </c>
      <c r="N39" s="29">
        <v>3.1E-9</v>
      </c>
      <c r="O39" s="29">
        <v>1.15E-6</v>
      </c>
    </row>
    <row r="40" spans="1:15" x14ac:dyDescent="0.25">
      <c r="A40" s="27">
        <v>577</v>
      </c>
      <c r="B40" s="27" t="s">
        <v>59</v>
      </c>
      <c r="C40" s="28" t="s">
        <v>74</v>
      </c>
      <c r="D40" s="27">
        <v>1</v>
      </c>
      <c r="E40" s="29">
        <v>0</v>
      </c>
      <c r="F40" s="29">
        <v>2.4E-9</v>
      </c>
      <c r="G40" s="29">
        <v>1.39E-8</v>
      </c>
      <c r="H40" s="29">
        <v>2.9499999999999998E-7</v>
      </c>
      <c r="I40" s="29">
        <v>2.8299999999999998E-7</v>
      </c>
      <c r="J40" s="29">
        <v>1.71</v>
      </c>
      <c r="K40" s="29">
        <v>1.71</v>
      </c>
      <c r="L40" s="29">
        <v>0.378</v>
      </c>
      <c r="M40" s="29">
        <v>2.73</v>
      </c>
      <c r="N40" s="29">
        <v>2.7400000000000001E-9</v>
      </c>
      <c r="O40" s="29">
        <v>8.54E-7</v>
      </c>
    </row>
    <row r="41" spans="1:15" x14ac:dyDescent="0.25">
      <c r="A41" s="27">
        <v>577</v>
      </c>
      <c r="B41" s="27" t="s">
        <v>59</v>
      </c>
      <c r="C41" s="30" t="s">
        <v>70</v>
      </c>
      <c r="D41" s="27">
        <v>1</v>
      </c>
      <c r="E41" s="29">
        <v>0</v>
      </c>
      <c r="F41" s="29">
        <v>2.6500000000000002E-9</v>
      </c>
      <c r="G41" s="29">
        <v>1.75E-9</v>
      </c>
      <c r="H41" s="29">
        <v>4.2500000000000001E-7</v>
      </c>
      <c r="I41" s="29">
        <v>1.0300000000000001E-6</v>
      </c>
      <c r="J41" s="29">
        <v>1.8</v>
      </c>
      <c r="K41" s="29">
        <v>1.8</v>
      </c>
      <c r="L41" s="29">
        <v>0.36899999999999999</v>
      </c>
      <c r="M41" s="29">
        <v>2.88</v>
      </c>
      <c r="N41" s="29">
        <v>3.36E-9</v>
      </c>
      <c r="O41" s="29">
        <v>1.42E-6</v>
      </c>
    </row>
    <row r="42" spans="1:15" x14ac:dyDescent="0.25">
      <c r="A42" s="27">
        <v>578</v>
      </c>
      <c r="B42" s="27" t="s">
        <v>59</v>
      </c>
      <c r="C42" s="28" t="s">
        <v>74</v>
      </c>
      <c r="D42" s="27">
        <v>1</v>
      </c>
      <c r="E42" s="29">
        <v>0</v>
      </c>
      <c r="F42" s="29">
        <v>2.45E-9</v>
      </c>
      <c r="G42" s="29">
        <v>1.29E-8</v>
      </c>
      <c r="H42" s="29">
        <v>3.58E-7</v>
      </c>
      <c r="I42" s="29">
        <v>7.1999999999999999E-7</v>
      </c>
      <c r="J42" s="29">
        <v>1.67</v>
      </c>
      <c r="K42" s="29">
        <v>1.67</v>
      </c>
      <c r="L42" s="29">
        <v>0.41199999999999998</v>
      </c>
      <c r="M42" s="29">
        <v>2.67</v>
      </c>
      <c r="N42" s="29">
        <v>2.8400000000000001E-9</v>
      </c>
      <c r="O42" s="29">
        <v>1.2699999999999999E-6</v>
      </c>
    </row>
    <row r="43" spans="1:15" x14ac:dyDescent="0.25">
      <c r="A43" s="27">
        <v>578</v>
      </c>
      <c r="B43" s="27" t="s">
        <v>59</v>
      </c>
      <c r="C43" s="30" t="s">
        <v>70</v>
      </c>
      <c r="D43" s="27">
        <v>1</v>
      </c>
      <c r="E43" s="29">
        <v>0</v>
      </c>
      <c r="F43" s="29">
        <v>2.6000000000000001E-9</v>
      </c>
      <c r="G43" s="29">
        <v>9.8999999999999993E-9</v>
      </c>
      <c r="H43" s="29">
        <v>4.6400000000000003E-7</v>
      </c>
      <c r="I43" s="29">
        <v>6.06E-7</v>
      </c>
      <c r="J43" s="29">
        <v>1.73</v>
      </c>
      <c r="K43" s="29">
        <v>1.73</v>
      </c>
      <c r="L43" s="29">
        <v>0.40400000000000003</v>
      </c>
      <c r="M43" s="29">
        <v>2.77</v>
      </c>
      <c r="N43" s="29">
        <v>3.1099999999999998E-9</v>
      </c>
      <c r="O43" s="29">
        <v>1.61E-6</v>
      </c>
    </row>
    <row r="44" spans="1:15" x14ac:dyDescent="0.25">
      <c r="A44" s="27">
        <v>579</v>
      </c>
      <c r="B44" s="27" t="s">
        <v>59</v>
      </c>
      <c r="C44" s="28" t="s">
        <v>74</v>
      </c>
      <c r="D44" s="27">
        <v>1</v>
      </c>
      <c r="E44" s="29">
        <v>0</v>
      </c>
      <c r="F44" s="29">
        <v>1.9500000000000001E-9</v>
      </c>
      <c r="G44" s="29">
        <v>1.4E-8</v>
      </c>
      <c r="H44" s="29">
        <v>1.8300000000000001E-7</v>
      </c>
      <c r="I44" s="29">
        <v>5.99E-7</v>
      </c>
      <c r="J44" s="29">
        <v>1.79</v>
      </c>
      <c r="K44" s="29">
        <v>1.79</v>
      </c>
      <c r="L44" s="29">
        <v>0.377</v>
      </c>
      <c r="M44" s="29">
        <v>2.87</v>
      </c>
      <c r="N44" s="29">
        <v>2.7900000000000001E-9</v>
      </c>
      <c r="O44" s="29">
        <v>6.3399999999999999E-7</v>
      </c>
    </row>
    <row r="45" spans="1:15" x14ac:dyDescent="0.25">
      <c r="A45" s="27">
        <v>579</v>
      </c>
      <c r="B45" s="27" t="s">
        <v>59</v>
      </c>
      <c r="C45" s="30" t="s">
        <v>70</v>
      </c>
      <c r="D45" s="27">
        <v>1</v>
      </c>
      <c r="E45" s="29">
        <v>0</v>
      </c>
      <c r="F45" s="29">
        <v>2.0299999999999998E-9</v>
      </c>
      <c r="G45" s="29">
        <v>1.9099999999999998E-9</v>
      </c>
      <c r="H45" s="29">
        <v>2.91E-7</v>
      </c>
      <c r="I45" s="29">
        <v>2.08E-6</v>
      </c>
      <c r="J45" s="29">
        <v>1.9</v>
      </c>
      <c r="K45" s="29">
        <v>1.9</v>
      </c>
      <c r="L45" s="29">
        <v>0.374</v>
      </c>
      <c r="M45" s="29">
        <v>3.08</v>
      </c>
      <c r="N45" s="29">
        <v>4.5699999999999998E-7</v>
      </c>
      <c r="O45" s="29">
        <v>1.19E-6</v>
      </c>
    </row>
    <row r="46" spans="1:15" x14ac:dyDescent="0.25">
      <c r="A46" s="27">
        <v>580</v>
      </c>
      <c r="B46" s="27" t="s">
        <v>59</v>
      </c>
      <c r="C46" s="28" t="s">
        <v>74</v>
      </c>
      <c r="D46" s="27">
        <v>1</v>
      </c>
      <c r="E46" s="29">
        <v>0</v>
      </c>
      <c r="F46" s="29">
        <v>2.6200000000000001E-9</v>
      </c>
      <c r="G46" s="29">
        <v>1.37E-8</v>
      </c>
      <c r="H46" s="29">
        <v>4.2199999999999999E-7</v>
      </c>
      <c r="I46" s="29">
        <v>1.1999999999999999E-6</v>
      </c>
      <c r="J46" s="29">
        <v>1.67</v>
      </c>
      <c r="K46" s="29">
        <v>1.67</v>
      </c>
      <c r="L46" s="29">
        <v>0.41399999999999998</v>
      </c>
      <c r="M46" s="29">
        <v>2.66</v>
      </c>
      <c r="N46" s="29">
        <v>2.98E-9</v>
      </c>
      <c r="O46" s="29">
        <v>1.59E-6</v>
      </c>
    </row>
    <row r="47" spans="1:15" x14ac:dyDescent="0.25">
      <c r="A47" s="27">
        <v>580</v>
      </c>
      <c r="B47" s="27" t="s">
        <v>59</v>
      </c>
      <c r="C47" s="30" t="s">
        <v>70</v>
      </c>
      <c r="D47" s="27">
        <v>1</v>
      </c>
      <c r="E47" s="29">
        <v>0</v>
      </c>
      <c r="F47" s="29">
        <v>4.9399999999999999E-9</v>
      </c>
      <c r="G47" s="29">
        <v>1.0999999999999999E-8</v>
      </c>
      <c r="H47" s="29">
        <v>5.6400000000000002E-7</v>
      </c>
      <c r="I47" s="29">
        <v>1.5400000000000001E-6</v>
      </c>
      <c r="J47" s="29">
        <v>1.73</v>
      </c>
      <c r="K47" s="29">
        <v>1.73</v>
      </c>
      <c r="L47" s="29">
        <v>0.40600000000000003</v>
      </c>
      <c r="M47" s="29">
        <v>2.76</v>
      </c>
      <c r="N47" s="29">
        <v>3.0600000000000002E-9</v>
      </c>
      <c r="O47" s="29">
        <v>2.1500000000000002E-6</v>
      </c>
    </row>
    <row r="48" spans="1:15" x14ac:dyDescent="0.25">
      <c r="A48" s="27">
        <v>581</v>
      </c>
      <c r="B48" s="27" t="s">
        <v>59</v>
      </c>
      <c r="C48" s="28" t="s">
        <v>74</v>
      </c>
      <c r="D48" s="27">
        <v>1</v>
      </c>
      <c r="E48" s="29">
        <v>0</v>
      </c>
      <c r="F48" s="29">
        <v>1.99E-9</v>
      </c>
      <c r="G48" s="29">
        <v>1.3599999999999999E-8</v>
      </c>
      <c r="H48" s="29">
        <v>1.5300000000000001E-7</v>
      </c>
      <c r="I48" s="29">
        <v>4.5400000000000002E-7</v>
      </c>
      <c r="J48" s="29">
        <v>1.8</v>
      </c>
      <c r="K48" s="29">
        <v>1.8</v>
      </c>
      <c r="L48" s="29">
        <v>0.373</v>
      </c>
      <c r="M48" s="29">
        <v>2.83</v>
      </c>
      <c r="N48" s="29">
        <v>2.93E-9</v>
      </c>
      <c r="O48" s="29">
        <v>5.2499999999999995E-7</v>
      </c>
    </row>
    <row r="49" spans="1:15" x14ac:dyDescent="0.25">
      <c r="A49" s="27">
        <v>581</v>
      </c>
      <c r="B49" s="27" t="s">
        <v>59</v>
      </c>
      <c r="C49" s="30" t="s">
        <v>70</v>
      </c>
      <c r="D49" s="27">
        <v>1</v>
      </c>
      <c r="E49" s="29">
        <v>0</v>
      </c>
      <c r="F49" s="29">
        <v>2.04E-9</v>
      </c>
      <c r="G49" s="29">
        <v>1.4300000000000001E-8</v>
      </c>
      <c r="H49" s="29">
        <v>2.3900000000000001E-7</v>
      </c>
      <c r="I49" s="29">
        <v>5.6700000000000003E-7</v>
      </c>
      <c r="J49" s="29">
        <v>1.87</v>
      </c>
      <c r="K49" s="29">
        <v>1.87</v>
      </c>
      <c r="L49" s="29">
        <v>0.36499999999999999</v>
      </c>
      <c r="M49" s="29">
        <v>2.97</v>
      </c>
      <c r="N49" s="29">
        <v>5.7299999999999996E-7</v>
      </c>
      <c r="O49" s="29">
        <v>7.6899999999999996E-7</v>
      </c>
    </row>
    <row r="50" spans="1:15" x14ac:dyDescent="0.25">
      <c r="A50" s="27">
        <v>582</v>
      </c>
      <c r="B50" s="27" t="s">
        <v>59</v>
      </c>
      <c r="C50" s="28" t="s">
        <v>74</v>
      </c>
      <c r="D50" s="27">
        <v>1</v>
      </c>
      <c r="E50" s="29">
        <v>0</v>
      </c>
      <c r="F50" s="29">
        <v>2.2999999999999999E-9</v>
      </c>
      <c r="G50" s="29">
        <v>1.35E-8</v>
      </c>
      <c r="H50" s="29">
        <v>2.8500000000000002E-7</v>
      </c>
      <c r="I50" s="29">
        <v>1.2699999999999999E-6</v>
      </c>
      <c r="J50" s="29">
        <v>1.74</v>
      </c>
      <c r="K50" s="29">
        <v>1.74</v>
      </c>
      <c r="L50" s="29">
        <v>0.374</v>
      </c>
      <c r="M50" s="29">
        <v>2.77</v>
      </c>
      <c r="N50" s="29">
        <v>3.1800000000000002E-9</v>
      </c>
      <c r="O50" s="29">
        <v>1.17E-6</v>
      </c>
    </row>
    <row r="51" spans="1:15" x14ac:dyDescent="0.25">
      <c r="A51" s="27">
        <v>582</v>
      </c>
      <c r="B51" s="27" t="s">
        <v>59</v>
      </c>
      <c r="C51" s="30" t="s">
        <v>70</v>
      </c>
      <c r="D51" s="27">
        <v>1</v>
      </c>
      <c r="E51" s="29">
        <v>0</v>
      </c>
      <c r="F51" s="29">
        <v>2.23E-9</v>
      </c>
      <c r="G51" s="29">
        <v>1.2100000000000001E-8</v>
      </c>
      <c r="H51" s="29">
        <v>4.0600000000000001E-7</v>
      </c>
      <c r="I51" s="29">
        <v>1.6899999999999999E-6</v>
      </c>
      <c r="J51" s="29">
        <v>1.84</v>
      </c>
      <c r="K51" s="29">
        <v>1.84</v>
      </c>
      <c r="L51" s="29">
        <v>0.36799999999999999</v>
      </c>
      <c r="M51" s="29">
        <v>2.94</v>
      </c>
      <c r="N51" s="29">
        <v>3.2299999999999998E-9</v>
      </c>
      <c r="O51" s="29">
        <v>1.68E-6</v>
      </c>
    </row>
    <row r="52" spans="1:15" x14ac:dyDescent="0.25">
      <c r="A52" s="27">
        <v>583</v>
      </c>
      <c r="B52" s="27" t="s">
        <v>59</v>
      </c>
      <c r="C52" s="28" t="s">
        <v>74</v>
      </c>
      <c r="D52" s="27">
        <v>1</v>
      </c>
      <c r="E52" s="29">
        <v>0</v>
      </c>
      <c r="F52" s="29">
        <v>1.92E-9</v>
      </c>
      <c r="G52" s="29">
        <v>1.42E-8</v>
      </c>
      <c r="H52" s="29">
        <v>1.6199999999999999E-7</v>
      </c>
      <c r="I52" s="29">
        <v>5.5899999999999996E-7</v>
      </c>
      <c r="J52" s="29">
        <v>1.81</v>
      </c>
      <c r="K52" s="29">
        <v>1.81</v>
      </c>
      <c r="L52" s="29">
        <v>0.375</v>
      </c>
      <c r="M52" s="29">
        <v>2.84</v>
      </c>
      <c r="N52" s="29">
        <v>2.7999999999999998E-9</v>
      </c>
      <c r="O52" s="29">
        <v>6.0200000000000002E-7</v>
      </c>
    </row>
    <row r="53" spans="1:15" x14ac:dyDescent="0.25">
      <c r="A53" s="27">
        <v>583</v>
      </c>
      <c r="B53" s="27" t="s">
        <v>59</v>
      </c>
      <c r="C53" s="30" t="s">
        <v>70</v>
      </c>
      <c r="D53" s="27">
        <v>1</v>
      </c>
      <c r="E53" s="29">
        <v>0</v>
      </c>
      <c r="F53" s="29">
        <v>2.1000000000000002E-9</v>
      </c>
      <c r="G53" s="29">
        <v>1.3799999999999999E-8</v>
      </c>
      <c r="H53" s="29">
        <v>2.6E-7</v>
      </c>
      <c r="I53" s="29">
        <v>1.06E-6</v>
      </c>
      <c r="J53" s="29">
        <v>1.88</v>
      </c>
      <c r="K53" s="29">
        <v>1.88</v>
      </c>
      <c r="L53" s="29">
        <v>0.36799999999999999</v>
      </c>
      <c r="M53" s="29">
        <v>2.98</v>
      </c>
      <c r="N53" s="29">
        <v>3.17E-9</v>
      </c>
      <c r="O53" s="29">
        <v>8.7899999999999997E-7</v>
      </c>
    </row>
    <row r="54" spans="1:15" x14ac:dyDescent="0.25">
      <c r="A54" s="27">
        <v>584</v>
      </c>
      <c r="B54" s="27" t="s">
        <v>59</v>
      </c>
      <c r="C54" s="28" t="s">
        <v>74</v>
      </c>
      <c r="D54" s="27">
        <v>1</v>
      </c>
      <c r="E54" s="29">
        <v>0</v>
      </c>
      <c r="F54" s="29">
        <v>1.9099999999999998E-9</v>
      </c>
      <c r="G54" s="29">
        <v>1.28E-8</v>
      </c>
      <c r="H54" s="29">
        <v>2.1899999999999999E-7</v>
      </c>
      <c r="I54" s="29">
        <v>5.1699999999999998E-7</v>
      </c>
      <c r="J54" s="29">
        <v>1.79</v>
      </c>
      <c r="K54" s="29">
        <v>1.79</v>
      </c>
      <c r="L54" s="29">
        <v>0.36899999999999999</v>
      </c>
      <c r="M54" s="29">
        <v>2.83</v>
      </c>
      <c r="N54" s="29">
        <v>2.8699999999999998E-9</v>
      </c>
      <c r="O54" s="29">
        <v>6.75E-7</v>
      </c>
    </row>
    <row r="55" spans="1:15" x14ac:dyDescent="0.25">
      <c r="A55" s="27">
        <v>584</v>
      </c>
      <c r="B55" s="27" t="s">
        <v>59</v>
      </c>
      <c r="C55" s="30" t="s">
        <v>70</v>
      </c>
      <c r="D55" s="27">
        <v>1</v>
      </c>
      <c r="E55" s="29">
        <v>0</v>
      </c>
      <c r="F55" s="29">
        <v>2.1700000000000002E-9</v>
      </c>
      <c r="G55" s="29">
        <v>1.15E-8</v>
      </c>
      <c r="H55" s="29">
        <v>2.9999999999999999E-7</v>
      </c>
      <c r="I55" s="29">
        <v>6.3600000000000003E-7</v>
      </c>
      <c r="J55" s="29">
        <v>1.86</v>
      </c>
      <c r="K55" s="29">
        <v>1.86</v>
      </c>
      <c r="L55" s="29">
        <v>0.35899999999999999</v>
      </c>
      <c r="M55" s="29">
        <v>2.96</v>
      </c>
      <c r="N55" s="29">
        <v>3.1800000000000002E-9</v>
      </c>
      <c r="O55" s="29">
        <v>8.4399999999999999E-7</v>
      </c>
    </row>
    <row r="56" spans="1:15" x14ac:dyDescent="0.25">
      <c r="A56" s="27">
        <v>585</v>
      </c>
      <c r="B56" s="27" t="s">
        <v>59</v>
      </c>
      <c r="C56" s="28" t="s">
        <v>74</v>
      </c>
      <c r="D56" s="27">
        <v>1</v>
      </c>
      <c r="E56" s="29">
        <v>0</v>
      </c>
      <c r="F56" s="29">
        <v>1.81E-9</v>
      </c>
      <c r="G56" s="29">
        <v>1.44E-8</v>
      </c>
      <c r="H56" s="29">
        <v>1.5699999999999999E-7</v>
      </c>
      <c r="I56" s="29">
        <v>1.0699999999999999E-6</v>
      </c>
      <c r="J56" s="29">
        <v>1.79</v>
      </c>
      <c r="K56" s="29">
        <v>1.79</v>
      </c>
      <c r="L56" s="29">
        <v>0.379</v>
      </c>
      <c r="M56" s="29">
        <v>2.88</v>
      </c>
      <c r="N56" s="29">
        <v>3.2099999999999999E-9</v>
      </c>
      <c r="O56" s="29">
        <v>5.82E-7</v>
      </c>
    </row>
    <row r="57" spans="1:15" x14ac:dyDescent="0.25">
      <c r="A57" s="27">
        <v>585</v>
      </c>
      <c r="B57" s="27" t="s">
        <v>59</v>
      </c>
      <c r="C57" s="30" t="s">
        <v>70</v>
      </c>
      <c r="D57" s="27">
        <v>1</v>
      </c>
      <c r="E57" s="29">
        <v>0</v>
      </c>
      <c r="F57" s="29">
        <v>1.9800000000000002E-9</v>
      </c>
      <c r="G57" s="29">
        <v>1.1199999999999999E-8</v>
      </c>
      <c r="H57" s="29">
        <v>2.84E-7</v>
      </c>
      <c r="I57" s="29">
        <v>1.42E-6</v>
      </c>
      <c r="J57" s="29">
        <v>1.9</v>
      </c>
      <c r="K57" s="29">
        <v>1.9</v>
      </c>
      <c r="L57" s="29">
        <v>0.373</v>
      </c>
      <c r="M57" s="29">
        <v>3.07</v>
      </c>
      <c r="N57" s="29">
        <v>3.1E-9</v>
      </c>
      <c r="O57" s="29">
        <v>1.0699999999999999E-6</v>
      </c>
    </row>
    <row r="58" spans="1:15" x14ac:dyDescent="0.25">
      <c r="A58" s="27">
        <v>586</v>
      </c>
      <c r="B58" s="27" t="s">
        <v>59</v>
      </c>
      <c r="C58" s="28" t="s">
        <v>74</v>
      </c>
      <c r="D58" s="27">
        <v>1</v>
      </c>
      <c r="E58" s="29">
        <v>0</v>
      </c>
      <c r="F58" s="29">
        <v>1.79E-9</v>
      </c>
      <c r="G58" s="29">
        <v>1.09E-8</v>
      </c>
      <c r="H58" s="29">
        <v>1.85E-7</v>
      </c>
      <c r="I58" s="29">
        <v>1.66E-6</v>
      </c>
      <c r="J58" s="29">
        <v>1.84</v>
      </c>
      <c r="K58" s="29">
        <v>1.84</v>
      </c>
      <c r="L58" s="29">
        <v>0.374</v>
      </c>
      <c r="M58" s="29">
        <v>2.84</v>
      </c>
      <c r="N58" s="29">
        <v>2.98E-9</v>
      </c>
      <c r="O58" s="29">
        <v>9.0999999999999997E-7</v>
      </c>
    </row>
    <row r="59" spans="1:15" x14ac:dyDescent="0.25">
      <c r="A59" s="27">
        <v>586</v>
      </c>
      <c r="B59" s="27" t="s">
        <v>59</v>
      </c>
      <c r="C59" s="30" t="s">
        <v>70</v>
      </c>
      <c r="D59" s="27">
        <v>1</v>
      </c>
      <c r="E59" s="29">
        <v>0</v>
      </c>
      <c r="F59" s="29">
        <v>2.0500000000000002E-9</v>
      </c>
      <c r="G59" s="29">
        <v>1.85E-9</v>
      </c>
      <c r="H59" s="29">
        <v>3.7800000000000002E-7</v>
      </c>
      <c r="I59" s="29">
        <v>1.7600000000000001E-6</v>
      </c>
      <c r="J59" s="29">
        <v>1.84</v>
      </c>
      <c r="K59" s="29">
        <v>1.84</v>
      </c>
      <c r="L59" s="29">
        <v>0.36199999999999999</v>
      </c>
      <c r="M59" s="29">
        <v>2.94</v>
      </c>
      <c r="N59" s="29">
        <v>3.22E-9</v>
      </c>
      <c r="O59" s="29">
        <v>1.44E-6</v>
      </c>
    </row>
    <row r="60" spans="1:15" x14ac:dyDescent="0.25">
      <c r="A60" s="27">
        <v>587</v>
      </c>
      <c r="B60" s="27" t="s">
        <v>59</v>
      </c>
      <c r="C60" s="28" t="s">
        <v>74</v>
      </c>
      <c r="D60" s="27">
        <v>1</v>
      </c>
      <c r="E60" s="29">
        <v>0</v>
      </c>
      <c r="F60" s="29">
        <v>1.9099999999999998E-9</v>
      </c>
      <c r="G60" s="29">
        <v>1.67E-9</v>
      </c>
      <c r="H60" s="29">
        <v>1.8300000000000001E-7</v>
      </c>
      <c r="I60" s="29">
        <v>6.7400000000000003E-7</v>
      </c>
      <c r="J60" s="29">
        <v>1.77</v>
      </c>
      <c r="K60" s="29">
        <v>1.77</v>
      </c>
      <c r="L60" s="29">
        <v>0.371</v>
      </c>
      <c r="M60" s="29">
        <v>2.79</v>
      </c>
      <c r="N60" s="29">
        <v>3E-9</v>
      </c>
      <c r="O60" s="29">
        <v>7.2099999999999996E-7</v>
      </c>
    </row>
    <row r="61" spans="1:15" x14ac:dyDescent="0.25">
      <c r="A61" s="27">
        <v>587</v>
      </c>
      <c r="B61" s="27" t="s">
        <v>59</v>
      </c>
      <c r="C61" s="30" t="s">
        <v>70</v>
      </c>
      <c r="D61" s="27">
        <v>1</v>
      </c>
      <c r="E61" s="29">
        <v>0</v>
      </c>
      <c r="F61" s="29">
        <v>2.1799999999999999E-9</v>
      </c>
      <c r="G61" s="29">
        <v>1.04E-8</v>
      </c>
      <c r="H61" s="29">
        <v>3.0800000000000001E-7</v>
      </c>
      <c r="I61" s="29">
        <v>1.39E-6</v>
      </c>
      <c r="J61" s="29">
        <v>1.86</v>
      </c>
      <c r="K61" s="29">
        <v>1.86</v>
      </c>
      <c r="L61" s="29">
        <v>0.36499999999999999</v>
      </c>
      <c r="M61" s="29">
        <v>2.96</v>
      </c>
      <c r="N61" s="29">
        <v>3.72E-7</v>
      </c>
      <c r="O61" s="29">
        <v>1.1200000000000001E-6</v>
      </c>
    </row>
    <row r="62" spans="1:15" x14ac:dyDescent="0.25">
      <c r="A62" s="27">
        <v>588</v>
      </c>
      <c r="B62" s="27" t="s">
        <v>59</v>
      </c>
      <c r="C62" s="28" t="s">
        <v>74</v>
      </c>
      <c r="D62" s="27">
        <v>1</v>
      </c>
      <c r="E62" s="29">
        <v>0</v>
      </c>
      <c r="F62" s="29">
        <v>2.0200000000000001E-9</v>
      </c>
      <c r="G62" s="29">
        <v>1.35E-8</v>
      </c>
      <c r="H62" s="29">
        <v>2.7799999999999997E-7</v>
      </c>
      <c r="I62" s="29">
        <v>1.35E-6</v>
      </c>
      <c r="J62" s="29">
        <v>1.71</v>
      </c>
      <c r="K62" s="29">
        <v>1.71</v>
      </c>
      <c r="L62" s="29">
        <v>0.371</v>
      </c>
      <c r="M62" s="29">
        <v>2.77</v>
      </c>
      <c r="N62" s="29">
        <v>1.8399999999999999E-8</v>
      </c>
      <c r="O62" s="29">
        <v>1.1599999999999999E-6</v>
      </c>
    </row>
    <row r="63" spans="1:15" x14ac:dyDescent="0.25">
      <c r="A63" s="27">
        <v>588</v>
      </c>
      <c r="B63" s="27" t="s">
        <v>59</v>
      </c>
      <c r="C63" s="30" t="s">
        <v>70</v>
      </c>
      <c r="D63" s="27">
        <v>1</v>
      </c>
      <c r="E63" s="29">
        <v>0</v>
      </c>
      <c r="F63" s="29">
        <v>2.1999999999999998E-9</v>
      </c>
      <c r="G63" s="29">
        <v>1.26E-8</v>
      </c>
      <c r="H63" s="29">
        <v>3.8099999999999998E-7</v>
      </c>
      <c r="I63" s="29">
        <v>1.68E-6</v>
      </c>
      <c r="J63" s="29">
        <v>1.8</v>
      </c>
      <c r="K63" s="29">
        <v>1.8</v>
      </c>
      <c r="L63" s="29">
        <v>0.36</v>
      </c>
      <c r="M63" s="29">
        <v>2.92</v>
      </c>
      <c r="N63" s="29">
        <v>3.9099999999999999E-7</v>
      </c>
      <c r="O63" s="29">
        <v>1.5200000000000001E-6</v>
      </c>
    </row>
    <row r="64" spans="1:15" x14ac:dyDescent="0.25">
      <c r="A64" s="27">
        <v>589</v>
      </c>
      <c r="B64" s="27" t="s">
        <v>59</v>
      </c>
      <c r="C64" s="28" t="s">
        <v>74</v>
      </c>
      <c r="D64" s="27">
        <v>1</v>
      </c>
      <c r="E64" s="29">
        <v>0</v>
      </c>
      <c r="F64" s="29">
        <v>2.0099999999999999E-9</v>
      </c>
      <c r="G64" s="29">
        <v>1.37E-8</v>
      </c>
      <c r="H64" s="29">
        <v>2.05E-7</v>
      </c>
      <c r="I64" s="29">
        <v>5.6400000000000002E-7</v>
      </c>
      <c r="J64" s="29">
        <v>1.79</v>
      </c>
      <c r="K64" s="29">
        <v>1.79</v>
      </c>
      <c r="L64" s="29">
        <v>0.374</v>
      </c>
      <c r="M64" s="29">
        <v>2.81</v>
      </c>
      <c r="N64" s="29">
        <v>2.9199999999999998E-9</v>
      </c>
      <c r="O64" s="29">
        <v>6.7800000000000001E-7</v>
      </c>
    </row>
    <row r="65" spans="1:15" x14ac:dyDescent="0.25">
      <c r="A65" s="27">
        <v>589</v>
      </c>
      <c r="B65" s="27" t="s">
        <v>59</v>
      </c>
      <c r="C65" s="30" t="s">
        <v>70</v>
      </c>
      <c r="D65" s="27">
        <v>1</v>
      </c>
      <c r="E65" s="29">
        <v>0</v>
      </c>
      <c r="F65" s="29">
        <v>2.21E-9</v>
      </c>
      <c r="G65" s="29">
        <v>9.8099999999999998E-9</v>
      </c>
      <c r="H65" s="29">
        <v>2.84E-7</v>
      </c>
      <c r="I65" s="29">
        <v>6.6000000000000003E-7</v>
      </c>
      <c r="J65" s="29">
        <v>1.85</v>
      </c>
      <c r="K65" s="29">
        <v>1.85</v>
      </c>
      <c r="L65" s="29">
        <v>0.36599999999999999</v>
      </c>
      <c r="M65" s="29">
        <v>2.94</v>
      </c>
      <c r="N65" s="29">
        <v>4.9800000000000004E-7</v>
      </c>
      <c r="O65" s="29">
        <v>9.1999999999999998E-7</v>
      </c>
    </row>
    <row r="66" spans="1:15" x14ac:dyDescent="0.25">
      <c r="A66" s="27">
        <v>590</v>
      </c>
      <c r="B66" s="27" t="s">
        <v>59</v>
      </c>
      <c r="C66" s="28" t="s">
        <v>74</v>
      </c>
      <c r="D66" s="27">
        <v>1</v>
      </c>
      <c r="E66" s="29">
        <v>0</v>
      </c>
      <c r="F66" s="29">
        <v>1.99E-9</v>
      </c>
      <c r="G66" s="29">
        <v>1.3799999999999999E-8</v>
      </c>
      <c r="H66" s="29">
        <v>2.3799999999999999E-7</v>
      </c>
      <c r="I66" s="29">
        <v>1.3400000000000001E-6</v>
      </c>
      <c r="J66" s="29">
        <v>1.75</v>
      </c>
      <c r="K66" s="29">
        <v>1.75</v>
      </c>
      <c r="L66" s="29">
        <v>0.41599999999999998</v>
      </c>
      <c r="M66" s="29">
        <v>2.8</v>
      </c>
      <c r="N66" s="29">
        <v>3.0600000000000002E-9</v>
      </c>
      <c r="O66" s="29">
        <v>9.3699999999999999E-7</v>
      </c>
    </row>
    <row r="67" spans="1:15" x14ac:dyDescent="0.25">
      <c r="A67" s="27">
        <v>590</v>
      </c>
      <c r="B67" s="27" t="s">
        <v>59</v>
      </c>
      <c r="C67" s="30" t="s">
        <v>70</v>
      </c>
      <c r="D67" s="27">
        <v>1</v>
      </c>
      <c r="E67" s="29">
        <v>0</v>
      </c>
      <c r="F67" s="29">
        <v>2.28E-9</v>
      </c>
      <c r="G67" s="29">
        <v>1.6600000000000001E-9</v>
      </c>
      <c r="H67" s="29">
        <v>3.3299999999999998E-7</v>
      </c>
      <c r="I67" s="29">
        <v>1.5400000000000001E-6</v>
      </c>
      <c r="J67" s="29">
        <v>1.83</v>
      </c>
      <c r="K67" s="29">
        <v>1.83</v>
      </c>
      <c r="L67" s="29">
        <v>0.36599999999999999</v>
      </c>
      <c r="M67" s="29">
        <v>2.93</v>
      </c>
      <c r="N67" s="29">
        <v>3.17E-9</v>
      </c>
      <c r="O67" s="29">
        <v>1.28E-6</v>
      </c>
    </row>
    <row r="68" spans="1:15" x14ac:dyDescent="0.25">
      <c r="A68" s="27">
        <v>591</v>
      </c>
      <c r="B68" s="27" t="s">
        <v>59</v>
      </c>
      <c r="C68" s="28" t="s">
        <v>74</v>
      </c>
      <c r="D68" s="27">
        <v>1</v>
      </c>
      <c r="E68" s="29">
        <v>0</v>
      </c>
      <c r="F68" s="29">
        <v>1.8400000000000001E-9</v>
      </c>
      <c r="G68" s="29">
        <v>1.33E-8</v>
      </c>
      <c r="H68" s="29">
        <v>1.7700000000000001E-7</v>
      </c>
      <c r="I68" s="29">
        <v>6.2200000000000004E-7</v>
      </c>
      <c r="J68" s="29">
        <v>1.8</v>
      </c>
      <c r="K68" s="29">
        <v>1.8</v>
      </c>
      <c r="L68" s="29">
        <v>0.36599999999999999</v>
      </c>
      <c r="M68" s="29">
        <v>2.84</v>
      </c>
      <c r="N68" s="29">
        <v>2.8200000000000002E-9</v>
      </c>
      <c r="O68" s="29">
        <v>5.6499999999999999E-7</v>
      </c>
    </row>
    <row r="69" spans="1:15" x14ac:dyDescent="0.25">
      <c r="A69" s="27">
        <v>591</v>
      </c>
      <c r="B69" s="27" t="s">
        <v>59</v>
      </c>
      <c r="C69" s="30" t="s">
        <v>70</v>
      </c>
      <c r="D69" s="27">
        <v>1</v>
      </c>
      <c r="E69" s="29">
        <v>0</v>
      </c>
      <c r="F69" s="29">
        <v>1.9799999999999999E-10</v>
      </c>
      <c r="G69" s="29">
        <v>1.46E-8</v>
      </c>
      <c r="H69" s="29">
        <v>2.8500000000000002E-7</v>
      </c>
      <c r="I69" s="29">
        <v>1.2300000000000001E-6</v>
      </c>
      <c r="J69" s="29">
        <v>1.88</v>
      </c>
      <c r="K69" s="29">
        <v>1.88</v>
      </c>
      <c r="L69" s="29">
        <v>0.36399999999999999</v>
      </c>
      <c r="M69" s="29">
        <v>3.01</v>
      </c>
      <c r="N69" s="29">
        <v>3.1599999999999998E-9</v>
      </c>
      <c r="O69" s="29">
        <v>9.09E-7</v>
      </c>
    </row>
    <row r="70" spans="1:15" x14ac:dyDescent="0.25">
      <c r="A70" s="27">
        <v>592</v>
      </c>
      <c r="B70" s="27" t="s">
        <v>59</v>
      </c>
      <c r="C70" s="28" t="s">
        <v>74</v>
      </c>
      <c r="D70" s="27">
        <v>1</v>
      </c>
      <c r="E70" s="29">
        <v>0</v>
      </c>
      <c r="F70" s="29">
        <v>2.0099999999999999E-9</v>
      </c>
      <c r="G70" s="29">
        <v>1.44E-8</v>
      </c>
      <c r="H70" s="29">
        <v>1.8400000000000001E-7</v>
      </c>
      <c r="I70" s="29">
        <v>5.6499999999999999E-7</v>
      </c>
      <c r="J70" s="29">
        <v>1.78</v>
      </c>
      <c r="K70" s="29">
        <v>1.78</v>
      </c>
      <c r="L70" s="29">
        <v>0.38200000000000001</v>
      </c>
      <c r="M70" s="29">
        <v>2.8</v>
      </c>
      <c r="N70" s="29">
        <v>2.8499999999999999E-9</v>
      </c>
      <c r="O70" s="29">
        <v>6.4700000000000001E-7</v>
      </c>
    </row>
    <row r="71" spans="1:15" x14ac:dyDescent="0.25">
      <c r="A71" s="27">
        <v>592</v>
      </c>
      <c r="B71" s="27" t="s">
        <v>59</v>
      </c>
      <c r="C71" s="30" t="s">
        <v>70</v>
      </c>
      <c r="D71" s="27">
        <v>1</v>
      </c>
      <c r="E71" s="29">
        <v>0</v>
      </c>
      <c r="F71" s="29">
        <v>2.1299999999999999E-9</v>
      </c>
      <c r="G71" s="29">
        <v>1.7200000000000001E-9</v>
      </c>
      <c r="H71" s="29">
        <v>2.6800000000000002E-7</v>
      </c>
      <c r="I71" s="29">
        <v>1.0300000000000001E-6</v>
      </c>
      <c r="J71" s="29">
        <v>1.86</v>
      </c>
      <c r="K71" s="29">
        <v>1.86</v>
      </c>
      <c r="L71" s="29">
        <v>0.36799999999999999</v>
      </c>
      <c r="M71" s="29">
        <v>2.96</v>
      </c>
      <c r="N71" s="29">
        <v>3.17E-9</v>
      </c>
      <c r="O71" s="29">
        <v>1.0100000000000001E-6</v>
      </c>
    </row>
    <row r="72" spans="1:15" x14ac:dyDescent="0.25">
      <c r="A72" s="27">
        <v>593</v>
      </c>
      <c r="B72" s="27" t="s">
        <v>59</v>
      </c>
      <c r="C72" s="28" t="s">
        <v>74</v>
      </c>
      <c r="D72" s="27">
        <v>1</v>
      </c>
      <c r="E72" s="29">
        <v>0</v>
      </c>
      <c r="F72" s="29">
        <v>2.0700000000000001E-9</v>
      </c>
      <c r="G72" s="29">
        <v>1.3599999999999999E-8</v>
      </c>
      <c r="H72" s="29">
        <v>2.65E-7</v>
      </c>
      <c r="I72" s="29">
        <v>1.31E-6</v>
      </c>
      <c r="J72" s="29">
        <v>1.74</v>
      </c>
      <c r="K72" s="29">
        <v>1.74</v>
      </c>
      <c r="L72" s="29">
        <v>0.379</v>
      </c>
      <c r="M72" s="29">
        <v>2.77</v>
      </c>
      <c r="N72" s="29">
        <v>3.1500000000000001E-9</v>
      </c>
      <c r="O72" s="29">
        <v>1.0699999999999999E-6</v>
      </c>
    </row>
    <row r="73" spans="1:15" x14ac:dyDescent="0.25">
      <c r="A73" s="27">
        <v>593</v>
      </c>
      <c r="B73" s="27" t="s">
        <v>59</v>
      </c>
      <c r="C73" s="30" t="s">
        <v>70</v>
      </c>
      <c r="D73" s="27">
        <v>1</v>
      </c>
      <c r="E73" s="29">
        <v>0</v>
      </c>
      <c r="F73" s="29">
        <v>2.21E-9</v>
      </c>
      <c r="G73" s="29">
        <v>1.8199999999999999E-9</v>
      </c>
      <c r="H73" s="29">
        <v>3.6699999999999999E-7</v>
      </c>
      <c r="I73" s="29">
        <v>1.5400000000000001E-6</v>
      </c>
      <c r="J73" s="29">
        <v>1.84</v>
      </c>
      <c r="K73" s="29">
        <v>1.84</v>
      </c>
      <c r="L73" s="29">
        <v>0.36799999999999999</v>
      </c>
      <c r="M73" s="29">
        <v>2.94</v>
      </c>
      <c r="N73" s="29">
        <v>3.5699999999999999E-9</v>
      </c>
      <c r="O73" s="29">
        <v>1.44E-6</v>
      </c>
    </row>
    <row r="74" spans="1:15" x14ac:dyDescent="0.25">
      <c r="A74" s="27">
        <v>594</v>
      </c>
      <c r="B74" s="27" t="s">
        <v>59</v>
      </c>
      <c r="C74" s="28" t="s">
        <v>74</v>
      </c>
      <c r="D74" s="27">
        <v>1</v>
      </c>
      <c r="E74" s="29">
        <v>0</v>
      </c>
      <c r="F74" s="29">
        <v>2.09E-9</v>
      </c>
      <c r="G74" s="29">
        <v>1.3599999999999999E-8</v>
      </c>
      <c r="H74" s="29">
        <v>2.3300000000000001E-7</v>
      </c>
      <c r="I74" s="29">
        <v>1.15E-6</v>
      </c>
      <c r="J74" s="29">
        <v>1.75</v>
      </c>
      <c r="K74" s="29">
        <v>1.75</v>
      </c>
      <c r="L74" s="29">
        <v>0.36599999999999999</v>
      </c>
      <c r="M74" s="29">
        <v>2.77</v>
      </c>
      <c r="N74" s="29">
        <v>2.8499999999999999E-9</v>
      </c>
      <c r="O74" s="29">
        <v>9.1500000000000003E-7</v>
      </c>
    </row>
    <row r="75" spans="1:15" x14ac:dyDescent="0.25">
      <c r="A75" s="27">
        <v>594</v>
      </c>
      <c r="B75" s="27" t="s">
        <v>59</v>
      </c>
      <c r="C75" s="30" t="s">
        <v>70</v>
      </c>
      <c r="D75" s="27">
        <v>1</v>
      </c>
      <c r="E75" s="29">
        <v>0</v>
      </c>
      <c r="F75" s="29">
        <v>2.21E-9</v>
      </c>
      <c r="G75" s="29">
        <v>1.0999999999999999E-8</v>
      </c>
      <c r="H75" s="29">
        <v>3.3200000000000001E-7</v>
      </c>
      <c r="I75" s="29">
        <v>1.31E-6</v>
      </c>
      <c r="J75" s="29">
        <v>1.85</v>
      </c>
      <c r="K75" s="29">
        <v>1.85</v>
      </c>
      <c r="L75" s="29">
        <v>0.35899999999999999</v>
      </c>
      <c r="M75" s="29">
        <v>2.94</v>
      </c>
      <c r="N75" s="29">
        <v>1.6199999999999999E-8</v>
      </c>
      <c r="O75" s="29">
        <v>1.24E-6</v>
      </c>
    </row>
    <row r="76" spans="1:15" x14ac:dyDescent="0.25">
      <c r="A76" s="27">
        <v>595</v>
      </c>
      <c r="B76" s="27" t="s">
        <v>59</v>
      </c>
      <c r="C76" s="28" t="s">
        <v>74</v>
      </c>
      <c r="D76" s="27">
        <v>1</v>
      </c>
      <c r="E76" s="29">
        <v>0</v>
      </c>
      <c r="F76" s="29">
        <v>1.97E-9</v>
      </c>
      <c r="G76" s="29">
        <v>1.35E-8</v>
      </c>
      <c r="H76" s="29">
        <v>1.55E-7</v>
      </c>
      <c r="I76" s="29">
        <v>9.8299999999999995E-7</v>
      </c>
      <c r="J76" s="29">
        <v>1.88</v>
      </c>
      <c r="K76" s="29">
        <v>1.88</v>
      </c>
      <c r="L76" s="29">
        <v>0.379</v>
      </c>
      <c r="M76" s="29">
        <v>2.94</v>
      </c>
      <c r="N76" s="29">
        <v>2.9699999999999999E-9</v>
      </c>
      <c r="O76" s="29">
        <v>5.9800000000000003E-7</v>
      </c>
    </row>
    <row r="77" spans="1:15" x14ac:dyDescent="0.25">
      <c r="A77" s="27">
        <v>595</v>
      </c>
      <c r="B77" s="27" t="s">
        <v>59</v>
      </c>
      <c r="C77" s="30" t="s">
        <v>70</v>
      </c>
      <c r="D77" s="27">
        <v>1</v>
      </c>
      <c r="E77" s="29">
        <v>0</v>
      </c>
      <c r="F77" s="29">
        <v>2.11E-9</v>
      </c>
      <c r="G77" s="29">
        <v>1.9399999999999999E-9</v>
      </c>
      <c r="H77" s="29">
        <v>2.4200000000000002E-7</v>
      </c>
      <c r="I77" s="29">
        <v>1.2100000000000001E-6</v>
      </c>
      <c r="J77" s="29">
        <v>1.91</v>
      </c>
      <c r="K77" s="29">
        <v>1.91</v>
      </c>
      <c r="L77" s="29">
        <v>0.37</v>
      </c>
      <c r="M77" s="29">
        <v>3.08</v>
      </c>
      <c r="N77" s="29">
        <v>3.17E-9</v>
      </c>
      <c r="O77" s="29">
        <v>8.3900000000000004E-7</v>
      </c>
    </row>
    <row r="78" spans="1:15" x14ac:dyDescent="0.25">
      <c r="A78" s="27">
        <v>596</v>
      </c>
      <c r="B78" s="27" t="s">
        <v>59</v>
      </c>
      <c r="C78" s="28" t="s">
        <v>74</v>
      </c>
      <c r="D78" s="27">
        <v>1</v>
      </c>
      <c r="E78" s="29">
        <v>0</v>
      </c>
      <c r="F78" s="29">
        <v>2.6000000000000001E-9</v>
      </c>
      <c r="G78" s="29">
        <v>1.31E-8</v>
      </c>
      <c r="H78" s="29">
        <v>3.27E-7</v>
      </c>
      <c r="I78" s="29">
        <v>1.24E-6</v>
      </c>
      <c r="J78" s="29">
        <v>1.71</v>
      </c>
      <c r="K78" s="29">
        <v>1.71</v>
      </c>
      <c r="L78" s="29">
        <v>0.377</v>
      </c>
      <c r="M78" s="29">
        <v>2.73</v>
      </c>
      <c r="N78" s="29">
        <v>3E-9</v>
      </c>
      <c r="O78" s="29">
        <v>1.1599999999999999E-6</v>
      </c>
    </row>
    <row r="79" spans="1:15" x14ac:dyDescent="0.25">
      <c r="A79" s="27">
        <v>596</v>
      </c>
      <c r="B79" s="27" t="s">
        <v>59</v>
      </c>
      <c r="C79" s="30" t="s">
        <v>70</v>
      </c>
      <c r="D79" s="27">
        <v>1</v>
      </c>
      <c r="E79" s="29">
        <v>0</v>
      </c>
      <c r="F79" s="29">
        <v>2.7099999999999999E-9</v>
      </c>
      <c r="G79" s="29">
        <v>1.0099999999999999E-8</v>
      </c>
      <c r="H79" s="29">
        <v>4.6699999999999999E-7</v>
      </c>
      <c r="I79" s="29">
        <v>1.46E-6</v>
      </c>
      <c r="J79" s="29">
        <v>1.81</v>
      </c>
      <c r="K79" s="29">
        <v>1.81</v>
      </c>
      <c r="L79" s="29">
        <v>0.37</v>
      </c>
      <c r="M79" s="29">
        <v>2.89</v>
      </c>
      <c r="N79" s="29">
        <v>3.1500000000000001E-9</v>
      </c>
      <c r="O79" s="29">
        <v>1.66E-6</v>
      </c>
    </row>
    <row r="80" spans="1:15" x14ac:dyDescent="0.25">
      <c r="A80" s="27">
        <v>597</v>
      </c>
      <c r="B80" s="27" t="s">
        <v>59</v>
      </c>
      <c r="C80" s="28" t="s">
        <v>74</v>
      </c>
      <c r="D80" s="27">
        <v>1</v>
      </c>
      <c r="E80" s="29">
        <v>0</v>
      </c>
      <c r="F80" s="29">
        <v>1.99E-9</v>
      </c>
      <c r="G80" s="29">
        <v>1.11E-8</v>
      </c>
      <c r="H80" s="29">
        <v>1.8E-7</v>
      </c>
      <c r="I80" s="29">
        <v>6.4700000000000001E-7</v>
      </c>
      <c r="J80" s="29">
        <v>1.8</v>
      </c>
      <c r="K80" s="29">
        <v>1.8</v>
      </c>
      <c r="L80" s="29">
        <v>0.37</v>
      </c>
      <c r="M80" s="29">
        <v>2.87</v>
      </c>
      <c r="N80" s="29">
        <v>2.7999999999999998E-9</v>
      </c>
      <c r="O80" s="29">
        <v>6.4300000000000003E-7</v>
      </c>
    </row>
    <row r="81" spans="1:15" x14ac:dyDescent="0.25">
      <c r="A81" s="27">
        <v>597</v>
      </c>
      <c r="B81" s="27" t="s">
        <v>59</v>
      </c>
      <c r="C81" s="30" t="s">
        <v>70</v>
      </c>
      <c r="D81" s="27">
        <v>1</v>
      </c>
      <c r="E81" s="29">
        <v>0</v>
      </c>
      <c r="F81" s="29">
        <v>2.4399999999999998E-9</v>
      </c>
      <c r="G81" s="29">
        <v>9.8600000000000003E-9</v>
      </c>
      <c r="H81" s="29">
        <v>3.41E-7</v>
      </c>
      <c r="I81" s="29">
        <v>1.26E-6</v>
      </c>
      <c r="J81" s="29">
        <v>1.91</v>
      </c>
      <c r="K81" s="29">
        <v>1.91</v>
      </c>
      <c r="L81" s="29">
        <v>0.373</v>
      </c>
      <c r="M81" s="29">
        <v>3.08</v>
      </c>
      <c r="N81" s="29">
        <v>3.1300000000000002E-9</v>
      </c>
      <c r="O81" s="29">
        <v>9.09E-7</v>
      </c>
    </row>
    <row r="82" spans="1:15" x14ac:dyDescent="0.25">
      <c r="A82" s="27">
        <v>598</v>
      </c>
      <c r="B82" s="27" t="s">
        <v>59</v>
      </c>
      <c r="C82" s="28" t="s">
        <v>74</v>
      </c>
      <c r="D82" s="27">
        <v>1</v>
      </c>
      <c r="E82" s="29">
        <v>0</v>
      </c>
      <c r="F82" s="29">
        <v>1.9599999999999998E-9</v>
      </c>
      <c r="G82" s="29">
        <v>1.4699999999999999E-8</v>
      </c>
      <c r="H82" s="29">
        <v>2.3300000000000001E-7</v>
      </c>
      <c r="I82" s="29">
        <v>1.61E-6</v>
      </c>
      <c r="J82" s="29">
        <v>1.74</v>
      </c>
      <c r="K82" s="29">
        <v>1.74</v>
      </c>
      <c r="L82" s="29">
        <v>0.37</v>
      </c>
      <c r="M82" s="29">
        <v>2.79</v>
      </c>
      <c r="N82" s="29">
        <v>2.8999999999999999E-9</v>
      </c>
      <c r="O82" s="29">
        <v>1.0100000000000001E-6</v>
      </c>
    </row>
    <row r="83" spans="1:15" x14ac:dyDescent="0.25">
      <c r="A83" s="27">
        <v>598</v>
      </c>
      <c r="B83" s="27" t="s">
        <v>59</v>
      </c>
      <c r="C83" s="30" t="s">
        <v>70</v>
      </c>
      <c r="D83" s="27">
        <v>1</v>
      </c>
      <c r="E83" s="29">
        <v>0</v>
      </c>
      <c r="F83" s="29">
        <v>2.1900000000000001E-9</v>
      </c>
      <c r="G83" s="29">
        <v>1.6500000000000001E-9</v>
      </c>
      <c r="H83" s="29">
        <v>3.3599999999999999E-7</v>
      </c>
      <c r="I83" s="29">
        <v>1.8899999999999999E-6</v>
      </c>
      <c r="J83" s="29">
        <v>1.82</v>
      </c>
      <c r="K83" s="29">
        <v>1.82</v>
      </c>
      <c r="L83" s="29">
        <v>0.35599999999999998</v>
      </c>
      <c r="M83" s="29">
        <v>2.94</v>
      </c>
      <c r="N83" s="29">
        <v>3.2099999999999999E-9</v>
      </c>
      <c r="O83" s="29">
        <v>1.4100000000000001E-6</v>
      </c>
    </row>
    <row r="84" spans="1:15" x14ac:dyDescent="0.25">
      <c r="A84" s="27">
        <v>599</v>
      </c>
      <c r="B84" s="27" t="s">
        <v>59</v>
      </c>
      <c r="C84" s="28" t="s">
        <v>74</v>
      </c>
      <c r="D84" s="27">
        <v>1</v>
      </c>
      <c r="E84" s="29">
        <v>0</v>
      </c>
      <c r="F84" s="29">
        <v>2.1200000000000001E-9</v>
      </c>
      <c r="G84" s="29">
        <v>1.33E-8</v>
      </c>
      <c r="H84" s="29">
        <v>1.8900000000000001E-7</v>
      </c>
      <c r="I84" s="29">
        <v>5.3900000000000005E-7</v>
      </c>
      <c r="J84" s="29">
        <v>1.79</v>
      </c>
      <c r="K84" s="29">
        <v>1.79</v>
      </c>
      <c r="L84" s="29">
        <v>0.436</v>
      </c>
      <c r="M84" s="29">
        <v>2.84</v>
      </c>
      <c r="N84" s="29">
        <v>2.8499999999999999E-9</v>
      </c>
      <c r="O84" s="29">
        <v>6.8999999999999996E-7</v>
      </c>
    </row>
    <row r="85" spans="1:15" x14ac:dyDescent="0.25">
      <c r="A85" s="27">
        <v>599</v>
      </c>
      <c r="B85" s="27" t="s">
        <v>59</v>
      </c>
      <c r="C85" s="30" t="s">
        <v>70</v>
      </c>
      <c r="D85" s="27">
        <v>1</v>
      </c>
      <c r="E85" s="29">
        <v>0</v>
      </c>
      <c r="F85" s="29">
        <v>2.11E-9</v>
      </c>
      <c r="G85" s="29">
        <v>1.13E-8</v>
      </c>
      <c r="H85" s="29">
        <v>2.7300000000000002E-7</v>
      </c>
      <c r="I85" s="29">
        <v>6.4199999999999995E-7</v>
      </c>
      <c r="J85" s="29">
        <v>1.87</v>
      </c>
      <c r="K85" s="29">
        <v>1.87</v>
      </c>
      <c r="L85" s="29">
        <v>0.372</v>
      </c>
      <c r="M85" s="29">
        <v>2.97</v>
      </c>
      <c r="N85" s="29">
        <v>3.2099999999999999E-9</v>
      </c>
      <c r="O85" s="29">
        <v>9.2099999999999995E-7</v>
      </c>
    </row>
    <row r="86" spans="1:15" x14ac:dyDescent="0.25">
      <c r="A86" s="27">
        <v>600</v>
      </c>
      <c r="B86" s="27" t="s">
        <v>59</v>
      </c>
      <c r="C86" s="28" t="s">
        <v>74</v>
      </c>
      <c r="D86" s="27">
        <v>1</v>
      </c>
      <c r="E86" s="29">
        <v>0</v>
      </c>
      <c r="F86" s="29">
        <v>2.1700000000000002E-9</v>
      </c>
      <c r="G86" s="29">
        <v>1.3399999999999999E-8</v>
      </c>
      <c r="H86" s="29">
        <v>2.84E-7</v>
      </c>
      <c r="I86" s="29">
        <v>1.53E-6</v>
      </c>
      <c r="J86" s="29">
        <v>1.7</v>
      </c>
      <c r="K86" s="29">
        <v>1.7</v>
      </c>
      <c r="L86" s="29">
        <v>0.36099999999999999</v>
      </c>
      <c r="M86" s="29">
        <v>2.76</v>
      </c>
      <c r="N86" s="29">
        <v>2.8400000000000001E-9</v>
      </c>
      <c r="O86" s="29">
        <v>1.11E-6</v>
      </c>
    </row>
    <row r="87" spans="1:15" x14ac:dyDescent="0.25">
      <c r="A87" s="27">
        <v>600</v>
      </c>
      <c r="B87" s="27" t="s">
        <v>59</v>
      </c>
      <c r="C87" s="30" t="s">
        <v>70</v>
      </c>
      <c r="D87" s="27">
        <v>1</v>
      </c>
      <c r="E87" s="29">
        <v>0</v>
      </c>
      <c r="F87" s="29">
        <v>2.3499999999999999E-9</v>
      </c>
      <c r="G87" s="29">
        <v>1.6500000000000001E-9</v>
      </c>
      <c r="H87" s="29">
        <v>3.9799999999999999E-7</v>
      </c>
      <c r="I87" s="29">
        <v>1.6899999999999999E-6</v>
      </c>
      <c r="J87" s="29">
        <v>1.8</v>
      </c>
      <c r="K87" s="29">
        <v>1.8</v>
      </c>
      <c r="L87" s="29">
        <v>0.35899999999999999</v>
      </c>
      <c r="M87" s="29">
        <v>2.93</v>
      </c>
      <c r="N87" s="29">
        <v>3.1599999999999998E-9</v>
      </c>
      <c r="O87" s="29">
        <v>1.48E-6</v>
      </c>
    </row>
    <row r="88" spans="1:15" x14ac:dyDescent="0.25">
      <c r="A88" s="27">
        <v>601</v>
      </c>
      <c r="B88" s="27" t="s">
        <v>59</v>
      </c>
      <c r="C88" s="28" t="s">
        <v>74</v>
      </c>
      <c r="D88" s="27">
        <v>1</v>
      </c>
      <c r="E88" s="29">
        <v>0</v>
      </c>
      <c r="F88" s="29">
        <v>1.97E-9</v>
      </c>
      <c r="G88" s="29">
        <v>1.44E-8</v>
      </c>
      <c r="H88" s="29">
        <v>2.03E-7</v>
      </c>
      <c r="I88" s="29">
        <v>5.5300000000000004E-7</v>
      </c>
      <c r="J88" s="29">
        <v>1.79</v>
      </c>
      <c r="K88" s="29">
        <v>1.79</v>
      </c>
      <c r="L88" s="29">
        <v>0.38500000000000001</v>
      </c>
      <c r="M88" s="29">
        <v>2.84</v>
      </c>
      <c r="N88" s="29">
        <v>2.8699999999999998E-9</v>
      </c>
      <c r="O88" s="29">
        <v>6.4499999999999997E-7</v>
      </c>
    </row>
    <row r="89" spans="1:15" x14ac:dyDescent="0.25">
      <c r="A89" s="27">
        <v>601</v>
      </c>
      <c r="B89" s="27" t="s">
        <v>59</v>
      </c>
      <c r="C89" s="30" t="s">
        <v>70</v>
      </c>
      <c r="D89" s="27">
        <v>1</v>
      </c>
      <c r="E89" s="29">
        <v>0</v>
      </c>
      <c r="F89" s="29">
        <v>2.04E-9</v>
      </c>
      <c r="G89" s="29">
        <v>1.44E-8</v>
      </c>
      <c r="H89" s="29">
        <v>2.6399999999999998E-7</v>
      </c>
      <c r="I89" s="29">
        <v>1.2300000000000001E-6</v>
      </c>
      <c r="J89" s="29">
        <v>1.87</v>
      </c>
      <c r="K89" s="29">
        <v>1.87</v>
      </c>
      <c r="L89" s="29">
        <v>0.36499999999999999</v>
      </c>
      <c r="M89" s="29">
        <v>2.98</v>
      </c>
      <c r="N89" s="29">
        <v>3.46E-9</v>
      </c>
      <c r="O89" s="29">
        <v>9.0400000000000005E-7</v>
      </c>
    </row>
    <row r="90" spans="1:15" x14ac:dyDescent="0.25">
      <c r="A90" s="27">
        <v>602</v>
      </c>
      <c r="B90" s="27" t="s">
        <v>59</v>
      </c>
      <c r="C90" s="28" t="s">
        <v>74</v>
      </c>
      <c r="D90" s="27">
        <v>1</v>
      </c>
      <c r="E90" s="29">
        <v>0</v>
      </c>
      <c r="F90" s="29">
        <v>2.0099999999999999E-9</v>
      </c>
      <c r="G90" s="29">
        <v>1.4500000000000001E-8</v>
      </c>
      <c r="H90" s="29">
        <v>2.3200000000000001E-7</v>
      </c>
      <c r="I90" s="29">
        <v>1.59E-6</v>
      </c>
      <c r="J90" s="29">
        <v>1.76</v>
      </c>
      <c r="K90" s="29">
        <v>1.76</v>
      </c>
      <c r="L90" s="29">
        <v>0.373</v>
      </c>
      <c r="M90" s="29">
        <v>2.82</v>
      </c>
      <c r="N90" s="29">
        <v>2.9600000000000001E-9</v>
      </c>
      <c r="O90" s="29">
        <v>9.8100000000000001E-7</v>
      </c>
    </row>
    <row r="91" spans="1:15" x14ac:dyDescent="0.25">
      <c r="A91" s="27">
        <v>602</v>
      </c>
      <c r="B91" s="27" t="s">
        <v>59</v>
      </c>
      <c r="C91" s="30" t="s">
        <v>70</v>
      </c>
      <c r="D91" s="27">
        <v>1</v>
      </c>
      <c r="E91" s="29">
        <v>0</v>
      </c>
      <c r="F91" s="29">
        <v>2.1E-10</v>
      </c>
      <c r="G91" s="29">
        <v>1.0099999999999999E-8</v>
      </c>
      <c r="H91" s="29">
        <v>3.65E-7</v>
      </c>
      <c r="I91" s="29">
        <v>1.88E-6</v>
      </c>
      <c r="J91" s="29">
        <v>1.85</v>
      </c>
      <c r="K91" s="29">
        <v>1.85</v>
      </c>
      <c r="L91" s="29">
        <v>0.36199999999999999</v>
      </c>
      <c r="M91" s="29">
        <v>2.97</v>
      </c>
      <c r="N91" s="29">
        <v>3.1599999999999998E-9</v>
      </c>
      <c r="O91" s="29">
        <v>1.46E-6</v>
      </c>
    </row>
    <row r="92" spans="1:15" x14ac:dyDescent="0.25">
      <c r="A92" s="27">
        <v>603</v>
      </c>
      <c r="B92" s="27" t="s">
        <v>59</v>
      </c>
      <c r="C92" s="28" t="s">
        <v>74</v>
      </c>
      <c r="D92" s="27">
        <v>1</v>
      </c>
      <c r="E92" s="29">
        <v>0</v>
      </c>
      <c r="F92" s="29">
        <v>2.6099999999999999E-9</v>
      </c>
      <c r="G92" s="29">
        <v>1.31E-8</v>
      </c>
      <c r="H92" s="29">
        <v>3.8599999999999999E-7</v>
      </c>
      <c r="I92" s="29">
        <v>7.2699999999999999E-7</v>
      </c>
      <c r="J92" s="29">
        <v>1.68</v>
      </c>
      <c r="K92" s="29">
        <v>1.68</v>
      </c>
      <c r="L92" s="29">
        <v>0.38700000000000001</v>
      </c>
      <c r="M92" s="29">
        <v>2.7</v>
      </c>
      <c r="N92" s="29">
        <v>2.81E-9</v>
      </c>
      <c r="O92" s="29">
        <v>1.2100000000000001E-6</v>
      </c>
    </row>
    <row r="93" spans="1:15" x14ac:dyDescent="0.25">
      <c r="A93" s="27">
        <v>603</v>
      </c>
      <c r="B93" s="27" t="s">
        <v>59</v>
      </c>
      <c r="C93" s="30" t="s">
        <v>70</v>
      </c>
      <c r="D93" s="27">
        <v>1</v>
      </c>
      <c r="E93" s="29">
        <v>0</v>
      </c>
      <c r="F93" s="29">
        <v>4.4599999999999999E-9</v>
      </c>
      <c r="G93" s="29">
        <v>2.0099999999999999E-9</v>
      </c>
      <c r="H93" s="29">
        <v>4.9900000000000001E-7</v>
      </c>
      <c r="I93" s="29">
        <v>1.0699999999999999E-6</v>
      </c>
      <c r="J93" s="29">
        <v>1.78</v>
      </c>
      <c r="K93" s="29">
        <v>1.78</v>
      </c>
      <c r="L93" s="29">
        <v>0.377</v>
      </c>
      <c r="M93" s="29">
        <v>2.85</v>
      </c>
      <c r="N93" s="29">
        <v>1.5200000000000001E-7</v>
      </c>
      <c r="O93" s="29">
        <v>1.6700000000000001E-6</v>
      </c>
    </row>
    <row r="94" spans="1:15" x14ac:dyDescent="0.25">
      <c r="A94" s="27">
        <v>604</v>
      </c>
      <c r="B94" s="27" t="s">
        <v>59</v>
      </c>
      <c r="C94" s="28" t="s">
        <v>74</v>
      </c>
      <c r="D94" s="27">
        <v>1</v>
      </c>
      <c r="E94" s="29">
        <v>0</v>
      </c>
      <c r="F94" s="29">
        <v>1.8E-9</v>
      </c>
      <c r="G94" s="29">
        <v>1.11E-8</v>
      </c>
      <c r="H94" s="29">
        <v>1.6199999999999999E-7</v>
      </c>
      <c r="I94" s="29">
        <v>9.8100000000000001E-7</v>
      </c>
      <c r="J94" s="29">
        <v>1.8</v>
      </c>
      <c r="K94" s="29">
        <v>1.8</v>
      </c>
      <c r="L94" s="29">
        <v>0.38</v>
      </c>
      <c r="M94" s="29">
        <v>2.88</v>
      </c>
      <c r="N94" s="29">
        <v>2.8400000000000001E-9</v>
      </c>
      <c r="O94" s="29">
        <v>5.9299999999999998E-7</v>
      </c>
    </row>
    <row r="95" spans="1:15" x14ac:dyDescent="0.25">
      <c r="A95" s="27">
        <v>604</v>
      </c>
      <c r="B95" s="27" t="s">
        <v>59</v>
      </c>
      <c r="C95" s="30" t="s">
        <v>70</v>
      </c>
      <c r="D95" s="27">
        <v>1</v>
      </c>
      <c r="E95" s="29">
        <v>0</v>
      </c>
      <c r="F95" s="29">
        <v>2.0200000000000001E-9</v>
      </c>
      <c r="G95" s="29">
        <v>1.4300000000000001E-8</v>
      </c>
      <c r="H95" s="29">
        <v>2.3900000000000001E-7</v>
      </c>
      <c r="I95" s="29">
        <v>1.24E-6</v>
      </c>
      <c r="J95" s="29">
        <v>1.92</v>
      </c>
      <c r="K95" s="29">
        <v>1.92</v>
      </c>
      <c r="L95" s="29">
        <v>0.36899999999999999</v>
      </c>
      <c r="M95" s="29">
        <v>3.08</v>
      </c>
      <c r="N95" s="29">
        <v>3.17E-9</v>
      </c>
      <c r="O95" s="29">
        <v>8.3600000000000002E-7</v>
      </c>
    </row>
    <row r="96" spans="1:15" x14ac:dyDescent="0.25">
      <c r="A96" s="27">
        <v>605</v>
      </c>
      <c r="B96" s="27" t="s">
        <v>59</v>
      </c>
      <c r="C96" s="28" t="s">
        <v>74</v>
      </c>
      <c r="D96" s="27">
        <v>1</v>
      </c>
      <c r="E96" s="29">
        <v>0</v>
      </c>
      <c r="F96" s="29">
        <v>1.92E-9</v>
      </c>
      <c r="G96" s="29">
        <v>1.4699999999999999E-8</v>
      </c>
      <c r="H96" s="29">
        <v>2.3799999999999999E-7</v>
      </c>
      <c r="I96" s="29">
        <v>1.37E-6</v>
      </c>
      <c r="J96" s="29">
        <v>1.77</v>
      </c>
      <c r="K96" s="29">
        <v>1.77</v>
      </c>
      <c r="L96" s="29">
        <v>0.377</v>
      </c>
      <c r="M96" s="29">
        <v>2.81</v>
      </c>
      <c r="N96" s="29">
        <v>3E-9</v>
      </c>
      <c r="O96" s="29">
        <v>9.0500000000000002E-7</v>
      </c>
    </row>
    <row r="97" spans="1:15" x14ac:dyDescent="0.25">
      <c r="A97" s="27">
        <v>605</v>
      </c>
      <c r="B97" s="27" t="s">
        <v>59</v>
      </c>
      <c r="C97" s="30" t="s">
        <v>70</v>
      </c>
      <c r="D97" s="27">
        <v>1</v>
      </c>
      <c r="E97" s="29">
        <v>0</v>
      </c>
      <c r="F97" s="29">
        <v>2.09E-9</v>
      </c>
      <c r="G97" s="29">
        <v>1.26E-8</v>
      </c>
      <c r="H97" s="29">
        <v>3.3700000000000001E-7</v>
      </c>
      <c r="I97" s="29">
        <v>1.44E-6</v>
      </c>
      <c r="J97" s="29">
        <v>1.84</v>
      </c>
      <c r="K97" s="29">
        <v>1.84</v>
      </c>
      <c r="L97" s="29">
        <v>0.36</v>
      </c>
      <c r="M97" s="29">
        <v>2.96</v>
      </c>
      <c r="N97" s="29">
        <v>3.2000000000000001E-9</v>
      </c>
      <c r="O97" s="29">
        <v>1.2500000000000001E-6</v>
      </c>
    </row>
    <row r="98" spans="1:15" x14ac:dyDescent="0.25">
      <c r="A98" s="27">
        <v>606</v>
      </c>
      <c r="B98" s="27" t="s">
        <v>59</v>
      </c>
      <c r="C98" s="28" t="s">
        <v>74</v>
      </c>
      <c r="D98" s="27">
        <v>1</v>
      </c>
      <c r="E98" s="29">
        <v>0</v>
      </c>
      <c r="F98" s="29">
        <v>2.3899999999999998E-9</v>
      </c>
      <c r="G98" s="29">
        <v>1.4100000000000001E-8</v>
      </c>
      <c r="H98" s="29">
        <v>2.84E-7</v>
      </c>
      <c r="I98" s="29">
        <v>1.3200000000000001E-6</v>
      </c>
      <c r="J98" s="29">
        <v>1.72</v>
      </c>
      <c r="K98" s="29">
        <v>1.72</v>
      </c>
      <c r="L98" s="29">
        <v>0.376</v>
      </c>
      <c r="M98" s="29">
        <v>2.74</v>
      </c>
      <c r="N98" s="29">
        <v>2.9400000000000002E-9</v>
      </c>
      <c r="O98" s="29">
        <v>1.11E-6</v>
      </c>
    </row>
    <row r="99" spans="1:15" x14ac:dyDescent="0.25">
      <c r="A99" s="27">
        <v>606</v>
      </c>
      <c r="B99" s="27" t="s">
        <v>59</v>
      </c>
      <c r="C99" s="30" t="s">
        <v>70</v>
      </c>
      <c r="D99" s="27">
        <v>1</v>
      </c>
      <c r="E99" s="29">
        <v>0</v>
      </c>
      <c r="F99" s="29">
        <v>2.4100000000000002E-9</v>
      </c>
      <c r="G99" s="29">
        <v>2.41E-7</v>
      </c>
      <c r="H99" s="29">
        <v>3.9799999999999999E-7</v>
      </c>
      <c r="I99" s="29">
        <v>1.5099999999999999E-6</v>
      </c>
      <c r="J99" s="29">
        <v>1.83</v>
      </c>
      <c r="K99" s="29">
        <v>1.83</v>
      </c>
      <c r="L99" s="29">
        <v>0.36899999999999999</v>
      </c>
      <c r="M99" s="29">
        <v>2.92</v>
      </c>
      <c r="N99" s="29">
        <v>2.8100000000000002E-6</v>
      </c>
      <c r="O99" s="29">
        <v>1.5200000000000001E-6</v>
      </c>
    </row>
    <row r="100" spans="1:15" x14ac:dyDescent="0.25">
      <c r="A100" s="27">
        <v>607</v>
      </c>
      <c r="B100" s="27" t="s">
        <v>59</v>
      </c>
      <c r="C100" s="28" t="s">
        <v>74</v>
      </c>
      <c r="D100" s="27">
        <v>1</v>
      </c>
      <c r="E100" s="29">
        <v>0</v>
      </c>
      <c r="F100" s="29">
        <v>2.0200000000000001E-9</v>
      </c>
      <c r="G100" s="29">
        <v>1.6600000000000001E-9</v>
      </c>
      <c r="H100" s="29">
        <v>2.6800000000000002E-7</v>
      </c>
      <c r="I100" s="29">
        <v>1.4100000000000001E-6</v>
      </c>
      <c r="J100" s="29">
        <v>1.71</v>
      </c>
      <c r="K100" s="29">
        <v>1.71</v>
      </c>
      <c r="L100" s="29">
        <v>0.36399999999999999</v>
      </c>
      <c r="M100" s="29">
        <v>2.76</v>
      </c>
      <c r="N100" s="29">
        <v>3.0100000000000002E-9</v>
      </c>
      <c r="O100" s="29">
        <v>1.1000000000000001E-6</v>
      </c>
    </row>
    <row r="101" spans="1:15" x14ac:dyDescent="0.25">
      <c r="A101" s="27">
        <v>607</v>
      </c>
      <c r="B101" s="27" t="s">
        <v>59</v>
      </c>
      <c r="C101" s="30" t="s">
        <v>70</v>
      </c>
      <c r="D101" s="27">
        <v>1</v>
      </c>
      <c r="E101" s="29">
        <v>0</v>
      </c>
      <c r="F101" s="29">
        <v>2.1400000000000001E-9</v>
      </c>
      <c r="G101" s="29">
        <v>1.68E-9</v>
      </c>
      <c r="H101" s="29">
        <v>3.7300000000000002E-7</v>
      </c>
      <c r="I101" s="29">
        <v>1.5099999999999999E-6</v>
      </c>
      <c r="J101" s="29">
        <v>1.81</v>
      </c>
      <c r="K101" s="29">
        <v>1.81</v>
      </c>
      <c r="L101" s="29">
        <v>0.35599999999999998</v>
      </c>
      <c r="M101" s="29">
        <v>2.93</v>
      </c>
      <c r="N101" s="29">
        <v>3.1599999999999998E-9</v>
      </c>
      <c r="O101" s="29">
        <v>1.48E-6</v>
      </c>
    </row>
    <row r="102" spans="1:15" x14ac:dyDescent="0.25">
      <c r="A102" s="27">
        <v>608</v>
      </c>
      <c r="B102" s="27" t="s">
        <v>59</v>
      </c>
      <c r="C102" s="28" t="s">
        <v>74</v>
      </c>
      <c r="D102" s="27">
        <v>1</v>
      </c>
      <c r="E102" s="29">
        <v>0</v>
      </c>
      <c r="F102" s="29">
        <v>1.8199999999999999E-9</v>
      </c>
      <c r="G102" s="29">
        <v>1.42E-8</v>
      </c>
      <c r="H102" s="29">
        <v>2.2000000000000001E-7</v>
      </c>
      <c r="I102" s="29">
        <v>1.35E-6</v>
      </c>
      <c r="J102" s="29">
        <v>1.78</v>
      </c>
      <c r="K102" s="29">
        <v>1.78</v>
      </c>
      <c r="L102" s="29">
        <v>0.36599999999999999</v>
      </c>
      <c r="M102" s="29">
        <v>2.82</v>
      </c>
      <c r="N102" s="29">
        <v>2.8400000000000001E-9</v>
      </c>
      <c r="O102" s="29">
        <v>8.7400000000000002E-7</v>
      </c>
    </row>
    <row r="103" spans="1:15" x14ac:dyDescent="0.25">
      <c r="A103" s="27">
        <v>608</v>
      </c>
      <c r="B103" s="27" t="s">
        <v>59</v>
      </c>
      <c r="C103" s="30" t="s">
        <v>70</v>
      </c>
      <c r="D103" s="27">
        <v>1</v>
      </c>
      <c r="E103" s="29">
        <v>0</v>
      </c>
      <c r="F103" s="29">
        <v>2.0700000000000001E-9</v>
      </c>
      <c r="G103" s="29">
        <v>6.6200000000000001E-6</v>
      </c>
      <c r="H103" s="29">
        <v>3.2399999999999999E-7</v>
      </c>
      <c r="I103" s="29">
        <v>1.5200000000000001E-6</v>
      </c>
      <c r="J103" s="29">
        <v>1.86</v>
      </c>
      <c r="K103" s="29">
        <v>1.86</v>
      </c>
      <c r="L103" s="29">
        <v>0.36099999999999999</v>
      </c>
      <c r="M103" s="29">
        <v>2.99</v>
      </c>
      <c r="N103" s="29">
        <v>5.8799999999999999E-5</v>
      </c>
      <c r="O103" s="29">
        <v>1.2300000000000001E-6</v>
      </c>
    </row>
    <row r="104" spans="1:15" x14ac:dyDescent="0.25">
      <c r="A104" s="27">
        <v>609</v>
      </c>
      <c r="B104" s="27" t="s">
        <v>59</v>
      </c>
      <c r="C104" s="28" t="s">
        <v>74</v>
      </c>
      <c r="D104" s="27">
        <v>1</v>
      </c>
      <c r="E104" s="29">
        <v>0</v>
      </c>
      <c r="F104" s="29">
        <v>1.92E-9</v>
      </c>
      <c r="G104" s="29">
        <v>1.8199999999999999E-9</v>
      </c>
      <c r="H104" s="29">
        <v>1.9000000000000001E-7</v>
      </c>
      <c r="I104" s="29">
        <v>1.0300000000000001E-6</v>
      </c>
      <c r="J104" s="29">
        <v>1.77</v>
      </c>
      <c r="K104" s="29">
        <v>1.77</v>
      </c>
      <c r="L104" s="29">
        <v>0.378</v>
      </c>
      <c r="M104" s="29">
        <v>2.8</v>
      </c>
      <c r="N104" s="29">
        <v>2.88E-9</v>
      </c>
      <c r="O104" s="29">
        <v>7.23E-7</v>
      </c>
    </row>
    <row r="105" spans="1:15" x14ac:dyDescent="0.25">
      <c r="A105" s="27">
        <v>609</v>
      </c>
      <c r="B105" s="27" t="s">
        <v>59</v>
      </c>
      <c r="C105" s="30" t="s">
        <v>70</v>
      </c>
      <c r="D105" s="27">
        <v>1</v>
      </c>
      <c r="E105" s="29">
        <v>0</v>
      </c>
      <c r="F105" s="29">
        <v>2.0000000000000001E-9</v>
      </c>
      <c r="G105" s="29">
        <v>1.4100000000000001E-8</v>
      </c>
      <c r="H105" s="29">
        <v>2.7799999999999997E-7</v>
      </c>
      <c r="I105" s="29">
        <v>1.2899999999999999E-6</v>
      </c>
      <c r="J105" s="29">
        <v>1.85</v>
      </c>
      <c r="K105" s="29">
        <v>1.85</v>
      </c>
      <c r="L105" s="29">
        <v>0.37</v>
      </c>
      <c r="M105" s="29">
        <v>2.97</v>
      </c>
      <c r="N105" s="29">
        <v>3.1300000000000002E-9</v>
      </c>
      <c r="O105" s="29">
        <v>1.08E-6</v>
      </c>
    </row>
  </sheetData>
  <sheetProtection algorithmName="SHA-512" hashValue="joPdZLlmNDWMkMpaT69MtX2GsIYf6r71hSewu3Xje+fxpSc9aJVtlsEEFiDCLGm0zpto00yqtGkNOCeHZWTFRg==" saltValue="FuY9O+8tA1U4pSV29ZvT3w==" spinCount="100000" sheet="1" objects="1" scenarios="1" sort="0" autoFilter="0"/>
  <autoFilter ref="A15:O105" xr:uid="{AE5C598F-74B8-43D1-A50A-A54D90641971}"/>
  <mergeCells count="13">
    <mergeCell ref="B10:E10"/>
    <mergeCell ref="K4:L4"/>
    <mergeCell ref="K5:L5"/>
    <mergeCell ref="K6:L6"/>
    <mergeCell ref="K7:L7"/>
    <mergeCell ref="K8:L8"/>
    <mergeCell ref="K9:L9"/>
    <mergeCell ref="K3:L3"/>
    <mergeCell ref="A1:D1"/>
    <mergeCell ref="E1:F1"/>
    <mergeCell ref="H1:I1"/>
    <mergeCell ref="J1:L1"/>
    <mergeCell ref="K2:L2"/>
  </mergeCells>
  <conditionalFormatting sqref="B16:B1997">
    <cfRule type="containsBlanks" dxfId="15" priority="5" stopIfTrue="1">
      <formula>LEN(TRIM(B16))=0</formula>
    </cfRule>
    <cfRule type="cellIs" dxfId="14" priority="6" stopIfTrue="1" operator="equal">
      <formula>"ND"</formula>
    </cfRule>
    <cfRule type="cellIs" dxfId="13" priority="7" operator="equal">
      <formula>"ALL PASS"</formula>
    </cfRule>
    <cfRule type="cellIs" dxfId="12" priority="8" operator="notEqual">
      <formula>"ALL PASS"</formula>
    </cfRule>
  </conditionalFormatting>
  <conditionalFormatting sqref="D16:D1997">
    <cfRule type="cellIs" dxfId="11" priority="2" stopIfTrue="1" operator="equal">
      <formula>99</formula>
    </cfRule>
    <cfRule type="cellIs" dxfId="10" priority="3" operator="between">
      <formula>2</formula>
      <formula>98</formula>
    </cfRule>
    <cfRule type="cellIs" dxfId="9" priority="4" operator="equal">
      <formula>1</formula>
    </cfRule>
  </conditionalFormatting>
  <conditionalFormatting sqref="K2:L6 K8:L9">
    <cfRule type="cellIs" dxfId="8" priority="1" operator="equal">
      <formula>0</formula>
    </cfRule>
  </conditionalFormatting>
  <hyperlinks>
    <hyperlink ref="E1" location="INDEX!A1" display="RETURN TO INDEX" xr:uid="{5BB3DD97-858D-451E-A679-0F19841896FC}"/>
    <hyperlink ref="H1" location="'SCREENING STATUS'!A1" display="SCREENING STATUS" xr:uid="{257F8725-17DA-478F-9E8B-90E702421716}"/>
    <hyperlink ref="J1:L1" location="'QCI Sample Selection'!A1" display="QCI SAMPLE SELECTION" xr:uid="{162E0B23-DBFF-48FB-8E35-7E8536C5392A}"/>
    <hyperlink ref="G1" location="SUMMARY!A1" display="SUMMARY" xr:uid="{311229CD-52B5-4F2E-8799-317FF4944D1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B4588-12EC-4F34-8D9E-85F937EBA2E4}">
  <sheetPr>
    <tabColor rgb="FF7030A0"/>
  </sheetPr>
  <dimension ref="A1:K259"/>
  <sheetViews>
    <sheetView zoomScaleNormal="100" workbookViewId="0">
      <selection sqref="A1:C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40" t="s">
        <v>75</v>
      </c>
      <c r="B1" s="40"/>
      <c r="C1" s="40"/>
      <c r="D1" s="41" t="s">
        <v>1</v>
      </c>
      <c r="E1" s="41"/>
      <c r="F1" s="41"/>
      <c r="G1" s="41"/>
      <c r="H1" s="2"/>
      <c r="I1" s="41" t="s">
        <v>2</v>
      </c>
      <c r="J1" s="41"/>
      <c r="K1" s="41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</sheetData>
  <sheetProtection algorithmName="SHA-512" hashValue="MQcCkcx28Qe1at21546+xK8MaFHVDxJlQJUAGcPsdLqUHJYHjxuIibYV79PPzSTCwBx7uv+LllZJaziEtKGezw==" saltValue="Tc/eebm62T+HMuzNsQstwg==" spinCount="100000" sheet="1" objects="1" scenarios="1" sort="0" autoFilter="0"/>
  <mergeCells count="3">
    <mergeCell ref="A1:C1"/>
    <mergeCell ref="D1:G1"/>
    <mergeCell ref="I1:K1"/>
  </mergeCells>
  <hyperlinks>
    <hyperlink ref="D1" location="INDEX!A1" display="RETURN TO INDEX" xr:uid="{92F756FD-4B9D-49F1-B88A-885016C03EF6}"/>
    <hyperlink ref="D1:E1" location="INDEX!A1" display="RETURN TO INDEX" xr:uid="{D2E3B3D7-6877-4B11-A07B-C51554135AFD}"/>
    <hyperlink ref="I1:K1" location="'QCI Sample Selection'!A1" display="QCI SAMPLE SELECTION" xr:uid="{348E3839-81E6-4E50-AD03-ED18C654D241}"/>
  </hyperlinks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8FBD-5975-457D-B7BB-331CBE494D7E}">
  <sheetPr>
    <tabColor rgb="FF7030A0"/>
  </sheetPr>
  <dimension ref="A1:W21"/>
  <sheetViews>
    <sheetView zoomScaleNormal="100" workbookViewId="0">
      <pane xSplit="3" ySplit="15" topLeftCell="D16" activePane="bottomRight" state="frozen"/>
      <selection sqref="A1:D1"/>
      <selection pane="topRight" sqref="A1:D1"/>
      <selection pane="bottomLeft" sqref="A1:D1"/>
      <selection pane="bottomRight" activeCell="B4" sqref="B4"/>
    </sheetView>
  </sheetViews>
  <sheetFormatPr defaultColWidth="0" defaultRowHeight="15" customHeight="1" zeroHeight="1" x14ac:dyDescent="0.25"/>
  <cols>
    <col min="1" max="1" width="18.85546875" customWidth="1"/>
    <col min="2" max="2" width="13.5703125" style="31" customWidth="1"/>
    <col min="3" max="3" width="8.42578125" style="31" bestFit="1" customWidth="1"/>
    <col min="4" max="4" width="5.7109375" style="31" customWidth="1"/>
    <col min="5" max="5" width="21" customWidth="1"/>
    <col min="6" max="8" width="18.85546875" customWidth="1"/>
    <col min="9" max="9" width="26.140625" customWidth="1"/>
    <col min="10" max="15" width="18.85546875" customWidth="1"/>
    <col min="16" max="23" width="9.140625" hidden="1"/>
  </cols>
  <sheetData>
    <row r="1" spans="1:15" ht="24" x14ac:dyDescent="0.25">
      <c r="A1" s="44" t="s">
        <v>76</v>
      </c>
      <c r="B1" s="44"/>
      <c r="C1" s="44"/>
      <c r="D1" s="44"/>
      <c r="E1" s="41" t="s">
        <v>1</v>
      </c>
      <c r="F1" s="41"/>
      <c r="G1" s="3" t="s">
        <v>5</v>
      </c>
      <c r="H1" s="45" t="s">
        <v>6</v>
      </c>
      <c r="I1" s="45"/>
      <c r="J1" s="45" t="s">
        <v>2</v>
      </c>
      <c r="K1" s="45"/>
      <c r="L1" s="45"/>
      <c r="M1" s="4"/>
      <c r="N1" s="4"/>
      <c r="O1" s="4"/>
    </row>
    <row r="2" spans="1:15" ht="15.75" x14ac:dyDescent="0.25">
      <c r="A2" s="5" t="s">
        <v>7</v>
      </c>
      <c r="B2" s="5" t="s">
        <v>8</v>
      </c>
      <c r="C2" s="7"/>
      <c r="D2" s="7"/>
      <c r="E2" s="8"/>
      <c r="G2" s="9" t="s">
        <v>7</v>
      </c>
      <c r="H2" s="9" t="s">
        <v>9</v>
      </c>
      <c r="I2" s="11"/>
      <c r="K2" s="46" t="s">
        <v>82</v>
      </c>
      <c r="L2" s="47"/>
    </row>
    <row r="3" spans="1:15" ht="15.75" x14ac:dyDescent="0.25">
      <c r="A3" s="12" t="s">
        <v>10</v>
      </c>
      <c r="B3" s="5" t="s">
        <v>11</v>
      </c>
      <c r="C3" s="7"/>
      <c r="D3" s="7"/>
      <c r="E3" s="8"/>
      <c r="G3" s="13" t="s">
        <v>10</v>
      </c>
      <c r="H3" s="9" t="s">
        <v>11</v>
      </c>
      <c r="I3" s="11"/>
      <c r="K3" s="42" t="s">
        <v>83</v>
      </c>
      <c r="L3" s="43"/>
    </row>
    <row r="4" spans="1:15" ht="15.75" x14ac:dyDescent="0.25">
      <c r="A4" s="12" t="s">
        <v>12</v>
      </c>
      <c r="B4" s="5" t="s">
        <v>13</v>
      </c>
      <c r="C4" s="7"/>
      <c r="D4" s="7"/>
      <c r="E4" s="8"/>
      <c r="G4" s="13" t="s">
        <v>12</v>
      </c>
      <c r="H4" s="9" t="s">
        <v>13</v>
      </c>
      <c r="I4" s="11"/>
      <c r="K4" s="49" t="s">
        <v>84</v>
      </c>
      <c r="L4" s="50"/>
    </row>
    <row r="5" spans="1:15" ht="15.75" x14ac:dyDescent="0.25">
      <c r="A5" s="12" t="s">
        <v>14</v>
      </c>
      <c r="B5" s="5"/>
      <c r="C5" s="7"/>
      <c r="D5" s="7"/>
      <c r="E5" s="8"/>
      <c r="G5" s="13" t="s">
        <v>14</v>
      </c>
      <c r="H5" s="9"/>
      <c r="I5" s="11"/>
      <c r="K5" s="51" t="s">
        <v>83</v>
      </c>
      <c r="L5" s="52"/>
    </row>
    <row r="6" spans="1:15" ht="15.75" x14ac:dyDescent="0.25">
      <c r="A6" s="12" t="s">
        <v>15</v>
      </c>
      <c r="B6" s="36" t="s">
        <v>16</v>
      </c>
      <c r="C6" s="15"/>
      <c r="D6" s="15"/>
      <c r="E6" s="16"/>
      <c r="F6" s="17"/>
      <c r="G6" s="18" t="s">
        <v>15</v>
      </c>
      <c r="H6" s="37" t="s">
        <v>77</v>
      </c>
      <c r="I6" s="33"/>
      <c r="K6" s="46" t="s">
        <v>85</v>
      </c>
      <c r="L6" s="47"/>
    </row>
    <row r="7" spans="1:15" ht="15.75" x14ac:dyDescent="0.25">
      <c r="A7" s="12" t="s">
        <v>18</v>
      </c>
      <c r="B7" s="36"/>
      <c r="C7" s="15"/>
      <c r="D7" s="15"/>
      <c r="E7" s="16"/>
      <c r="F7" s="17"/>
      <c r="G7" s="18" t="s">
        <v>18</v>
      </c>
      <c r="H7" s="37"/>
      <c r="I7" s="33"/>
      <c r="K7" s="42"/>
      <c r="L7" s="43"/>
    </row>
    <row r="8" spans="1:15" ht="15.75" x14ac:dyDescent="0.25">
      <c r="A8" s="12" t="s">
        <v>19</v>
      </c>
      <c r="B8" s="6" t="s">
        <v>83</v>
      </c>
      <c r="C8" s="7"/>
      <c r="D8" s="7"/>
      <c r="E8" s="8"/>
      <c r="G8" s="13" t="s">
        <v>19</v>
      </c>
      <c r="H8" s="10" t="str">
        <f>K3</f>
        <v>EPC7014UBSH</v>
      </c>
      <c r="I8" s="11"/>
      <c r="K8" s="49" t="s">
        <v>86</v>
      </c>
      <c r="L8" s="50"/>
    </row>
    <row r="9" spans="1:15" ht="15.75" customHeight="1" x14ac:dyDescent="0.25">
      <c r="A9" s="12" t="s">
        <v>20</v>
      </c>
      <c r="B9" s="38" t="s">
        <v>78</v>
      </c>
      <c r="C9" s="7"/>
      <c r="D9" s="7"/>
      <c r="E9" s="8"/>
      <c r="G9" s="13" t="s">
        <v>20</v>
      </c>
      <c r="H9" s="39" t="s">
        <v>79</v>
      </c>
      <c r="I9" s="11"/>
      <c r="K9" s="51">
        <v>2301</v>
      </c>
      <c r="L9" s="52"/>
    </row>
    <row r="10" spans="1:15" ht="24" x14ac:dyDescent="0.4">
      <c r="A10" s="22" t="str">
        <f>"N= " &amp; COUNT(F12:F21)/2</f>
        <v>N= 3</v>
      </c>
      <c r="B10" s="48" t="str">
        <f>IF(COUNT(A16:A21)=COUNTIF(B16:B21,"All Pass"),"PASS","FAIL")</f>
        <v>PASS</v>
      </c>
      <c r="C10" s="48"/>
      <c r="D10" s="48"/>
      <c r="E10" s="48"/>
      <c r="F10" s="23"/>
    </row>
    <row r="11" spans="1:15" x14ac:dyDescent="0.25">
      <c r="A11" s="24" t="s">
        <v>23</v>
      </c>
      <c r="B11" s="25" t="s">
        <v>24</v>
      </c>
      <c r="C11" s="25" t="s">
        <v>25</v>
      </c>
      <c r="D11" s="25" t="s">
        <v>26</v>
      </c>
      <c r="E11" s="24" t="s">
        <v>27</v>
      </c>
      <c r="F11" s="24" t="s">
        <v>28</v>
      </c>
      <c r="G11" s="24" t="s">
        <v>29</v>
      </c>
      <c r="H11" s="24" t="s">
        <v>30</v>
      </c>
      <c r="I11" s="24" t="s">
        <v>31</v>
      </c>
      <c r="J11" s="24" t="s">
        <v>32</v>
      </c>
      <c r="K11" s="24" t="s">
        <v>33</v>
      </c>
      <c r="L11" s="24" t="s">
        <v>34</v>
      </c>
      <c r="M11" s="24" t="s">
        <v>35</v>
      </c>
      <c r="N11" s="24" t="s">
        <v>36</v>
      </c>
      <c r="O11" s="24" t="s">
        <v>37</v>
      </c>
    </row>
    <row r="12" spans="1:15" x14ac:dyDescent="0.25">
      <c r="A12" s="24"/>
      <c r="B12" s="25"/>
      <c r="C12" s="25"/>
      <c r="D12" s="25"/>
      <c r="E12" s="24" t="s">
        <v>38</v>
      </c>
      <c r="F12" s="24" t="s">
        <v>39</v>
      </c>
      <c r="G12" s="24" t="s">
        <v>40</v>
      </c>
      <c r="H12" s="24" t="s">
        <v>39</v>
      </c>
      <c r="I12" s="24" t="s">
        <v>41</v>
      </c>
      <c r="J12" s="24" t="s">
        <v>42</v>
      </c>
      <c r="K12" s="24" t="s">
        <v>43</v>
      </c>
      <c r="L12" s="24" t="s">
        <v>44</v>
      </c>
      <c r="M12" s="24" t="s">
        <v>45</v>
      </c>
      <c r="N12" s="24" t="s">
        <v>40</v>
      </c>
      <c r="O12" s="24" t="s">
        <v>39</v>
      </c>
    </row>
    <row r="13" spans="1:15" x14ac:dyDescent="0.25">
      <c r="A13" s="24"/>
      <c r="B13" s="25"/>
      <c r="C13" s="25"/>
      <c r="D13" s="25"/>
      <c r="E13" s="24" t="s">
        <v>46</v>
      </c>
      <c r="F13" s="24" t="s">
        <v>47</v>
      </c>
      <c r="G13" s="24" t="s">
        <v>48</v>
      </c>
      <c r="H13" s="24" t="s">
        <v>49</v>
      </c>
      <c r="I13" s="24" t="s">
        <v>50</v>
      </c>
      <c r="J13" s="24" t="s">
        <v>51</v>
      </c>
      <c r="K13" s="24" t="s">
        <v>52</v>
      </c>
      <c r="L13" s="24" t="s">
        <v>53</v>
      </c>
      <c r="M13" s="24" t="s">
        <v>54</v>
      </c>
      <c r="N13" s="24" t="s">
        <v>55</v>
      </c>
      <c r="O13" s="24" t="s">
        <v>56</v>
      </c>
    </row>
    <row r="14" spans="1:15" x14ac:dyDescent="0.25">
      <c r="A14" s="24"/>
      <c r="B14" s="25"/>
      <c r="C14" s="25"/>
      <c r="D14" s="25"/>
      <c r="E14" s="24"/>
      <c r="F14" s="24"/>
      <c r="G14" s="24"/>
      <c r="H14" s="24"/>
      <c r="I14" s="24"/>
      <c r="J14" s="24"/>
      <c r="K14" s="24"/>
      <c r="L14" s="24" t="s">
        <v>57</v>
      </c>
      <c r="M14" s="24" t="s">
        <v>58</v>
      </c>
      <c r="N14" s="24"/>
      <c r="O14" s="24"/>
    </row>
    <row r="15" spans="1:15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 spans="1:15" x14ac:dyDescent="0.25">
      <c r="A16" s="27">
        <v>666</v>
      </c>
      <c r="B16" s="27" t="s">
        <v>59</v>
      </c>
      <c r="C16" s="28" t="s">
        <v>80</v>
      </c>
      <c r="D16" s="27">
        <v>1</v>
      </c>
      <c r="E16" s="29">
        <v>0</v>
      </c>
      <c r="F16" s="29">
        <v>1.8E-9</v>
      </c>
      <c r="G16" s="29">
        <v>1.6600000000000001E-9</v>
      </c>
      <c r="H16" s="29">
        <v>1.8199999999999999E-7</v>
      </c>
      <c r="I16" s="29">
        <v>6.5099999999999999E-7</v>
      </c>
      <c r="J16" s="29">
        <v>1.77</v>
      </c>
      <c r="K16" s="29">
        <v>1.77</v>
      </c>
      <c r="L16" s="29">
        <v>0.35499999999999998</v>
      </c>
      <c r="M16" s="29">
        <v>2.8</v>
      </c>
      <c r="N16" s="29">
        <v>2.7700000000000002E-9</v>
      </c>
      <c r="O16" s="29">
        <v>6.7000000000000004E-7</v>
      </c>
    </row>
    <row r="17" spans="1:15" x14ac:dyDescent="0.25">
      <c r="A17" s="27">
        <v>666</v>
      </c>
      <c r="B17" s="27" t="s">
        <v>59</v>
      </c>
      <c r="C17" s="30" t="s">
        <v>81</v>
      </c>
      <c r="D17" s="27">
        <v>1</v>
      </c>
      <c r="E17" s="29">
        <v>0</v>
      </c>
      <c r="F17" s="29">
        <v>2.3200000000000001E-7</v>
      </c>
      <c r="G17" s="29">
        <v>4.6400000000000003E-7</v>
      </c>
      <c r="H17" s="29">
        <v>5.9999999999999997E-7</v>
      </c>
      <c r="I17" s="29">
        <v>1.3200000000000001E-6</v>
      </c>
      <c r="J17" s="29">
        <v>1.64</v>
      </c>
      <c r="K17" s="29">
        <v>1.64</v>
      </c>
      <c r="L17" s="29">
        <v>0.36499999999999999</v>
      </c>
      <c r="M17" s="29">
        <v>2.66</v>
      </c>
      <c r="N17" s="29">
        <v>3.0199999999999999E-6</v>
      </c>
      <c r="O17" s="29">
        <v>1.5400000000000001E-6</v>
      </c>
    </row>
    <row r="18" spans="1:15" x14ac:dyDescent="0.25">
      <c r="A18" s="27">
        <v>667</v>
      </c>
      <c r="B18" s="27" t="s">
        <v>59</v>
      </c>
      <c r="C18" s="28" t="s">
        <v>80</v>
      </c>
      <c r="D18" s="27">
        <v>1</v>
      </c>
      <c r="E18" s="29">
        <v>0</v>
      </c>
      <c r="F18" s="29">
        <v>2.0099999999999999E-9</v>
      </c>
      <c r="G18" s="29">
        <v>1.1900000000000001E-8</v>
      </c>
      <c r="H18" s="29">
        <v>1.6899999999999999E-7</v>
      </c>
      <c r="I18" s="29">
        <v>5.3799999999999997E-7</v>
      </c>
      <c r="J18" s="29">
        <v>1.77</v>
      </c>
      <c r="K18" s="29">
        <v>1.77</v>
      </c>
      <c r="L18" s="29">
        <v>0.35699999999999998</v>
      </c>
      <c r="M18" s="29">
        <v>2.78</v>
      </c>
      <c r="N18" s="29">
        <v>2.9499999999999999E-9</v>
      </c>
      <c r="O18" s="29">
        <v>6.1900000000000002E-7</v>
      </c>
    </row>
    <row r="19" spans="1:15" x14ac:dyDescent="0.25">
      <c r="A19" s="27">
        <v>667</v>
      </c>
      <c r="B19" s="27" t="s">
        <v>59</v>
      </c>
      <c r="C19" s="30" t="s">
        <v>81</v>
      </c>
      <c r="D19" s="27">
        <v>1</v>
      </c>
      <c r="E19" s="29">
        <v>0</v>
      </c>
      <c r="F19" s="29">
        <v>2.04E-7</v>
      </c>
      <c r="G19" s="29">
        <v>4.4700000000000002E-7</v>
      </c>
      <c r="H19" s="29">
        <v>4.7599999999999997E-7</v>
      </c>
      <c r="I19" s="29">
        <v>1.44E-6</v>
      </c>
      <c r="J19" s="29">
        <v>1.66</v>
      </c>
      <c r="K19" s="29">
        <v>1.66</v>
      </c>
      <c r="L19" s="29">
        <v>0.35399999999999998</v>
      </c>
      <c r="M19" s="29">
        <v>2.7</v>
      </c>
      <c r="N19" s="29">
        <v>2.92E-6</v>
      </c>
      <c r="O19" s="29">
        <v>1.26E-6</v>
      </c>
    </row>
    <row r="20" spans="1:15" x14ac:dyDescent="0.25">
      <c r="A20" s="27">
        <v>669</v>
      </c>
      <c r="B20" s="27" t="s">
        <v>59</v>
      </c>
      <c r="C20" s="28" t="s">
        <v>80</v>
      </c>
      <c r="D20" s="27">
        <v>1</v>
      </c>
      <c r="E20" s="29">
        <v>0</v>
      </c>
      <c r="F20" s="29">
        <v>2.23E-9</v>
      </c>
      <c r="G20" s="29">
        <v>1.35E-8</v>
      </c>
      <c r="H20" s="29">
        <v>2.0900000000000001E-7</v>
      </c>
      <c r="I20" s="29">
        <v>4.9299999999999998E-7</v>
      </c>
      <c r="J20" s="29">
        <v>1.76</v>
      </c>
      <c r="K20" s="29">
        <v>1.76</v>
      </c>
      <c r="L20" s="29">
        <v>0.36599999999999999</v>
      </c>
      <c r="M20" s="29">
        <v>2.77</v>
      </c>
      <c r="N20" s="29">
        <v>3.05E-9</v>
      </c>
      <c r="O20" s="29">
        <v>7.06E-7</v>
      </c>
    </row>
    <row r="21" spans="1:15" x14ac:dyDescent="0.25">
      <c r="A21" s="27">
        <v>669</v>
      </c>
      <c r="B21" s="27" t="s">
        <v>59</v>
      </c>
      <c r="C21" s="30" t="s">
        <v>81</v>
      </c>
      <c r="D21" s="27">
        <v>1</v>
      </c>
      <c r="E21" s="29">
        <v>0</v>
      </c>
      <c r="F21" s="29">
        <v>1.8699999999999999E-7</v>
      </c>
      <c r="G21" s="29">
        <v>4.15E-7</v>
      </c>
      <c r="H21" s="29">
        <v>4.9900000000000001E-7</v>
      </c>
      <c r="I21" s="29">
        <v>1.7999999999999999E-6</v>
      </c>
      <c r="J21" s="29">
        <v>1.66</v>
      </c>
      <c r="K21" s="29">
        <v>1.66</v>
      </c>
      <c r="L21" s="29">
        <v>0.34799999999999998</v>
      </c>
      <c r="M21" s="29">
        <v>2.72</v>
      </c>
      <c r="N21" s="29">
        <v>2.74E-6</v>
      </c>
      <c r="O21" s="29">
        <v>1.4500000000000001E-6</v>
      </c>
    </row>
  </sheetData>
  <sheetProtection algorithmName="SHA-512" hashValue="sKJnaECeyXGxrV3oIY0iqwMXNxf3g16hjQwN5vwH3RoerGgCEi+rnqRhVtTYdRgKKwHv9Prx97tA2bvFiwaV3Q==" saltValue="s0St07r/JFxEccKCrjAsbA==" spinCount="100000" sheet="1" objects="1" scenarios="1" sort="0" autoFilter="0"/>
  <autoFilter ref="A15:O21" xr:uid="{D4538FBD-5975-457D-B7BB-331CBE494D7E}"/>
  <mergeCells count="13">
    <mergeCell ref="B10:E10"/>
    <mergeCell ref="K4:L4"/>
    <mergeCell ref="K5:L5"/>
    <mergeCell ref="K6:L6"/>
    <mergeCell ref="K7:L7"/>
    <mergeCell ref="K8:L8"/>
    <mergeCell ref="K9:L9"/>
    <mergeCell ref="K3:L3"/>
    <mergeCell ref="A1:D1"/>
    <mergeCell ref="E1:F1"/>
    <mergeCell ref="H1:I1"/>
    <mergeCell ref="J1:L1"/>
    <mergeCell ref="K2:L2"/>
  </mergeCells>
  <conditionalFormatting sqref="B16:B21">
    <cfRule type="containsBlanks" dxfId="7" priority="5" stopIfTrue="1">
      <formula>LEN(TRIM(B16))=0</formula>
    </cfRule>
    <cfRule type="cellIs" dxfId="6" priority="6" stopIfTrue="1" operator="equal">
      <formula>"ND"</formula>
    </cfRule>
    <cfRule type="cellIs" dxfId="5" priority="7" operator="equal">
      <formula>"ALL PASS"</formula>
    </cfRule>
    <cfRule type="cellIs" dxfId="4" priority="8" operator="notEqual">
      <formula>"ALL PASS"</formula>
    </cfRule>
  </conditionalFormatting>
  <conditionalFormatting sqref="D16:D21">
    <cfRule type="cellIs" dxfId="3" priority="2" stopIfTrue="1" operator="equal">
      <formula>99</formula>
    </cfRule>
    <cfRule type="cellIs" dxfId="2" priority="3" operator="between">
      <formula>2</formula>
      <formula>98</formula>
    </cfRule>
    <cfRule type="cellIs" dxfId="1" priority="4" operator="equal">
      <formula>1</formula>
    </cfRule>
  </conditionalFormatting>
  <conditionalFormatting sqref="K2:L6 K8:L9">
    <cfRule type="cellIs" dxfId="0" priority="1" operator="equal">
      <formula>0</formula>
    </cfRule>
  </conditionalFormatting>
  <hyperlinks>
    <hyperlink ref="E1" location="INDEX!A1" display="RETURN TO INDEX" xr:uid="{49252F54-ED2C-4BFC-87E1-F2A491245085}"/>
    <hyperlink ref="H1" location="'SCREENING STATUS'!A1" display="SCREENING STATUS" xr:uid="{5A434A45-976E-44BA-91C4-FEA4FD642239}"/>
    <hyperlink ref="J1:L1" location="'QCI Sample Selection'!A1" display="QCI SAMPLE SELECTION" xr:uid="{A4570E1C-E963-4991-9B8D-0AE19F38AF2D}"/>
    <hyperlink ref="G1" location="SUMMARY!A1" display="SUMMARY" xr:uid="{79DE6D88-9521-4E1D-A36E-E0A8A613B8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GROUP E TRAVELER</vt:lpstr>
      <vt:lpstr>GROUP E1</vt:lpstr>
      <vt:lpstr>GROUP E2 HTGB</vt:lpstr>
      <vt:lpstr>GROUP E2 HTRB</vt:lpstr>
      <vt:lpstr>GROUP E6</vt:lpstr>
      <vt:lpstr>GROUP 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2024-10-09T14:37:54Z</dcterms:created>
  <dcterms:modified xsi:type="dcterms:W3CDTF">2024-10-09T17:52:18Z</dcterms:modified>
</cp:coreProperties>
</file>