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3 jumbo lots" sheetId="2" r:id="rId5"/>
    <sheet state="visible" name="5 jumbo lots" sheetId="3" r:id="rId6"/>
    <sheet state="visible" name="Sheet6" sheetId="4" r:id="rId7"/>
    <sheet state="visible" name="Sheet4" sheetId="5" r:id="rId8"/>
    <sheet state="visible" name="Rough" sheetId="6" r:id="rId9"/>
  </sheets>
  <definedNames/>
  <calcPr/>
</workbook>
</file>

<file path=xl/sharedStrings.xml><?xml version="1.0" encoding="utf-8"?>
<sst xmlns="http://schemas.openxmlformats.org/spreadsheetml/2006/main" count="346" uniqueCount="142">
  <si>
    <t>M0 (Tubing_1)</t>
  </si>
  <si>
    <t>M1 (Tubing_2)</t>
  </si>
  <si>
    <t>M2 (Forming_1)</t>
  </si>
  <si>
    <t>M3 (Forming_2)</t>
  </si>
  <si>
    <t>Job1 (Ampoule)</t>
  </si>
  <si>
    <t xml:space="preserve">Task 0_0 </t>
  </si>
  <si>
    <t>Task 0_1</t>
  </si>
  <si>
    <t>Job 2 (Vial)</t>
  </si>
  <si>
    <t>Task 1_0</t>
  </si>
  <si>
    <t>Task 1_1</t>
  </si>
  <si>
    <t>Job 3 (Syringe)</t>
  </si>
  <si>
    <t>Task 2_0</t>
  </si>
  <si>
    <t>Task 2_1</t>
  </si>
  <si>
    <t>Forming_2</t>
  </si>
  <si>
    <t>Forming_1</t>
  </si>
  <si>
    <t>Tubing_2</t>
  </si>
  <si>
    <t>Tubing_1</t>
  </si>
  <si>
    <t>STARTING TIME</t>
  </si>
  <si>
    <t>PROCESSING TIME</t>
  </si>
  <si>
    <t>ENDING TIME</t>
  </si>
  <si>
    <t>Tubing</t>
  </si>
  <si>
    <t>Forming</t>
  </si>
  <si>
    <t>Ampoule (T_1, F_1)</t>
  </si>
  <si>
    <t>Ampoule</t>
  </si>
  <si>
    <t>Vial (T_0, F_0)</t>
  </si>
  <si>
    <t>Vial</t>
  </si>
  <si>
    <t>Syringe (T_0, F_0)</t>
  </si>
  <si>
    <t>Syringe</t>
  </si>
  <si>
    <t>Washing</t>
  </si>
  <si>
    <t>Packing</t>
  </si>
  <si>
    <t>M_0</t>
  </si>
  <si>
    <t>M_1</t>
  </si>
  <si>
    <t>M_2</t>
  </si>
  <si>
    <t>M_3</t>
  </si>
  <si>
    <t>M_4</t>
  </si>
  <si>
    <t>M_5</t>
  </si>
  <si>
    <t>M_6</t>
  </si>
  <si>
    <t>M_7</t>
  </si>
  <si>
    <t>M_8</t>
  </si>
  <si>
    <t>M_9</t>
  </si>
  <si>
    <t>M_10</t>
  </si>
  <si>
    <t>M_11</t>
  </si>
  <si>
    <t>M_12</t>
  </si>
  <si>
    <t>M_13</t>
  </si>
  <si>
    <t>Job 0</t>
  </si>
  <si>
    <t>Task 0_0</t>
  </si>
  <si>
    <t>Task 0_2</t>
  </si>
  <si>
    <t>Task 0_3</t>
  </si>
  <si>
    <t>Job 1</t>
  </si>
  <si>
    <t>Task 1_2</t>
  </si>
  <si>
    <t>Task 1_3</t>
  </si>
  <si>
    <t>Job 2</t>
  </si>
  <si>
    <t>Task 2_2</t>
  </si>
  <si>
    <t>Task 2_3</t>
  </si>
  <si>
    <t>Job 3</t>
  </si>
  <si>
    <t>Task 3_0</t>
  </si>
  <si>
    <t>Task 3_1</t>
  </si>
  <si>
    <t>Task 3_2</t>
  </si>
  <si>
    <t>Task 3_3</t>
  </si>
  <si>
    <t>Job 4</t>
  </si>
  <si>
    <t>Task 4_0</t>
  </si>
  <si>
    <t>Task 4_1</t>
  </si>
  <si>
    <t>Task 4_2</t>
  </si>
  <si>
    <t>Task 4_3</t>
  </si>
  <si>
    <t>Job 5</t>
  </si>
  <si>
    <t>Task 5_0</t>
  </si>
  <si>
    <t>Task 5_1</t>
  </si>
  <si>
    <t>Task 5_2</t>
  </si>
  <si>
    <t>Unit</t>
  </si>
  <si>
    <t>Weekends and Holidays</t>
  </si>
  <si>
    <t xml:space="preserve">Planned shutdowns </t>
  </si>
  <si>
    <t>Unplanned shutdowns</t>
  </si>
  <si>
    <t>Total shutdown days</t>
  </si>
  <si>
    <t>Total operating days</t>
  </si>
  <si>
    <t>Total operating hrs. per quarter</t>
  </si>
  <si>
    <t>Task 5_3</t>
  </si>
  <si>
    <t>Tubing #1</t>
  </si>
  <si>
    <t>Job 6</t>
  </si>
  <si>
    <t>Task 6_0</t>
  </si>
  <si>
    <t>Tubing #2</t>
  </si>
  <si>
    <t>Task 6_1</t>
  </si>
  <si>
    <t>Forming #1</t>
  </si>
  <si>
    <t>Task 6_2</t>
  </si>
  <si>
    <t>Forming #2</t>
  </si>
  <si>
    <t>Task 6_3</t>
  </si>
  <si>
    <t>Washing #1</t>
  </si>
  <si>
    <t>Job 7</t>
  </si>
  <si>
    <t>Task 7_0</t>
  </si>
  <si>
    <t>Washing #2</t>
  </si>
  <si>
    <t>Task 7_1</t>
  </si>
  <si>
    <t>Washing #3</t>
  </si>
  <si>
    <t>Task 7_2</t>
  </si>
  <si>
    <t>Washing #4</t>
  </si>
  <si>
    <t>Task 7_3</t>
  </si>
  <si>
    <t>Packing #1</t>
  </si>
  <si>
    <t>Job 8</t>
  </si>
  <si>
    <t>Task 8_0</t>
  </si>
  <si>
    <t>Packing #2</t>
  </si>
  <si>
    <t>Task 8_1</t>
  </si>
  <si>
    <t>Packing #3</t>
  </si>
  <si>
    <t>Task 8_2</t>
  </si>
  <si>
    <t>Packing #4</t>
  </si>
  <si>
    <t>Task 8_3</t>
  </si>
  <si>
    <t>Packing #5</t>
  </si>
  <si>
    <t>Packing #6</t>
  </si>
  <si>
    <t>RUNNING TIME</t>
  </si>
  <si>
    <t>CAPACITY AVAILABLE</t>
  </si>
  <si>
    <t>Tubing (hrs/major lot)</t>
  </si>
  <si>
    <t>Forming (hrs/major lot)</t>
  </si>
  <si>
    <t>Washing (hrs/major lot)</t>
  </si>
  <si>
    <t>Packing (hrs/major lot)</t>
  </si>
  <si>
    <t>Job 9</t>
  </si>
  <si>
    <t>Task 9_0</t>
  </si>
  <si>
    <t>Task 9_1</t>
  </si>
  <si>
    <t>Task 9_2</t>
  </si>
  <si>
    <t>Task 9_3</t>
  </si>
  <si>
    <t>Job 10</t>
  </si>
  <si>
    <t>Task 10_0</t>
  </si>
  <si>
    <t>Task 10_1</t>
  </si>
  <si>
    <t>Task 10_2</t>
  </si>
  <si>
    <t>Task 10_3</t>
  </si>
  <si>
    <t>Job 11</t>
  </si>
  <si>
    <t>Task 11_0</t>
  </si>
  <si>
    <t>Task 11_1</t>
  </si>
  <si>
    <t>Task 11_2</t>
  </si>
  <si>
    <t>Task 11_3</t>
  </si>
  <si>
    <t>Job 12</t>
  </si>
  <si>
    <t>Task 12_0</t>
  </si>
  <si>
    <t>Task 12_1</t>
  </si>
  <si>
    <t>Task 12_2</t>
  </si>
  <si>
    <t>Task 12_3</t>
  </si>
  <si>
    <t>Job 13</t>
  </si>
  <si>
    <t>Task 13_0</t>
  </si>
  <si>
    <t>Task 13_1</t>
  </si>
  <si>
    <t>Task 13_2</t>
  </si>
  <si>
    <t>Task 13_3</t>
  </si>
  <si>
    <t>Job 14</t>
  </si>
  <si>
    <t>Task 14_0</t>
  </si>
  <si>
    <t>Task 14_1</t>
  </si>
  <si>
    <t>Task 14_2</t>
  </si>
  <si>
    <t>Task 14_3</t>
  </si>
  <si>
    <t>M=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</si>
</sst>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</font>
    <font>
      <color theme="1"/>
      <name val="Arial"/>
    </font>
    <font>
      <sz val="12.0"/>
      <color rgb="FF000000"/>
      <name val="Calibri"/>
    </font>
    <font/>
    <font>
      <b/>
      <sz val="12.0"/>
      <color rgb="FF3F3F3F"/>
      <name val="Calibri"/>
    </font>
    <font>
      <b/>
      <sz val="12.0"/>
      <color rgb="FFFA7D00"/>
      <name val="Calibri"/>
    </font>
    <font>
      <sz val="12.0"/>
      <color theme="1"/>
      <name val="Arial"/>
    </font>
    <font>
      <b/>
      <sz val="11.0"/>
      <color theme="1"/>
      <name val="Arial"/>
    </font>
    <font>
      <sz val="10.0"/>
      <color theme="1"/>
      <name val="Arial"/>
    </font>
    <font>
      <sz val="11.0"/>
      <color rgb="FF000000"/>
      <name val="System-ui"/>
    </font>
    <font>
      <b/>
      <color rgb="FFFA7D00"/>
      <name val="Arial"/>
    </font>
    <font>
      <sz val="11.0"/>
      <color theme="1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CC"/>
        <bgColor rgb="FFFFFFCC"/>
      </patternFill>
    </fill>
    <fill>
      <patternFill patternType="solid">
        <fgColor rgb="FFCFE2F3"/>
        <bgColor rgb="FFCFE2F3"/>
      </patternFill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  <fill>
      <patternFill patternType="solid">
        <fgColor rgb="FFE6B8AF"/>
        <bgColor rgb="FFE6B8AF"/>
      </patternFill>
    </fill>
    <fill>
      <patternFill patternType="solid">
        <fgColor rgb="FFF1F0F0"/>
        <bgColor rgb="FFF1F0F0"/>
      </patternFill>
    </fill>
    <fill>
      <patternFill patternType="solid">
        <fgColor rgb="FFD9D9D9"/>
        <bgColor rgb="FFD9D9D9"/>
      </patternFill>
    </fill>
  </fills>
  <borders count="12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/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shrinkToFit="0" vertical="bottom" wrapText="0"/>
    </xf>
    <xf borderId="1" fillId="0" fontId="2" numFmtId="0" xfId="0" applyAlignment="1" applyBorder="1" applyFont="1">
      <alignment horizontal="center" readingOrder="0" shrinkToFit="0" wrapText="0"/>
    </xf>
    <xf borderId="2" fillId="0" fontId="3" numFmtId="0" xfId="0" applyBorder="1" applyFont="1"/>
    <xf borderId="0" fillId="0" fontId="2" numFmtId="0" xfId="0" applyAlignment="1" applyFont="1">
      <alignment horizontal="center" shrinkToFit="0" wrapText="0"/>
    </xf>
    <xf borderId="0" fillId="2" fontId="4" numFmtId="0" xfId="0" applyAlignment="1" applyFill="1" applyFont="1">
      <alignment readingOrder="0" shrinkToFit="0" vertical="bottom" wrapText="0"/>
    </xf>
    <xf borderId="0" fillId="3" fontId="2" numFmtId="0" xfId="0" applyAlignment="1" applyFill="1" applyFont="1">
      <alignment readingOrder="0" shrinkToFit="0" vertical="bottom" wrapText="0"/>
    </xf>
    <xf borderId="0" fillId="2" fontId="5" numFmtId="0" xfId="0" applyAlignment="1" applyFont="1">
      <alignment horizontal="right" readingOrder="0" shrinkToFit="0" vertical="bottom" wrapText="0"/>
    </xf>
    <xf borderId="0" fillId="0" fontId="2" numFmtId="0" xfId="0" applyAlignment="1" applyFont="1">
      <alignment horizontal="right" readingOrder="0" shrinkToFit="0" vertical="bottom" wrapText="0"/>
    </xf>
    <xf borderId="3" fillId="4" fontId="1" numFmtId="0" xfId="0" applyAlignment="1" applyBorder="1" applyFill="1" applyFont="1">
      <alignment horizontal="center" readingOrder="0"/>
    </xf>
    <xf borderId="4" fillId="0" fontId="3" numFmtId="0" xfId="0" applyBorder="1" applyFont="1"/>
    <xf borderId="5" fillId="0" fontId="3" numFmtId="0" xfId="0" applyBorder="1" applyFont="1"/>
    <xf borderId="6" fillId="0" fontId="1" numFmtId="0" xfId="0" applyAlignment="1" applyBorder="1" applyFont="1">
      <alignment readingOrder="0"/>
    </xf>
    <xf borderId="7" fillId="5" fontId="6" numFmtId="0" xfId="0" applyAlignment="1" applyBorder="1" applyFill="1" applyFont="1">
      <alignment horizontal="center" readingOrder="0" shrinkToFit="0" textRotation="90" vertical="center" wrapText="0"/>
    </xf>
    <xf borderId="8" fillId="0" fontId="1" numFmtId="0" xfId="0" applyAlignment="1" applyBorder="1" applyFont="1">
      <alignment readingOrder="0"/>
    </xf>
    <xf borderId="0" fillId="0" fontId="1" numFmtId="0" xfId="0" applyFont="1"/>
    <xf borderId="9" fillId="0" fontId="3" numFmtId="0" xfId="0" applyBorder="1" applyFont="1"/>
    <xf borderId="10" fillId="0" fontId="3" numFmtId="0" xfId="0" applyBorder="1" applyFont="1"/>
    <xf borderId="6" fillId="0" fontId="1" numFmtId="0" xfId="0" applyBorder="1" applyFont="1"/>
    <xf borderId="6" fillId="2" fontId="5" numFmtId="0" xfId="0" applyAlignment="1" applyBorder="1" applyFont="1">
      <alignment horizontal="right" readingOrder="0" shrinkToFit="0" vertical="bottom" wrapText="0"/>
    </xf>
    <xf borderId="0" fillId="5" fontId="1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0" fillId="0" fontId="7" numFmtId="0" xfId="0" applyAlignment="1" applyFont="1">
      <alignment horizontal="center" readingOrder="0"/>
    </xf>
    <xf borderId="0" fillId="0" fontId="8" numFmtId="0" xfId="0" applyAlignment="1" applyFont="1">
      <alignment readingOrder="0"/>
    </xf>
    <xf borderId="0" fillId="6" fontId="1" numFmtId="0" xfId="0" applyFill="1" applyFont="1"/>
    <xf borderId="0" fillId="7" fontId="1" numFmtId="0" xfId="0" applyFill="1" applyFont="1"/>
    <xf borderId="0" fillId="7" fontId="1" numFmtId="0" xfId="0" applyAlignment="1" applyFont="1">
      <alignment readingOrder="0"/>
    </xf>
    <xf borderId="0" fillId="8" fontId="9" numFmtId="0" xfId="0" applyAlignment="1" applyFill="1" applyFont="1">
      <alignment horizontal="left" readingOrder="0"/>
    </xf>
    <xf borderId="0" fillId="0" fontId="1" numFmtId="0" xfId="0" applyAlignment="1" applyFont="1">
      <alignment vertical="bottom"/>
    </xf>
    <xf borderId="0" fillId="2" fontId="4" numFmtId="0" xfId="0" applyAlignment="1" applyFont="1">
      <alignment vertical="bottom"/>
    </xf>
    <xf borderId="11" fillId="2" fontId="4" numFmtId="0" xfId="0" applyAlignment="1" applyBorder="1" applyFont="1">
      <alignment shrinkToFit="0" vertical="bottom" wrapText="0"/>
    </xf>
    <xf borderId="0" fillId="3" fontId="2" numFmtId="0" xfId="0" applyAlignment="1" applyFont="1">
      <alignment vertical="bottom"/>
    </xf>
    <xf borderId="0" fillId="9" fontId="10" numFmtId="0" xfId="0" applyAlignment="1" applyFill="1" applyFont="1">
      <alignment horizontal="center" readingOrder="0"/>
    </xf>
    <xf borderId="0" fillId="0" fontId="11" numFmtId="0" xfId="0" applyAlignment="1" applyFont="1">
      <alignment readingOrder="0"/>
    </xf>
    <xf borderId="6" fillId="9" fontId="10" numFmtId="0" xfId="0" applyAlignment="1" applyBorder="1" applyFont="1">
      <alignment horizontal="center" readingOrder="0"/>
    </xf>
    <xf borderId="0" fillId="9" fontId="10" numFmtId="1" xfId="0" applyAlignment="1" applyFont="1" applyNumberFormat="1">
      <alignment horizontal="center" readingOrder="0"/>
    </xf>
    <xf borderId="0" fillId="0" fontId="1" numFmtId="1" xfId="0" applyAlignment="1" applyFont="1" applyNumberFormat="1">
      <alignment readingOrder="0"/>
    </xf>
    <xf borderId="6" fillId="0" fontId="1" numFmtId="1" xfId="0" applyAlignment="1" applyBorder="1" applyFont="1" applyNumberFormat="1">
      <alignment readingOrder="0"/>
    </xf>
    <xf borderId="6" fillId="9" fontId="10" numFmtId="1" xfId="0" applyAlignment="1" applyBorder="1" applyFont="1" applyNumberFormat="1">
      <alignment horizontal="center" readingOrder="0"/>
    </xf>
    <xf borderId="0" fillId="2" fontId="5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828675</xdr:colOff>
      <xdr:row>15</xdr:row>
      <xdr:rowOff>-190500</xdr:rowOff>
    </xdr:from>
    <xdr:ext cx="4419600" cy="266700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800100</xdr:colOff>
      <xdr:row>40</xdr:row>
      <xdr:rowOff>152400</xdr:rowOff>
    </xdr:from>
    <xdr:ext cx="8296275" cy="8839200"/>
    <xdr:pic>
      <xdr:nvPicPr>
        <xdr:cNvPr id="0" name="image3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800100</xdr:colOff>
      <xdr:row>80</xdr:row>
      <xdr:rowOff>161925</xdr:rowOff>
    </xdr:from>
    <xdr:ext cx="8296275" cy="6010275"/>
    <xdr:pic>
      <xdr:nvPicPr>
        <xdr:cNvPr id="0" name="image2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9.29"/>
  </cols>
  <sheetData>
    <row r="1">
      <c r="C1" s="1" t="s">
        <v>0</v>
      </c>
      <c r="D1" s="1" t="s">
        <v>1</v>
      </c>
      <c r="E1" s="1" t="s">
        <v>2</v>
      </c>
      <c r="F1" s="1" t="s">
        <v>3</v>
      </c>
    </row>
    <row r="2">
      <c r="A2" s="1" t="s">
        <v>4</v>
      </c>
      <c r="B2" s="1" t="s">
        <v>5</v>
      </c>
      <c r="C2" s="1">
        <v>616.0</v>
      </c>
      <c r="D2" s="1">
        <v>616.0</v>
      </c>
      <c r="E2" s="1">
        <v>100000.0</v>
      </c>
      <c r="F2" s="1">
        <v>100000.0</v>
      </c>
    </row>
    <row r="3">
      <c r="B3" s="1" t="s">
        <v>6</v>
      </c>
      <c r="C3" s="1">
        <v>100000.0</v>
      </c>
      <c r="D3" s="1">
        <v>100000.0</v>
      </c>
      <c r="E3" s="1">
        <v>1232.0</v>
      </c>
      <c r="F3" s="1">
        <v>1232.0</v>
      </c>
    </row>
    <row r="4">
      <c r="A4" s="1" t="s">
        <v>7</v>
      </c>
      <c r="B4" s="1" t="s">
        <v>8</v>
      </c>
      <c r="C4" s="1">
        <v>720.0</v>
      </c>
      <c r="D4" s="1">
        <v>720.0</v>
      </c>
      <c r="E4" s="1">
        <v>100000.0</v>
      </c>
      <c r="F4" s="1">
        <v>100000.0</v>
      </c>
    </row>
    <row r="5">
      <c r="B5" s="1" t="s">
        <v>9</v>
      </c>
      <c r="C5" s="1">
        <v>100000.0</v>
      </c>
      <c r="D5" s="1">
        <v>100000.0</v>
      </c>
      <c r="E5" s="1">
        <v>720.0</v>
      </c>
      <c r="F5" s="1">
        <v>720.0</v>
      </c>
    </row>
    <row r="6">
      <c r="A6" s="1" t="s">
        <v>10</v>
      </c>
      <c r="B6" s="1" t="s">
        <v>11</v>
      </c>
      <c r="C6" s="1">
        <v>504.0</v>
      </c>
      <c r="D6" s="1">
        <v>504.0</v>
      </c>
      <c r="E6" s="1">
        <v>100000.0</v>
      </c>
      <c r="F6" s="1">
        <v>100000.0</v>
      </c>
    </row>
    <row r="7">
      <c r="B7" s="1" t="s">
        <v>12</v>
      </c>
      <c r="C7" s="1">
        <v>100000.0</v>
      </c>
      <c r="D7" s="1">
        <v>100000.0</v>
      </c>
      <c r="E7" s="1">
        <v>756.0</v>
      </c>
      <c r="F7" s="1">
        <v>756.0</v>
      </c>
    </row>
    <row r="15">
      <c r="H15" s="1" t="s">
        <v>13</v>
      </c>
    </row>
    <row r="16">
      <c r="H16" s="1" t="s">
        <v>14</v>
      </c>
    </row>
    <row r="17">
      <c r="H17" s="1" t="s">
        <v>15</v>
      </c>
    </row>
    <row r="18">
      <c r="H18" s="1" t="s">
        <v>16</v>
      </c>
    </row>
    <row r="32">
      <c r="B32" s="2"/>
      <c r="C32" s="3" t="s">
        <v>17</v>
      </c>
      <c r="D32" s="4"/>
      <c r="E32" s="5"/>
      <c r="F32" s="5"/>
      <c r="G32" s="2"/>
      <c r="H32" s="3" t="s">
        <v>18</v>
      </c>
      <c r="I32" s="4"/>
      <c r="J32" s="5"/>
      <c r="K32" s="2"/>
      <c r="L32" s="3" t="s">
        <v>19</v>
      </c>
      <c r="M32" s="4"/>
    </row>
    <row r="33">
      <c r="B33" s="2"/>
      <c r="C33" s="6" t="s">
        <v>20</v>
      </c>
      <c r="D33" s="6" t="s">
        <v>21</v>
      </c>
      <c r="E33" s="2"/>
      <c r="F33" s="2"/>
      <c r="G33" s="2"/>
      <c r="H33" s="6" t="s">
        <v>20</v>
      </c>
      <c r="I33" s="6" t="s">
        <v>21</v>
      </c>
      <c r="J33" s="2"/>
      <c r="K33" s="2"/>
      <c r="L33" s="6" t="s">
        <v>20</v>
      </c>
      <c r="M33" s="6" t="s">
        <v>21</v>
      </c>
    </row>
    <row r="34">
      <c r="B34" s="7" t="s">
        <v>22</v>
      </c>
      <c r="C34" s="8">
        <v>0.0</v>
      </c>
      <c r="D34" s="8">
        <v>616.0</v>
      </c>
      <c r="E34" s="2"/>
      <c r="F34" s="2"/>
      <c r="G34" s="7" t="s">
        <v>23</v>
      </c>
      <c r="H34" s="9">
        <v>616.0</v>
      </c>
      <c r="I34" s="9">
        <v>1232.0</v>
      </c>
      <c r="J34" s="2"/>
      <c r="K34" s="7" t="s">
        <v>23</v>
      </c>
      <c r="L34" s="9">
        <f t="shared" ref="L34:M34" si="1">C34+H34</f>
        <v>616</v>
      </c>
      <c r="M34" s="9">
        <f t="shared" si="1"/>
        <v>1848</v>
      </c>
    </row>
    <row r="35">
      <c r="B35" s="7" t="s">
        <v>24</v>
      </c>
      <c r="C35" s="8">
        <v>0.0</v>
      </c>
      <c r="D35" s="8">
        <v>1260.0</v>
      </c>
      <c r="E35" s="2"/>
      <c r="F35" s="2"/>
      <c r="G35" s="7" t="s">
        <v>25</v>
      </c>
      <c r="H35" s="9">
        <v>720.0</v>
      </c>
      <c r="I35" s="9">
        <v>720.0</v>
      </c>
      <c r="J35" s="2"/>
      <c r="K35" s="7" t="s">
        <v>25</v>
      </c>
      <c r="L35" s="9">
        <f t="shared" ref="L35:M35" si="2">C35+H35</f>
        <v>720</v>
      </c>
      <c r="M35" s="9">
        <f t="shared" si="2"/>
        <v>1980</v>
      </c>
    </row>
    <row r="36">
      <c r="B36" s="7" t="s">
        <v>26</v>
      </c>
      <c r="C36" s="8">
        <v>720.0</v>
      </c>
      <c r="D36" s="8">
        <v>504.0</v>
      </c>
      <c r="E36" s="2"/>
      <c r="F36" s="2"/>
      <c r="G36" s="7" t="s">
        <v>27</v>
      </c>
      <c r="H36" s="9">
        <v>504.0</v>
      </c>
      <c r="I36" s="9">
        <v>756.0</v>
      </c>
      <c r="J36" s="2"/>
      <c r="K36" s="7" t="s">
        <v>27</v>
      </c>
      <c r="L36" s="9">
        <f t="shared" ref="L36:M36" si="3">C36+H36</f>
        <v>1224</v>
      </c>
      <c r="M36" s="9">
        <f t="shared" si="3"/>
        <v>1260</v>
      </c>
    </row>
  </sheetData>
  <mergeCells count="3">
    <mergeCell ref="C32:D32"/>
    <mergeCell ref="H32:I32"/>
    <mergeCell ref="L32:M3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7" max="27" width="27.14"/>
  </cols>
  <sheetData>
    <row r="1">
      <c r="D1" s="10" t="s">
        <v>20</v>
      </c>
      <c r="E1" s="11"/>
      <c r="F1" s="10" t="s">
        <v>21</v>
      </c>
      <c r="G1" s="11"/>
      <c r="H1" s="10" t="s">
        <v>28</v>
      </c>
      <c r="I1" s="12"/>
      <c r="J1" s="12"/>
      <c r="K1" s="11"/>
      <c r="L1" s="10" t="s">
        <v>29</v>
      </c>
      <c r="M1" s="12"/>
      <c r="N1" s="12"/>
      <c r="O1" s="12"/>
      <c r="P1" s="12"/>
      <c r="Q1" s="11"/>
    </row>
    <row r="2">
      <c r="D2" s="13" t="s">
        <v>30</v>
      </c>
      <c r="E2" s="13" t="s">
        <v>31</v>
      </c>
      <c r="F2" s="13" t="s">
        <v>32</v>
      </c>
      <c r="G2" s="13" t="s">
        <v>33</v>
      </c>
      <c r="H2" s="13" t="s">
        <v>34</v>
      </c>
      <c r="I2" s="13" t="s">
        <v>35</v>
      </c>
      <c r="J2" s="13" t="s">
        <v>36</v>
      </c>
      <c r="K2" s="13" t="s">
        <v>37</v>
      </c>
      <c r="L2" s="13" t="s">
        <v>38</v>
      </c>
      <c r="M2" s="13" t="s">
        <v>39</v>
      </c>
      <c r="N2" s="13" t="s">
        <v>40</v>
      </c>
      <c r="O2" s="13" t="s">
        <v>41</v>
      </c>
      <c r="P2" s="13" t="s">
        <v>42</v>
      </c>
      <c r="Q2" s="13" t="s">
        <v>43</v>
      </c>
    </row>
    <row r="3">
      <c r="A3" s="14" t="s">
        <v>23</v>
      </c>
      <c r="B3" s="1" t="s">
        <v>44</v>
      </c>
      <c r="C3" s="15" t="s">
        <v>45</v>
      </c>
      <c r="D3" s="8">
        <v>205.0</v>
      </c>
      <c r="E3" s="8">
        <v>205.0</v>
      </c>
      <c r="F3" s="16">
        <v>1.0E7</v>
      </c>
      <c r="G3" s="16">
        <v>1.0E7</v>
      </c>
      <c r="H3" s="16">
        <v>1.0E7</v>
      </c>
      <c r="I3" s="16">
        <v>1.0E7</v>
      </c>
      <c r="J3" s="16">
        <v>1.0E7</v>
      </c>
      <c r="K3" s="16">
        <v>1.0E7</v>
      </c>
      <c r="L3" s="16">
        <v>1.0E7</v>
      </c>
      <c r="M3" s="16">
        <v>1.0E7</v>
      </c>
      <c r="N3" s="16">
        <v>1.0E7</v>
      </c>
      <c r="O3" s="16">
        <v>1.0E7</v>
      </c>
      <c r="P3" s="16">
        <v>1.0E7</v>
      </c>
      <c r="Q3" s="16">
        <v>1.0E7</v>
      </c>
    </row>
    <row r="4">
      <c r="A4" s="17"/>
      <c r="C4" s="15" t="s">
        <v>6</v>
      </c>
      <c r="D4" s="16">
        <v>1.0E7</v>
      </c>
      <c r="E4" s="16">
        <v>1.0E7</v>
      </c>
      <c r="F4" s="8">
        <v>411.0</v>
      </c>
      <c r="G4" s="8">
        <v>411.0</v>
      </c>
      <c r="H4" s="16">
        <v>1.0E7</v>
      </c>
      <c r="I4" s="16">
        <v>1.0E7</v>
      </c>
      <c r="J4" s="16">
        <v>1.0E7</v>
      </c>
      <c r="K4" s="16">
        <v>1.0E7</v>
      </c>
      <c r="L4" s="16">
        <v>1.0E7</v>
      </c>
      <c r="M4" s="16">
        <v>1.0E7</v>
      </c>
      <c r="N4" s="16">
        <v>1.0E7</v>
      </c>
      <c r="O4" s="16">
        <v>1.0E7</v>
      </c>
      <c r="P4" s="16">
        <v>1.0E7</v>
      </c>
      <c r="Q4" s="16">
        <v>1.0E7</v>
      </c>
    </row>
    <row r="5">
      <c r="A5" s="17"/>
      <c r="C5" s="15" t="s">
        <v>46</v>
      </c>
      <c r="D5" s="16">
        <v>1.0E7</v>
      </c>
      <c r="E5" s="16">
        <v>1.0E7</v>
      </c>
      <c r="F5" s="16">
        <v>1.0E7</v>
      </c>
      <c r="G5" s="16">
        <v>1.0E7</v>
      </c>
      <c r="H5" s="8">
        <v>616.0</v>
      </c>
      <c r="I5" s="8">
        <v>616.0</v>
      </c>
      <c r="J5" s="8">
        <v>616.0</v>
      </c>
      <c r="K5" s="8">
        <v>616.0</v>
      </c>
      <c r="L5" s="16">
        <v>1.0E7</v>
      </c>
      <c r="M5" s="16">
        <v>1.0E7</v>
      </c>
      <c r="N5" s="16">
        <v>1.0E7</v>
      </c>
      <c r="O5" s="16">
        <v>1.0E7</v>
      </c>
      <c r="P5" s="16">
        <v>1.0E7</v>
      </c>
      <c r="Q5" s="16">
        <v>1.0E7</v>
      </c>
    </row>
    <row r="6">
      <c r="A6" s="17"/>
      <c r="C6" s="15" t="s">
        <v>47</v>
      </c>
      <c r="D6" s="16">
        <v>1.0E7</v>
      </c>
      <c r="E6" s="16">
        <v>1.0E7</v>
      </c>
      <c r="F6" s="16">
        <v>1.0E7</v>
      </c>
      <c r="G6" s="16">
        <v>1.0E7</v>
      </c>
      <c r="H6" s="16">
        <v>1.0E7</v>
      </c>
      <c r="I6" s="16">
        <v>1.0E7</v>
      </c>
      <c r="J6" s="16">
        <v>1.0E7</v>
      </c>
      <c r="K6" s="16">
        <v>1.0E7</v>
      </c>
      <c r="L6" s="8">
        <v>821.0</v>
      </c>
      <c r="M6" s="8">
        <v>821.0</v>
      </c>
      <c r="N6" s="8">
        <v>821.0</v>
      </c>
      <c r="O6" s="8">
        <v>821.0</v>
      </c>
      <c r="P6" s="8">
        <v>821.0</v>
      </c>
      <c r="Q6" s="8">
        <v>821.0</v>
      </c>
    </row>
    <row r="7">
      <c r="A7" s="17"/>
      <c r="B7" s="1" t="s">
        <v>48</v>
      </c>
      <c r="C7" s="15" t="s">
        <v>8</v>
      </c>
      <c r="D7" s="8">
        <v>205.0</v>
      </c>
      <c r="E7" s="8">
        <v>205.0</v>
      </c>
      <c r="F7" s="16">
        <v>1.0E7</v>
      </c>
      <c r="G7" s="16">
        <v>1.0E7</v>
      </c>
      <c r="H7" s="16">
        <v>1.0E7</v>
      </c>
      <c r="I7" s="16">
        <v>1.0E7</v>
      </c>
      <c r="J7" s="16">
        <v>1.0E7</v>
      </c>
      <c r="K7" s="16">
        <v>1.0E7</v>
      </c>
      <c r="L7" s="16">
        <v>1.0E7</v>
      </c>
      <c r="M7" s="16">
        <v>1.0E7</v>
      </c>
      <c r="N7" s="16">
        <v>1.0E7</v>
      </c>
      <c r="O7" s="16">
        <v>1.0E7</v>
      </c>
      <c r="P7" s="16">
        <v>1.0E7</v>
      </c>
      <c r="Q7" s="16">
        <v>1.0E7</v>
      </c>
    </row>
    <row r="8">
      <c r="A8" s="17"/>
      <c r="C8" s="15" t="s">
        <v>9</v>
      </c>
      <c r="D8" s="16">
        <v>1.0E7</v>
      </c>
      <c r="E8" s="16">
        <v>1.0E7</v>
      </c>
      <c r="F8" s="8">
        <v>411.0</v>
      </c>
      <c r="G8" s="8">
        <v>411.0</v>
      </c>
      <c r="H8" s="16">
        <v>1.0E7</v>
      </c>
      <c r="I8" s="16">
        <v>1.0E7</v>
      </c>
      <c r="J8" s="16">
        <v>1.0E7</v>
      </c>
      <c r="K8" s="16">
        <v>1.0E7</v>
      </c>
      <c r="L8" s="16">
        <v>1.0E7</v>
      </c>
      <c r="M8" s="16">
        <v>1.0E7</v>
      </c>
      <c r="N8" s="16">
        <v>1.0E7</v>
      </c>
      <c r="O8" s="16">
        <v>1.0E7</v>
      </c>
      <c r="P8" s="16">
        <v>1.0E7</v>
      </c>
      <c r="Q8" s="16">
        <v>1.0E7</v>
      </c>
    </row>
    <row r="9">
      <c r="A9" s="17"/>
      <c r="C9" s="15" t="s">
        <v>49</v>
      </c>
      <c r="D9" s="16">
        <v>1.0E7</v>
      </c>
      <c r="E9" s="16">
        <v>1.0E7</v>
      </c>
      <c r="F9" s="16">
        <v>1.0E7</v>
      </c>
      <c r="G9" s="16">
        <v>1.0E7</v>
      </c>
      <c r="H9" s="8">
        <v>616.0</v>
      </c>
      <c r="I9" s="8">
        <v>616.0</v>
      </c>
      <c r="J9" s="8">
        <v>616.0</v>
      </c>
      <c r="K9" s="8">
        <v>616.0</v>
      </c>
      <c r="L9" s="16">
        <v>1.0E7</v>
      </c>
      <c r="M9" s="16">
        <v>1.0E7</v>
      </c>
      <c r="N9" s="16">
        <v>1.0E7</v>
      </c>
      <c r="O9" s="16">
        <v>1.0E7</v>
      </c>
      <c r="P9" s="16">
        <v>1.0E7</v>
      </c>
      <c r="Q9" s="16">
        <v>1.0E7</v>
      </c>
    </row>
    <row r="10">
      <c r="A10" s="17"/>
      <c r="C10" s="15" t="s">
        <v>50</v>
      </c>
      <c r="D10" s="16">
        <v>1.0E7</v>
      </c>
      <c r="E10" s="16">
        <v>1.0E7</v>
      </c>
      <c r="F10" s="16">
        <v>1.0E7</v>
      </c>
      <c r="G10" s="16">
        <v>1.0E7</v>
      </c>
      <c r="H10" s="16">
        <v>1.0E7</v>
      </c>
      <c r="I10" s="16">
        <v>1.0E7</v>
      </c>
      <c r="J10" s="16">
        <v>1.0E7</v>
      </c>
      <c r="K10" s="16">
        <v>1.0E7</v>
      </c>
      <c r="L10" s="8">
        <v>821.0</v>
      </c>
      <c r="M10" s="8">
        <v>821.0</v>
      </c>
      <c r="N10" s="8">
        <v>821.0</v>
      </c>
      <c r="O10" s="8">
        <v>821.0</v>
      </c>
      <c r="P10" s="8">
        <v>821.0</v>
      </c>
      <c r="Q10" s="8">
        <v>821.0</v>
      </c>
    </row>
    <row r="11">
      <c r="A11" s="17"/>
      <c r="B11" s="1" t="s">
        <v>51</v>
      </c>
      <c r="C11" s="15" t="s">
        <v>11</v>
      </c>
      <c r="D11" s="8">
        <v>205.0</v>
      </c>
      <c r="E11" s="8">
        <v>205.0</v>
      </c>
      <c r="F11" s="16">
        <v>1.0E7</v>
      </c>
      <c r="G11" s="16">
        <v>1.0E7</v>
      </c>
      <c r="H11" s="16">
        <v>1.0E7</v>
      </c>
      <c r="I11" s="16">
        <v>1.0E7</v>
      </c>
      <c r="J11" s="16">
        <v>1.0E7</v>
      </c>
      <c r="K11" s="16">
        <v>1.0E7</v>
      </c>
      <c r="L11" s="16">
        <v>1.0E7</v>
      </c>
      <c r="M11" s="16">
        <v>1.0E7</v>
      </c>
      <c r="N11" s="16">
        <v>1.0E7</v>
      </c>
      <c r="O11" s="16">
        <v>1.0E7</v>
      </c>
      <c r="P11" s="16">
        <v>1.0E7</v>
      </c>
      <c r="Q11" s="16">
        <v>1.0E7</v>
      </c>
    </row>
    <row r="12">
      <c r="A12" s="17"/>
      <c r="C12" s="15" t="s">
        <v>12</v>
      </c>
      <c r="D12" s="16">
        <v>1.0E7</v>
      </c>
      <c r="E12" s="16">
        <v>1.0E7</v>
      </c>
      <c r="F12" s="8">
        <v>411.0</v>
      </c>
      <c r="G12" s="8">
        <v>411.0</v>
      </c>
      <c r="H12" s="16">
        <v>1.0E7</v>
      </c>
      <c r="I12" s="16">
        <v>1.0E7</v>
      </c>
      <c r="J12" s="16">
        <v>1.0E7</v>
      </c>
      <c r="K12" s="16">
        <v>1.0E7</v>
      </c>
      <c r="L12" s="16">
        <v>1.0E7</v>
      </c>
      <c r="M12" s="16">
        <v>1.0E7</v>
      </c>
      <c r="N12" s="16">
        <v>1.0E7</v>
      </c>
      <c r="O12" s="16">
        <v>1.0E7</v>
      </c>
      <c r="P12" s="16">
        <v>1.0E7</v>
      </c>
      <c r="Q12" s="16">
        <v>1.0E7</v>
      </c>
    </row>
    <row r="13">
      <c r="A13" s="17"/>
      <c r="C13" s="15" t="s">
        <v>52</v>
      </c>
      <c r="D13" s="16">
        <v>1.0E7</v>
      </c>
      <c r="E13" s="16">
        <v>1.0E7</v>
      </c>
      <c r="F13" s="16">
        <v>1.0E7</v>
      </c>
      <c r="G13" s="16">
        <v>1.0E7</v>
      </c>
      <c r="H13" s="8">
        <v>616.0</v>
      </c>
      <c r="I13" s="8">
        <v>616.0</v>
      </c>
      <c r="J13" s="8">
        <v>616.0</v>
      </c>
      <c r="K13" s="8">
        <v>616.0</v>
      </c>
      <c r="L13" s="16">
        <v>1.0E7</v>
      </c>
      <c r="M13" s="16">
        <v>1.0E7</v>
      </c>
      <c r="N13" s="16">
        <v>1.0E7</v>
      </c>
      <c r="O13" s="16">
        <v>1.0E7</v>
      </c>
      <c r="P13" s="16">
        <v>1.0E7</v>
      </c>
      <c r="Q13" s="16">
        <v>1.0E7</v>
      </c>
    </row>
    <row r="14">
      <c r="A14" s="18"/>
      <c r="C14" s="15" t="s">
        <v>53</v>
      </c>
      <c r="D14" s="19">
        <v>1.0E7</v>
      </c>
      <c r="E14" s="19">
        <v>1.0E7</v>
      </c>
      <c r="F14" s="19">
        <v>1.0E7</v>
      </c>
      <c r="G14" s="19">
        <v>1.0E7</v>
      </c>
      <c r="H14" s="19">
        <v>1.0E7</v>
      </c>
      <c r="I14" s="19">
        <v>1.0E7</v>
      </c>
      <c r="J14" s="19">
        <v>1.0E7</v>
      </c>
      <c r="K14" s="19">
        <v>1.0E7</v>
      </c>
      <c r="L14" s="20">
        <v>821.0</v>
      </c>
      <c r="M14" s="20">
        <v>821.0</v>
      </c>
      <c r="N14" s="20">
        <v>821.0</v>
      </c>
      <c r="O14" s="20">
        <v>821.0</v>
      </c>
      <c r="P14" s="20">
        <v>821.0</v>
      </c>
      <c r="Q14" s="20">
        <v>821.0</v>
      </c>
    </row>
    <row r="15">
      <c r="A15" s="14" t="s">
        <v>25</v>
      </c>
      <c r="B15" s="1" t="s">
        <v>54</v>
      </c>
      <c r="C15" s="15" t="s">
        <v>55</v>
      </c>
      <c r="D15" s="8">
        <v>240.0</v>
      </c>
      <c r="E15" s="8">
        <v>240.0</v>
      </c>
      <c r="F15" s="16">
        <v>1.0E7</v>
      </c>
      <c r="G15" s="16">
        <v>1.0E7</v>
      </c>
      <c r="H15" s="16">
        <v>1.0E7</v>
      </c>
      <c r="I15" s="16">
        <v>1.0E7</v>
      </c>
      <c r="J15" s="16">
        <v>1.0E7</v>
      </c>
      <c r="K15" s="16">
        <v>1.0E7</v>
      </c>
      <c r="L15" s="16">
        <v>1.0E7</v>
      </c>
      <c r="M15" s="16">
        <v>1.0E7</v>
      </c>
      <c r="N15" s="16">
        <v>1.0E7</v>
      </c>
      <c r="O15" s="16">
        <v>1.0E7</v>
      </c>
      <c r="P15" s="16">
        <v>1.0E7</v>
      </c>
      <c r="Q15" s="16">
        <v>1.0E7</v>
      </c>
    </row>
    <row r="16">
      <c r="A16" s="17"/>
      <c r="C16" s="15" t="s">
        <v>56</v>
      </c>
      <c r="D16" s="16">
        <v>1.0E7</v>
      </c>
      <c r="E16" s="16">
        <v>1.0E7</v>
      </c>
      <c r="F16" s="8">
        <v>240.0</v>
      </c>
      <c r="G16" s="8">
        <v>240.0</v>
      </c>
      <c r="H16" s="16">
        <v>1.0E7</v>
      </c>
      <c r="I16" s="16">
        <v>1.0E7</v>
      </c>
      <c r="J16" s="16">
        <v>1.0E7</v>
      </c>
      <c r="K16" s="16">
        <v>1.0E7</v>
      </c>
      <c r="L16" s="16">
        <v>1.0E7</v>
      </c>
      <c r="M16" s="16">
        <v>1.0E7</v>
      </c>
      <c r="N16" s="16">
        <v>1.0E7</v>
      </c>
      <c r="O16" s="16">
        <v>1.0E7</v>
      </c>
      <c r="P16" s="16">
        <v>1.0E7</v>
      </c>
      <c r="Q16" s="16">
        <v>1.0E7</v>
      </c>
    </row>
    <row r="17">
      <c r="A17" s="17"/>
      <c r="C17" s="15" t="s">
        <v>57</v>
      </c>
      <c r="D17" s="16">
        <v>1.0E7</v>
      </c>
      <c r="E17" s="16">
        <v>1.0E7</v>
      </c>
      <c r="F17" s="16">
        <v>1.0E7</v>
      </c>
      <c r="G17" s="16">
        <v>1.0E7</v>
      </c>
      <c r="H17" s="8">
        <v>560.0</v>
      </c>
      <c r="I17" s="8">
        <v>560.0</v>
      </c>
      <c r="J17" s="8">
        <v>560.0</v>
      </c>
      <c r="K17" s="8">
        <v>560.0</v>
      </c>
      <c r="L17" s="16">
        <v>1.0E7</v>
      </c>
      <c r="M17" s="16">
        <v>1.0E7</v>
      </c>
      <c r="N17" s="16">
        <v>1.0E7</v>
      </c>
      <c r="O17" s="16">
        <v>1.0E7</v>
      </c>
      <c r="P17" s="16">
        <v>1.0E7</v>
      </c>
      <c r="Q17" s="16">
        <v>1.0E7</v>
      </c>
    </row>
    <row r="18">
      <c r="A18" s="17"/>
      <c r="C18" s="15" t="s">
        <v>58</v>
      </c>
      <c r="D18" s="16">
        <v>1.0E7</v>
      </c>
      <c r="E18" s="16">
        <v>1.0E7</v>
      </c>
      <c r="F18" s="16">
        <v>1.0E7</v>
      </c>
      <c r="G18" s="16">
        <v>1.0E7</v>
      </c>
      <c r="H18" s="16">
        <v>1.0E7</v>
      </c>
      <c r="I18" s="16">
        <v>1.0E7</v>
      </c>
      <c r="J18" s="16">
        <v>1.0E7</v>
      </c>
      <c r="K18" s="16">
        <v>1.0E7</v>
      </c>
      <c r="L18" s="8">
        <v>640.0</v>
      </c>
      <c r="M18" s="8">
        <v>640.0</v>
      </c>
      <c r="N18" s="8">
        <v>640.0</v>
      </c>
      <c r="O18" s="8">
        <v>640.0</v>
      </c>
      <c r="P18" s="8">
        <v>640.0</v>
      </c>
      <c r="Q18" s="8">
        <v>640.0</v>
      </c>
    </row>
    <row r="19">
      <c r="A19" s="17"/>
      <c r="B19" s="1" t="s">
        <v>59</v>
      </c>
      <c r="C19" s="15" t="s">
        <v>60</v>
      </c>
      <c r="D19" s="8">
        <v>240.0</v>
      </c>
      <c r="E19" s="8">
        <v>240.0</v>
      </c>
      <c r="F19" s="16">
        <v>1.0E7</v>
      </c>
      <c r="G19" s="16">
        <v>1.0E7</v>
      </c>
      <c r="H19" s="16">
        <v>1.0E7</v>
      </c>
      <c r="I19" s="16">
        <v>1.0E7</v>
      </c>
      <c r="J19" s="16">
        <v>1.0E7</v>
      </c>
      <c r="K19" s="16">
        <v>1.0E7</v>
      </c>
      <c r="L19" s="16">
        <v>1.0E7</v>
      </c>
      <c r="M19" s="16">
        <v>1.0E7</v>
      </c>
      <c r="N19" s="16">
        <v>1.0E7</v>
      </c>
      <c r="O19" s="16">
        <v>1.0E7</v>
      </c>
      <c r="P19" s="16">
        <v>1.0E7</v>
      </c>
      <c r="Q19" s="16">
        <v>1.0E7</v>
      </c>
    </row>
    <row r="20">
      <c r="A20" s="17"/>
      <c r="C20" s="15" t="s">
        <v>61</v>
      </c>
      <c r="D20" s="16">
        <v>1.0E7</v>
      </c>
      <c r="E20" s="16">
        <v>1.0E7</v>
      </c>
      <c r="F20" s="8">
        <v>240.0</v>
      </c>
      <c r="G20" s="8">
        <v>240.0</v>
      </c>
      <c r="H20" s="16">
        <v>1.0E7</v>
      </c>
      <c r="I20" s="16">
        <v>1.0E7</v>
      </c>
      <c r="J20" s="16">
        <v>1.0E7</v>
      </c>
      <c r="K20" s="16">
        <v>1.0E7</v>
      </c>
      <c r="L20" s="16">
        <v>1.0E7</v>
      </c>
      <c r="M20" s="16">
        <v>1.0E7</v>
      </c>
      <c r="N20" s="16">
        <v>1.0E7</v>
      </c>
      <c r="O20" s="16">
        <v>1.0E7</v>
      </c>
      <c r="P20" s="16">
        <v>1.0E7</v>
      </c>
      <c r="Q20" s="16">
        <v>1.0E7</v>
      </c>
    </row>
    <row r="21">
      <c r="A21" s="17"/>
      <c r="C21" s="15" t="s">
        <v>62</v>
      </c>
      <c r="D21" s="16">
        <v>1.0E7</v>
      </c>
      <c r="E21" s="16">
        <v>1.0E7</v>
      </c>
      <c r="F21" s="16">
        <v>1.0E7</v>
      </c>
      <c r="G21" s="16">
        <v>1.0E7</v>
      </c>
      <c r="H21" s="8">
        <v>560.0</v>
      </c>
      <c r="I21" s="8">
        <v>560.0</v>
      </c>
      <c r="J21" s="8">
        <v>560.0</v>
      </c>
      <c r="K21" s="8">
        <v>560.0</v>
      </c>
      <c r="L21" s="16">
        <v>1.0E7</v>
      </c>
      <c r="M21" s="16">
        <v>1.0E7</v>
      </c>
      <c r="N21" s="16">
        <v>1.0E7</v>
      </c>
      <c r="O21" s="16">
        <v>1.0E7</v>
      </c>
      <c r="P21" s="16">
        <v>1.0E7</v>
      </c>
      <c r="Q21" s="16">
        <v>1.0E7</v>
      </c>
    </row>
    <row r="22">
      <c r="A22" s="17"/>
      <c r="C22" s="15" t="s">
        <v>63</v>
      </c>
      <c r="D22" s="16">
        <v>1.0E7</v>
      </c>
      <c r="E22" s="16">
        <v>1.0E7</v>
      </c>
      <c r="F22" s="16">
        <v>1.0E7</v>
      </c>
      <c r="G22" s="16">
        <v>1.0E7</v>
      </c>
      <c r="H22" s="16">
        <v>1.0E7</v>
      </c>
      <c r="I22" s="16">
        <v>1.0E7</v>
      </c>
      <c r="J22" s="16">
        <v>1.0E7</v>
      </c>
      <c r="K22" s="16">
        <v>1.0E7</v>
      </c>
      <c r="L22" s="8">
        <v>640.0</v>
      </c>
      <c r="M22" s="8">
        <v>640.0</v>
      </c>
      <c r="N22" s="8">
        <v>640.0</v>
      </c>
      <c r="O22" s="8">
        <v>640.0</v>
      </c>
      <c r="P22" s="8">
        <v>640.0</v>
      </c>
      <c r="Q22" s="8">
        <v>640.0</v>
      </c>
    </row>
    <row r="23">
      <c r="A23" s="17"/>
      <c r="B23" s="1" t="s">
        <v>64</v>
      </c>
      <c r="C23" s="15" t="s">
        <v>65</v>
      </c>
      <c r="D23" s="8">
        <v>240.0</v>
      </c>
      <c r="E23" s="8">
        <v>240.0</v>
      </c>
      <c r="F23" s="16">
        <v>1.0E7</v>
      </c>
      <c r="G23" s="16">
        <v>1.0E7</v>
      </c>
      <c r="H23" s="16">
        <v>1.0E7</v>
      </c>
      <c r="I23" s="16">
        <v>1.0E7</v>
      </c>
      <c r="J23" s="16">
        <v>1.0E7</v>
      </c>
      <c r="K23" s="16">
        <v>1.0E7</v>
      </c>
      <c r="L23" s="16">
        <v>1.0E7</v>
      </c>
      <c r="M23" s="16">
        <v>1.0E7</v>
      </c>
      <c r="N23" s="16">
        <v>1.0E7</v>
      </c>
      <c r="O23" s="16">
        <v>1.0E7</v>
      </c>
      <c r="P23" s="16">
        <v>1.0E7</v>
      </c>
      <c r="Q23" s="16">
        <v>1.0E7</v>
      </c>
    </row>
    <row r="24">
      <c r="A24" s="17"/>
      <c r="C24" s="15" t="s">
        <v>66</v>
      </c>
      <c r="D24" s="16">
        <v>1.0E7</v>
      </c>
      <c r="E24" s="16">
        <v>1.0E7</v>
      </c>
      <c r="F24" s="8">
        <v>240.0</v>
      </c>
      <c r="G24" s="8">
        <v>240.0</v>
      </c>
      <c r="H24" s="16">
        <v>1.0E7</v>
      </c>
      <c r="I24" s="16">
        <v>1.0E7</v>
      </c>
      <c r="J24" s="16">
        <v>1.0E7</v>
      </c>
      <c r="K24" s="16">
        <v>1.0E7</v>
      </c>
      <c r="L24" s="16">
        <v>1.0E7</v>
      </c>
      <c r="M24" s="16">
        <v>1.0E7</v>
      </c>
      <c r="N24" s="16">
        <v>1.0E7</v>
      </c>
      <c r="O24" s="16">
        <v>1.0E7</v>
      </c>
      <c r="P24" s="16">
        <v>1.0E7</v>
      </c>
      <c r="Q24" s="16">
        <v>1.0E7</v>
      </c>
    </row>
    <row r="25">
      <c r="A25" s="17"/>
      <c r="C25" s="15" t="s">
        <v>67</v>
      </c>
      <c r="D25" s="16">
        <v>1.0E7</v>
      </c>
      <c r="E25" s="16">
        <v>1.0E7</v>
      </c>
      <c r="F25" s="16">
        <v>1.0E7</v>
      </c>
      <c r="G25" s="16">
        <v>1.0E7</v>
      </c>
      <c r="H25" s="8">
        <v>560.0</v>
      </c>
      <c r="I25" s="8">
        <v>560.0</v>
      </c>
      <c r="J25" s="8">
        <v>560.0</v>
      </c>
      <c r="K25" s="8">
        <v>560.0</v>
      </c>
      <c r="L25" s="16">
        <v>1.0E7</v>
      </c>
      <c r="M25" s="16">
        <v>1.0E7</v>
      </c>
      <c r="N25" s="16">
        <v>1.0E7</v>
      </c>
      <c r="O25" s="16">
        <v>1.0E7</v>
      </c>
      <c r="P25" s="16">
        <v>1.0E7</v>
      </c>
      <c r="Q25" s="16">
        <v>1.0E7</v>
      </c>
      <c r="U25" s="16" t="s">
        <v>68</v>
      </c>
      <c r="V25" s="16" t="s">
        <v>69</v>
      </c>
      <c r="W25" s="16" t="s">
        <v>70</v>
      </c>
      <c r="X25" s="16" t="s">
        <v>71</v>
      </c>
      <c r="Y25" s="21" t="s">
        <v>72</v>
      </c>
      <c r="Z25" s="21" t="s">
        <v>73</v>
      </c>
      <c r="AA25" s="21" t="s">
        <v>74</v>
      </c>
    </row>
    <row r="26">
      <c r="A26" s="18"/>
      <c r="C26" s="15" t="s">
        <v>75</v>
      </c>
      <c r="D26" s="19">
        <v>1.0E7</v>
      </c>
      <c r="E26" s="19">
        <v>1.0E7</v>
      </c>
      <c r="F26" s="19">
        <v>1.0E7</v>
      </c>
      <c r="G26" s="19">
        <v>1.0E7</v>
      </c>
      <c r="H26" s="19">
        <v>1.0E7</v>
      </c>
      <c r="I26" s="19">
        <v>1.0E7</v>
      </c>
      <c r="J26" s="19">
        <v>1.0E7</v>
      </c>
      <c r="K26" s="19">
        <v>1.0E7</v>
      </c>
      <c r="L26" s="20">
        <v>640.0</v>
      </c>
      <c r="M26" s="20">
        <v>640.0</v>
      </c>
      <c r="N26" s="20">
        <v>640.0</v>
      </c>
      <c r="O26" s="20">
        <v>640.0</v>
      </c>
      <c r="P26" s="20">
        <v>640.0</v>
      </c>
      <c r="Q26" s="20">
        <v>640.0</v>
      </c>
      <c r="U26" s="16" t="s">
        <v>76</v>
      </c>
      <c r="V26" s="16">
        <v>115.0</v>
      </c>
      <c r="W26" s="16">
        <v>10.0</v>
      </c>
      <c r="X26" s="16">
        <v>15.0</v>
      </c>
      <c r="Y26" s="16">
        <f t="shared" ref="Y26:Y39" si="1">sum(V26:X26)</f>
        <v>140</v>
      </c>
      <c r="Z26" s="16">
        <f t="shared" ref="Z26:Z39" si="2">360-Y26</f>
        <v>220</v>
      </c>
      <c r="AA26" s="16">
        <f t="shared" ref="AA26:AA39" si="3">Z26*24*0.25</f>
        <v>1320</v>
      </c>
    </row>
    <row r="27">
      <c r="A27" s="14" t="s">
        <v>27</v>
      </c>
      <c r="B27" s="1" t="s">
        <v>77</v>
      </c>
      <c r="C27" s="15" t="s">
        <v>78</v>
      </c>
      <c r="D27" s="8">
        <v>168.0</v>
      </c>
      <c r="E27" s="8">
        <v>168.0</v>
      </c>
      <c r="F27" s="16">
        <v>1.0E7</v>
      </c>
      <c r="G27" s="16">
        <v>1.0E7</v>
      </c>
      <c r="H27" s="16">
        <v>1.0E7</v>
      </c>
      <c r="I27" s="16">
        <v>1.0E7</v>
      </c>
      <c r="J27" s="16">
        <v>1.0E7</v>
      </c>
      <c r="K27" s="16">
        <v>1.0E7</v>
      </c>
      <c r="L27" s="16">
        <v>1.0E7</v>
      </c>
      <c r="M27" s="16">
        <v>1.0E7</v>
      </c>
      <c r="N27" s="16">
        <v>1.0E7</v>
      </c>
      <c r="O27" s="16">
        <v>1.0E7</v>
      </c>
      <c r="P27" s="16">
        <v>1.0E7</v>
      </c>
      <c r="Q27" s="16">
        <v>1.0E7</v>
      </c>
      <c r="U27" s="16" t="s">
        <v>79</v>
      </c>
      <c r="V27" s="16">
        <v>115.0</v>
      </c>
      <c r="W27" s="16">
        <v>10.0</v>
      </c>
      <c r="X27" s="16">
        <v>20.0</v>
      </c>
      <c r="Y27" s="16">
        <f t="shared" si="1"/>
        <v>145</v>
      </c>
      <c r="Z27" s="16">
        <f t="shared" si="2"/>
        <v>215</v>
      </c>
      <c r="AA27" s="16">
        <f t="shared" si="3"/>
        <v>1290</v>
      </c>
    </row>
    <row r="28">
      <c r="A28" s="17"/>
      <c r="C28" s="15" t="s">
        <v>80</v>
      </c>
      <c r="D28" s="16">
        <v>1.0E7</v>
      </c>
      <c r="E28" s="16">
        <v>1.0E7</v>
      </c>
      <c r="F28" s="8">
        <v>252.0</v>
      </c>
      <c r="G28" s="8">
        <v>252.0</v>
      </c>
      <c r="H28" s="16">
        <v>1.0E7</v>
      </c>
      <c r="I28" s="16">
        <v>1.0E7</v>
      </c>
      <c r="J28" s="16">
        <v>1.0E7</v>
      </c>
      <c r="K28" s="16">
        <v>1.0E7</v>
      </c>
      <c r="L28" s="16">
        <v>1.0E7</v>
      </c>
      <c r="M28" s="16">
        <v>1.0E7</v>
      </c>
      <c r="N28" s="16">
        <v>1.0E7</v>
      </c>
      <c r="O28" s="16">
        <v>1.0E7</v>
      </c>
      <c r="P28" s="16">
        <v>1.0E7</v>
      </c>
      <c r="Q28" s="16">
        <v>1.0E7</v>
      </c>
      <c r="U28" s="16" t="s">
        <v>81</v>
      </c>
      <c r="V28" s="16">
        <v>115.0</v>
      </c>
      <c r="W28" s="16">
        <v>10.0</v>
      </c>
      <c r="X28" s="16">
        <v>15.0</v>
      </c>
      <c r="Y28" s="16">
        <f t="shared" si="1"/>
        <v>140</v>
      </c>
      <c r="Z28" s="16">
        <f t="shared" si="2"/>
        <v>220</v>
      </c>
      <c r="AA28" s="16">
        <f t="shared" si="3"/>
        <v>1320</v>
      </c>
    </row>
    <row r="29">
      <c r="A29" s="17"/>
      <c r="C29" s="15" t="s">
        <v>82</v>
      </c>
      <c r="D29" s="16">
        <v>1.0E7</v>
      </c>
      <c r="E29" s="16">
        <v>1.0E7</v>
      </c>
      <c r="F29" s="16">
        <v>1.0E7</v>
      </c>
      <c r="G29" s="16">
        <v>1.0E7</v>
      </c>
      <c r="H29" s="8">
        <v>504.0</v>
      </c>
      <c r="I29" s="8">
        <v>504.0</v>
      </c>
      <c r="J29" s="8">
        <v>504.0</v>
      </c>
      <c r="K29" s="8">
        <v>504.0</v>
      </c>
      <c r="L29" s="16">
        <v>1.0E7</v>
      </c>
      <c r="M29" s="16">
        <v>1.0E7</v>
      </c>
      <c r="N29" s="16">
        <v>1.0E7</v>
      </c>
      <c r="O29" s="16">
        <v>1.0E7</v>
      </c>
      <c r="P29" s="16">
        <v>1.0E7</v>
      </c>
      <c r="Q29" s="16">
        <v>1.0E7</v>
      </c>
      <c r="U29" s="16" t="s">
        <v>83</v>
      </c>
      <c r="V29" s="16">
        <v>115.0</v>
      </c>
      <c r="W29" s="16">
        <v>10.0</v>
      </c>
      <c r="X29" s="16">
        <v>25.0</v>
      </c>
      <c r="Y29" s="16">
        <f t="shared" si="1"/>
        <v>150</v>
      </c>
      <c r="Z29" s="16">
        <f t="shared" si="2"/>
        <v>210</v>
      </c>
      <c r="AA29" s="16">
        <f t="shared" si="3"/>
        <v>1260</v>
      </c>
    </row>
    <row r="30">
      <c r="A30" s="17"/>
      <c r="C30" s="15" t="s">
        <v>84</v>
      </c>
      <c r="D30" s="16">
        <v>1.0E7</v>
      </c>
      <c r="E30" s="16">
        <v>1.0E7</v>
      </c>
      <c r="F30" s="16">
        <v>1.0E7</v>
      </c>
      <c r="G30" s="16">
        <v>1.0E7</v>
      </c>
      <c r="H30" s="16">
        <v>1.0E7</v>
      </c>
      <c r="I30" s="16">
        <v>1.0E7</v>
      </c>
      <c r="J30" s="16">
        <v>1.0E7</v>
      </c>
      <c r="K30" s="16">
        <v>1.0E7</v>
      </c>
      <c r="L30" s="8">
        <v>672.0</v>
      </c>
      <c r="M30" s="8">
        <v>672.0</v>
      </c>
      <c r="N30" s="8">
        <v>672.0</v>
      </c>
      <c r="O30" s="8">
        <v>672.0</v>
      </c>
      <c r="P30" s="8">
        <v>672.0</v>
      </c>
      <c r="Q30" s="8">
        <v>672.0</v>
      </c>
      <c r="U30" s="16" t="s">
        <v>85</v>
      </c>
      <c r="V30" s="16">
        <v>115.0</v>
      </c>
      <c r="W30" s="16">
        <v>10.0</v>
      </c>
      <c r="X30" s="16">
        <v>15.0</v>
      </c>
      <c r="Y30" s="16">
        <f t="shared" si="1"/>
        <v>140</v>
      </c>
      <c r="Z30" s="16">
        <f t="shared" si="2"/>
        <v>220</v>
      </c>
      <c r="AA30" s="16">
        <f t="shared" si="3"/>
        <v>1320</v>
      </c>
    </row>
    <row r="31">
      <c r="A31" s="17"/>
      <c r="B31" s="1" t="s">
        <v>86</v>
      </c>
      <c r="C31" s="15" t="s">
        <v>87</v>
      </c>
      <c r="D31" s="8">
        <v>168.0</v>
      </c>
      <c r="E31" s="8">
        <v>168.0</v>
      </c>
      <c r="F31" s="16">
        <v>1.0E7</v>
      </c>
      <c r="G31" s="16">
        <v>1.0E7</v>
      </c>
      <c r="H31" s="16">
        <v>1.0E7</v>
      </c>
      <c r="I31" s="16">
        <v>1.0E7</v>
      </c>
      <c r="J31" s="16">
        <v>1.0E7</v>
      </c>
      <c r="K31" s="16">
        <v>1.0E7</v>
      </c>
      <c r="L31" s="16">
        <v>1.0E7</v>
      </c>
      <c r="M31" s="16">
        <v>1.0E7</v>
      </c>
      <c r="N31" s="16">
        <v>1.0E7</v>
      </c>
      <c r="O31" s="16">
        <v>1.0E7</v>
      </c>
      <c r="P31" s="16">
        <v>1.0E7</v>
      </c>
      <c r="Q31" s="16">
        <v>1.0E7</v>
      </c>
      <c r="U31" s="16" t="s">
        <v>88</v>
      </c>
      <c r="V31" s="16">
        <v>115.0</v>
      </c>
      <c r="W31" s="16">
        <v>10.0</v>
      </c>
      <c r="X31" s="16">
        <v>20.0</v>
      </c>
      <c r="Y31" s="16">
        <f t="shared" si="1"/>
        <v>145</v>
      </c>
      <c r="Z31" s="16">
        <f t="shared" si="2"/>
        <v>215</v>
      </c>
      <c r="AA31" s="16">
        <f t="shared" si="3"/>
        <v>1290</v>
      </c>
    </row>
    <row r="32">
      <c r="A32" s="17"/>
      <c r="C32" s="15" t="s">
        <v>89</v>
      </c>
      <c r="D32" s="16">
        <v>1.0E7</v>
      </c>
      <c r="E32" s="16">
        <v>1.0E7</v>
      </c>
      <c r="F32" s="8">
        <v>252.0</v>
      </c>
      <c r="G32" s="8">
        <v>252.0</v>
      </c>
      <c r="H32" s="16">
        <v>1.0E7</v>
      </c>
      <c r="I32" s="16">
        <v>1.0E7</v>
      </c>
      <c r="J32" s="16">
        <v>1.0E7</v>
      </c>
      <c r="K32" s="16">
        <v>1.0E7</v>
      </c>
      <c r="L32" s="16">
        <v>1.0E7</v>
      </c>
      <c r="M32" s="16">
        <v>1.0E7</v>
      </c>
      <c r="N32" s="16">
        <v>1.0E7</v>
      </c>
      <c r="O32" s="16">
        <v>1.0E7</v>
      </c>
      <c r="P32" s="16">
        <v>1.0E7</v>
      </c>
      <c r="Q32" s="16">
        <v>1.0E7</v>
      </c>
      <c r="U32" s="16" t="s">
        <v>90</v>
      </c>
      <c r="V32" s="16">
        <v>115.0</v>
      </c>
      <c r="W32" s="16">
        <v>10.0</v>
      </c>
      <c r="X32" s="16">
        <v>20.0</v>
      </c>
      <c r="Y32" s="16">
        <f t="shared" si="1"/>
        <v>145</v>
      </c>
      <c r="Z32" s="16">
        <f t="shared" si="2"/>
        <v>215</v>
      </c>
      <c r="AA32" s="16">
        <f t="shared" si="3"/>
        <v>1290</v>
      </c>
    </row>
    <row r="33">
      <c r="A33" s="17"/>
      <c r="C33" s="15" t="s">
        <v>91</v>
      </c>
      <c r="D33" s="16">
        <v>1.0E7</v>
      </c>
      <c r="E33" s="16">
        <v>1.0E7</v>
      </c>
      <c r="F33" s="16">
        <v>1.0E7</v>
      </c>
      <c r="G33" s="16">
        <v>1.0E7</v>
      </c>
      <c r="H33" s="8">
        <v>504.0</v>
      </c>
      <c r="I33" s="8">
        <v>504.0</v>
      </c>
      <c r="J33" s="8">
        <v>504.0</v>
      </c>
      <c r="K33" s="8">
        <v>504.0</v>
      </c>
      <c r="L33" s="16">
        <v>1.0E7</v>
      </c>
      <c r="M33" s="16">
        <v>1.0E7</v>
      </c>
      <c r="N33" s="16">
        <v>1.0E7</v>
      </c>
      <c r="O33" s="16">
        <v>1.0E7</v>
      </c>
      <c r="P33" s="16">
        <v>1.0E7</v>
      </c>
      <c r="Q33" s="16">
        <v>1.0E7</v>
      </c>
      <c r="U33" s="16" t="s">
        <v>92</v>
      </c>
      <c r="V33" s="16">
        <v>115.0</v>
      </c>
      <c r="W33" s="16">
        <v>10.0</v>
      </c>
      <c r="X33" s="16">
        <v>15.0</v>
      </c>
      <c r="Y33" s="16">
        <f t="shared" si="1"/>
        <v>140</v>
      </c>
      <c r="Z33" s="16">
        <f t="shared" si="2"/>
        <v>220</v>
      </c>
      <c r="AA33" s="16">
        <f t="shared" si="3"/>
        <v>1320</v>
      </c>
    </row>
    <row r="34">
      <c r="A34" s="17"/>
      <c r="C34" s="15" t="s">
        <v>93</v>
      </c>
      <c r="D34" s="16">
        <v>1.0E7</v>
      </c>
      <c r="E34" s="16">
        <v>1.0E7</v>
      </c>
      <c r="F34" s="16">
        <v>1.0E7</v>
      </c>
      <c r="G34" s="16">
        <v>1.0E7</v>
      </c>
      <c r="H34" s="16">
        <v>1.0E7</v>
      </c>
      <c r="I34" s="16">
        <v>1.0E7</v>
      </c>
      <c r="J34" s="16">
        <v>1.0E7</v>
      </c>
      <c r="K34" s="16">
        <v>1.0E7</v>
      </c>
      <c r="L34" s="8">
        <v>672.0</v>
      </c>
      <c r="M34" s="8">
        <v>672.0</v>
      </c>
      <c r="N34" s="8">
        <v>672.0</v>
      </c>
      <c r="O34" s="8">
        <v>672.0</v>
      </c>
      <c r="P34" s="8">
        <v>672.0</v>
      </c>
      <c r="Q34" s="8">
        <v>672.0</v>
      </c>
      <c r="U34" s="16" t="s">
        <v>94</v>
      </c>
      <c r="V34" s="16">
        <v>115.0</v>
      </c>
      <c r="W34" s="16">
        <v>10.0</v>
      </c>
      <c r="X34" s="16">
        <v>20.0</v>
      </c>
      <c r="Y34" s="16">
        <f t="shared" si="1"/>
        <v>145</v>
      </c>
      <c r="Z34" s="16">
        <f t="shared" si="2"/>
        <v>215</v>
      </c>
      <c r="AA34" s="16">
        <f t="shared" si="3"/>
        <v>1290</v>
      </c>
    </row>
    <row r="35">
      <c r="A35" s="17"/>
      <c r="B35" s="1" t="s">
        <v>95</v>
      </c>
      <c r="C35" s="15" t="s">
        <v>96</v>
      </c>
      <c r="D35" s="8">
        <v>168.0</v>
      </c>
      <c r="E35" s="8">
        <v>168.0</v>
      </c>
      <c r="F35" s="16">
        <v>1.0E7</v>
      </c>
      <c r="G35" s="16">
        <v>1.0E7</v>
      </c>
      <c r="H35" s="16">
        <v>1.0E7</v>
      </c>
      <c r="I35" s="16">
        <v>1.0E7</v>
      </c>
      <c r="J35" s="16">
        <v>1.0E7</v>
      </c>
      <c r="K35" s="16">
        <v>1.0E7</v>
      </c>
      <c r="L35" s="16">
        <v>1.0E7</v>
      </c>
      <c r="M35" s="16">
        <v>1.0E7</v>
      </c>
      <c r="N35" s="16">
        <v>1.0E7</v>
      </c>
      <c r="O35" s="16">
        <v>1.0E7</v>
      </c>
      <c r="P35" s="16">
        <v>1.0E7</v>
      </c>
      <c r="Q35" s="16">
        <v>1.0E7</v>
      </c>
      <c r="U35" s="16" t="s">
        <v>97</v>
      </c>
      <c r="V35" s="16">
        <v>115.0</v>
      </c>
      <c r="W35" s="16">
        <v>10.0</v>
      </c>
      <c r="X35" s="16">
        <v>20.0</v>
      </c>
      <c r="Y35" s="16">
        <f t="shared" si="1"/>
        <v>145</v>
      </c>
      <c r="Z35" s="16">
        <f t="shared" si="2"/>
        <v>215</v>
      </c>
      <c r="AA35" s="16">
        <f t="shared" si="3"/>
        <v>1290</v>
      </c>
    </row>
    <row r="36">
      <c r="A36" s="17"/>
      <c r="C36" s="15" t="s">
        <v>98</v>
      </c>
      <c r="D36" s="16">
        <v>1.0E7</v>
      </c>
      <c r="E36" s="16">
        <v>1.0E7</v>
      </c>
      <c r="F36" s="8">
        <v>252.0</v>
      </c>
      <c r="G36" s="8">
        <v>252.0</v>
      </c>
      <c r="H36" s="16">
        <v>1.0E7</v>
      </c>
      <c r="I36" s="16">
        <v>1.0E7</v>
      </c>
      <c r="J36" s="16">
        <v>1.0E7</v>
      </c>
      <c r="K36" s="16">
        <v>1.0E7</v>
      </c>
      <c r="L36" s="16">
        <v>1.0E7</v>
      </c>
      <c r="M36" s="16">
        <v>1.0E7</v>
      </c>
      <c r="N36" s="16">
        <v>1.0E7</v>
      </c>
      <c r="O36" s="16">
        <v>1.0E7</v>
      </c>
      <c r="P36" s="16">
        <v>1.0E7</v>
      </c>
      <c r="Q36" s="16">
        <v>1.0E7</v>
      </c>
      <c r="U36" s="16" t="s">
        <v>99</v>
      </c>
      <c r="V36" s="16">
        <v>115.0</v>
      </c>
      <c r="W36" s="16">
        <v>10.0</v>
      </c>
      <c r="X36" s="16">
        <v>25.0</v>
      </c>
      <c r="Y36" s="16">
        <f t="shared" si="1"/>
        <v>150</v>
      </c>
      <c r="Z36" s="16">
        <f t="shared" si="2"/>
        <v>210</v>
      </c>
      <c r="AA36" s="16">
        <f t="shared" si="3"/>
        <v>1260</v>
      </c>
    </row>
    <row r="37">
      <c r="A37" s="17"/>
      <c r="C37" s="15" t="s">
        <v>100</v>
      </c>
      <c r="D37" s="16">
        <v>1.0E7</v>
      </c>
      <c r="E37" s="16">
        <v>1.0E7</v>
      </c>
      <c r="F37" s="16">
        <v>1.0E7</v>
      </c>
      <c r="G37" s="16">
        <v>1.0E7</v>
      </c>
      <c r="H37" s="8">
        <v>504.0</v>
      </c>
      <c r="I37" s="8">
        <v>504.0</v>
      </c>
      <c r="J37" s="8">
        <v>504.0</v>
      </c>
      <c r="K37" s="8">
        <v>504.0</v>
      </c>
      <c r="L37" s="16">
        <v>1.0E7</v>
      </c>
      <c r="M37" s="16">
        <v>1.0E7</v>
      </c>
      <c r="N37" s="16">
        <v>1.0E7</v>
      </c>
      <c r="O37" s="16">
        <v>1.0E7</v>
      </c>
      <c r="P37" s="16">
        <v>1.0E7</v>
      </c>
      <c r="Q37" s="16">
        <v>1.0E7</v>
      </c>
      <c r="U37" s="16" t="s">
        <v>101</v>
      </c>
      <c r="V37" s="16">
        <v>115.0</v>
      </c>
      <c r="W37" s="16">
        <v>10.0</v>
      </c>
      <c r="X37" s="16">
        <v>15.0</v>
      </c>
      <c r="Y37" s="16">
        <f t="shared" si="1"/>
        <v>140</v>
      </c>
      <c r="Z37" s="16">
        <f t="shared" si="2"/>
        <v>220</v>
      </c>
      <c r="AA37" s="16">
        <f t="shared" si="3"/>
        <v>1320</v>
      </c>
    </row>
    <row r="38">
      <c r="A38" s="18"/>
      <c r="C38" s="15" t="s">
        <v>102</v>
      </c>
      <c r="D38" s="19">
        <v>1.0E7</v>
      </c>
      <c r="E38" s="19">
        <v>1.0E7</v>
      </c>
      <c r="F38" s="19">
        <v>1.0E7</v>
      </c>
      <c r="G38" s="19">
        <v>1.0E7</v>
      </c>
      <c r="H38" s="19">
        <v>1.0E7</v>
      </c>
      <c r="I38" s="19">
        <v>1.0E7</v>
      </c>
      <c r="J38" s="19">
        <v>1.0E7</v>
      </c>
      <c r="K38" s="19">
        <v>1.0E7</v>
      </c>
      <c r="L38" s="20">
        <v>672.0</v>
      </c>
      <c r="M38" s="20">
        <v>672.0</v>
      </c>
      <c r="N38" s="20">
        <v>672.0</v>
      </c>
      <c r="O38" s="20">
        <v>672.0</v>
      </c>
      <c r="P38" s="20">
        <v>672.0</v>
      </c>
      <c r="Q38" s="20">
        <v>672.0</v>
      </c>
      <c r="U38" s="16" t="s">
        <v>103</v>
      </c>
      <c r="V38" s="16">
        <v>115.0</v>
      </c>
      <c r="W38" s="16">
        <v>10.0</v>
      </c>
      <c r="X38" s="16">
        <v>20.0</v>
      </c>
      <c r="Y38" s="16">
        <f t="shared" si="1"/>
        <v>145</v>
      </c>
      <c r="Z38" s="16">
        <f t="shared" si="2"/>
        <v>215</v>
      </c>
      <c r="AA38" s="16">
        <f t="shared" si="3"/>
        <v>1290</v>
      </c>
    </row>
    <row r="39">
      <c r="U39" s="16" t="s">
        <v>104</v>
      </c>
      <c r="V39" s="16">
        <v>115.0</v>
      </c>
      <c r="W39" s="16">
        <v>10.0</v>
      </c>
      <c r="X39" s="16">
        <v>20.0</v>
      </c>
      <c r="Y39" s="16">
        <f t="shared" si="1"/>
        <v>145</v>
      </c>
      <c r="Z39" s="16">
        <f t="shared" si="2"/>
        <v>215</v>
      </c>
      <c r="AA39" s="16">
        <f t="shared" si="3"/>
        <v>1290</v>
      </c>
    </row>
    <row r="42">
      <c r="M42" s="10" t="s">
        <v>20</v>
      </c>
      <c r="N42" s="11"/>
      <c r="O42" s="10" t="s">
        <v>21</v>
      </c>
      <c r="P42" s="11"/>
      <c r="Q42" s="10" t="s">
        <v>28</v>
      </c>
      <c r="R42" s="12"/>
      <c r="S42" s="12"/>
      <c r="T42" s="11"/>
      <c r="U42" s="10" t="s">
        <v>29</v>
      </c>
      <c r="V42" s="12"/>
      <c r="W42" s="12"/>
      <c r="X42" s="12"/>
      <c r="Y42" s="12"/>
      <c r="Z42" s="11"/>
      <c r="AA42" s="22"/>
    </row>
    <row r="43">
      <c r="M43" s="13" t="s">
        <v>30</v>
      </c>
      <c r="N43" s="13" t="s">
        <v>31</v>
      </c>
      <c r="O43" s="13" t="s">
        <v>32</v>
      </c>
      <c r="P43" s="13" t="s">
        <v>33</v>
      </c>
      <c r="Q43" s="13" t="s">
        <v>34</v>
      </c>
      <c r="R43" s="13" t="s">
        <v>35</v>
      </c>
      <c r="S43" s="13" t="s">
        <v>36</v>
      </c>
      <c r="T43" s="13" t="s">
        <v>37</v>
      </c>
      <c r="U43" s="13" t="s">
        <v>38</v>
      </c>
      <c r="V43" s="13" t="s">
        <v>39</v>
      </c>
      <c r="W43" s="13" t="s">
        <v>40</v>
      </c>
      <c r="X43" s="13" t="s">
        <v>41</v>
      </c>
      <c r="Y43" s="13" t="s">
        <v>42</v>
      </c>
      <c r="Z43" s="13" t="s">
        <v>43</v>
      </c>
      <c r="AA43" s="1"/>
    </row>
    <row r="44">
      <c r="K44" s="23" t="s">
        <v>105</v>
      </c>
      <c r="M44" s="24">
        <f>205+205+240+168</f>
        <v>818</v>
      </c>
      <c r="N44" s="16">
        <f>205+240+240+168+168</f>
        <v>1021</v>
      </c>
      <c r="O44" s="16">
        <f>411+411+240+252</f>
        <v>1314</v>
      </c>
      <c r="P44" s="25">
        <f>411+240+240+252+252</f>
        <v>1395</v>
      </c>
      <c r="Q44" s="16">
        <f>560+504</f>
        <v>1064</v>
      </c>
      <c r="R44" s="16">
        <f>616+616</f>
        <v>1232</v>
      </c>
      <c r="S44" s="16">
        <f>616+560</f>
        <v>1176</v>
      </c>
      <c r="T44" s="26">
        <f>560+504+504</f>
        <v>1568</v>
      </c>
      <c r="U44" s="16">
        <f>640+640</f>
        <v>1280</v>
      </c>
      <c r="V44" s="26">
        <f>640+672</f>
        <v>1312</v>
      </c>
      <c r="W44" s="16">
        <f>672</f>
        <v>672</v>
      </c>
      <c r="X44" s="16">
        <f>821</f>
        <v>821</v>
      </c>
      <c r="Y44" s="26">
        <f>821+672</f>
        <v>1493</v>
      </c>
      <c r="Z44" s="16">
        <f>821</f>
        <v>821</v>
      </c>
    </row>
    <row r="45">
      <c r="P45" s="25"/>
      <c r="T45" s="26"/>
      <c r="V45" s="26"/>
      <c r="Y45" s="26"/>
    </row>
    <row r="46">
      <c r="P46" s="25"/>
      <c r="T46" s="26"/>
      <c r="V46" s="26"/>
      <c r="Y46" s="26"/>
    </row>
    <row r="47">
      <c r="K47" s="23" t="s">
        <v>106</v>
      </c>
      <c r="M47" s="16">
        <v>1320.0</v>
      </c>
      <c r="N47" s="16">
        <v>1290.0</v>
      </c>
      <c r="O47" s="16">
        <v>1320.0</v>
      </c>
      <c r="P47" s="25">
        <v>1260.0</v>
      </c>
      <c r="Q47" s="16">
        <v>1320.0</v>
      </c>
      <c r="R47" s="16">
        <v>1290.0</v>
      </c>
      <c r="S47" s="16">
        <v>1290.0</v>
      </c>
      <c r="T47" s="26">
        <v>1320.0</v>
      </c>
      <c r="U47" s="16">
        <v>1290.0</v>
      </c>
      <c r="V47" s="26">
        <v>1290.0</v>
      </c>
      <c r="W47" s="16">
        <v>1260.0</v>
      </c>
      <c r="X47" s="16">
        <v>1320.0</v>
      </c>
      <c r="Y47" s="26">
        <v>1290.0</v>
      </c>
      <c r="Z47" s="16">
        <v>1290.0</v>
      </c>
    </row>
    <row r="51">
      <c r="M51" s="10" t="s">
        <v>20</v>
      </c>
      <c r="N51" s="11"/>
      <c r="O51" s="10" t="s">
        <v>21</v>
      </c>
      <c r="P51" s="11"/>
      <c r="Q51" s="10" t="s">
        <v>28</v>
      </c>
      <c r="R51" s="12"/>
      <c r="S51" s="12"/>
      <c r="T51" s="11"/>
      <c r="U51" s="10" t="s">
        <v>29</v>
      </c>
      <c r="V51" s="12"/>
      <c r="W51" s="12"/>
      <c r="X51" s="12"/>
      <c r="Y51" s="12"/>
      <c r="Z51" s="11"/>
    </row>
    <row r="52">
      <c r="M52" s="13" t="s">
        <v>30</v>
      </c>
      <c r="N52" s="13" t="s">
        <v>31</v>
      </c>
      <c r="O52" s="13" t="s">
        <v>32</v>
      </c>
      <c r="P52" s="13" t="s">
        <v>33</v>
      </c>
      <c r="Q52" s="13" t="s">
        <v>34</v>
      </c>
      <c r="R52" s="13" t="s">
        <v>35</v>
      </c>
      <c r="S52" s="13" t="s">
        <v>36</v>
      </c>
      <c r="T52" s="13" t="s">
        <v>37</v>
      </c>
      <c r="U52" s="13" t="s">
        <v>38</v>
      </c>
      <c r="V52" s="13" t="s">
        <v>39</v>
      </c>
      <c r="W52" s="13" t="s">
        <v>40</v>
      </c>
      <c r="X52" s="13" t="s">
        <v>41</v>
      </c>
      <c r="Y52" s="13" t="s">
        <v>42</v>
      </c>
      <c r="Z52" s="13" t="s">
        <v>43</v>
      </c>
    </row>
    <row r="53">
      <c r="K53" s="23" t="s">
        <v>105</v>
      </c>
      <c r="M53" s="1">
        <v>876.0</v>
      </c>
      <c r="N53" s="1">
        <v>959.0</v>
      </c>
      <c r="O53" s="27">
        <v>1370.0</v>
      </c>
      <c r="P53" s="27">
        <v>1335.0</v>
      </c>
      <c r="Q53" s="1">
        <v>1074.0</v>
      </c>
      <c r="R53" s="1">
        <v>1276.0</v>
      </c>
      <c r="S53" s="1">
        <v>1309.0</v>
      </c>
      <c r="T53" s="27">
        <v>1376.0</v>
      </c>
      <c r="U53" s="27">
        <v>1298.0</v>
      </c>
      <c r="V53" s="1">
        <v>1279.0</v>
      </c>
      <c r="W53" s="1">
        <v>984.0</v>
      </c>
      <c r="X53" s="1">
        <v>768.0</v>
      </c>
      <c r="Y53" s="1">
        <v>895.0</v>
      </c>
      <c r="Z53" s="1">
        <v>1171.0</v>
      </c>
    </row>
    <row r="54">
      <c r="K54" s="23" t="s">
        <v>106</v>
      </c>
      <c r="M54" s="16">
        <v>1320.0</v>
      </c>
      <c r="N54" s="16">
        <v>1290.0</v>
      </c>
      <c r="O54" s="26">
        <v>1320.0</v>
      </c>
      <c r="P54" s="26">
        <v>1260.0</v>
      </c>
      <c r="Q54" s="16">
        <v>1320.0</v>
      </c>
      <c r="R54" s="16">
        <v>1290.0</v>
      </c>
      <c r="S54" s="16">
        <v>1290.0</v>
      </c>
      <c r="T54" s="26">
        <v>1320.0</v>
      </c>
      <c r="U54" s="26">
        <v>1290.0</v>
      </c>
      <c r="V54" s="16">
        <v>1290.0</v>
      </c>
      <c r="W54" s="16">
        <v>1260.0</v>
      </c>
      <c r="X54" s="16">
        <v>1320.0</v>
      </c>
      <c r="Y54" s="16">
        <v>1290.0</v>
      </c>
      <c r="Z54" s="16">
        <v>1290.0</v>
      </c>
    </row>
    <row r="57">
      <c r="N57" s="28"/>
    </row>
  </sheetData>
  <mergeCells count="19">
    <mergeCell ref="D1:E1"/>
    <mergeCell ref="F1:G1"/>
    <mergeCell ref="H1:K1"/>
    <mergeCell ref="L1:Q1"/>
    <mergeCell ref="A3:A14"/>
    <mergeCell ref="A15:A26"/>
    <mergeCell ref="A27:A38"/>
    <mergeCell ref="K53:L53"/>
    <mergeCell ref="M51:N51"/>
    <mergeCell ref="O51:P51"/>
    <mergeCell ref="Q51:T51"/>
    <mergeCell ref="M42:N42"/>
    <mergeCell ref="O42:P42"/>
    <mergeCell ref="Q42:T42"/>
    <mergeCell ref="U42:Z42"/>
    <mergeCell ref="K44:L44"/>
    <mergeCell ref="K47:L47"/>
    <mergeCell ref="K54:L54"/>
    <mergeCell ref="U51:Z5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D1" s="29"/>
      <c r="E1" s="30" t="s">
        <v>107</v>
      </c>
      <c r="F1" s="30" t="s">
        <v>108</v>
      </c>
      <c r="G1" s="30" t="s">
        <v>109</v>
      </c>
      <c r="H1" s="31" t="s">
        <v>110</v>
      </c>
      <c r="I1" s="22"/>
      <c r="J1" s="22"/>
      <c r="K1" s="22"/>
      <c r="L1" s="22"/>
      <c r="M1" s="22"/>
      <c r="N1" s="22"/>
      <c r="O1" s="22"/>
      <c r="P1" s="22"/>
      <c r="Q1" s="22"/>
    </row>
    <row r="2">
      <c r="D2" s="32" t="s">
        <v>23</v>
      </c>
      <c r="E2" s="33">
        <v>123.0</v>
      </c>
      <c r="F2" s="33">
        <v>246.60000000000002</v>
      </c>
      <c r="G2" s="33">
        <v>369.6</v>
      </c>
      <c r="H2" s="33">
        <v>492.6</v>
      </c>
      <c r="I2" s="22"/>
      <c r="J2" s="22"/>
      <c r="K2" s="22"/>
      <c r="L2" s="22"/>
      <c r="M2" s="22"/>
    </row>
    <row r="3">
      <c r="D3" s="32" t="s">
        <v>25</v>
      </c>
      <c r="E3" s="33">
        <v>144.0</v>
      </c>
      <c r="F3" s="33">
        <v>144.0</v>
      </c>
      <c r="G3" s="33">
        <v>336.0</v>
      </c>
      <c r="H3" s="33">
        <v>384.0</v>
      </c>
      <c r="I3" s="22"/>
      <c r="J3" s="22"/>
      <c r="K3" s="22"/>
      <c r="L3" s="22"/>
      <c r="M3" s="22"/>
    </row>
    <row r="4">
      <c r="D4" s="32" t="s">
        <v>27</v>
      </c>
      <c r="E4" s="33">
        <v>100.80000000000001</v>
      </c>
      <c r="F4" s="33">
        <v>151.20000000000002</v>
      </c>
      <c r="G4" s="33">
        <v>302.40000000000003</v>
      </c>
      <c r="H4" s="33">
        <v>403.20000000000005</v>
      </c>
      <c r="I4" s="22"/>
      <c r="J4" s="22"/>
      <c r="K4" s="22"/>
      <c r="L4" s="22"/>
      <c r="M4" s="22"/>
    </row>
    <row r="5"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</row>
    <row r="6"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</row>
    <row r="7"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</row>
    <row r="8"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</row>
    <row r="9"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</row>
    <row r="10"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</row>
    <row r="11"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</row>
    <row r="12"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</row>
    <row r="13"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</row>
    <row r="14">
      <c r="D14" s="10" t="s">
        <v>20</v>
      </c>
      <c r="E14" s="11"/>
      <c r="F14" s="10" t="s">
        <v>21</v>
      </c>
      <c r="G14" s="11"/>
      <c r="H14" s="10" t="s">
        <v>28</v>
      </c>
      <c r="I14" s="12"/>
      <c r="J14" s="12"/>
      <c r="K14" s="11"/>
      <c r="L14" s="10" t="s">
        <v>29</v>
      </c>
      <c r="M14" s="12"/>
      <c r="N14" s="12"/>
      <c r="O14" s="12"/>
      <c r="P14" s="12"/>
      <c r="Q14" s="11"/>
    </row>
    <row r="15">
      <c r="D15" s="13" t="s">
        <v>30</v>
      </c>
      <c r="E15" s="13" t="s">
        <v>31</v>
      </c>
      <c r="F15" s="13" t="s">
        <v>32</v>
      </c>
      <c r="G15" s="13" t="s">
        <v>33</v>
      </c>
      <c r="H15" s="13" t="s">
        <v>34</v>
      </c>
      <c r="I15" s="13" t="s">
        <v>35</v>
      </c>
      <c r="J15" s="13" t="s">
        <v>36</v>
      </c>
      <c r="K15" s="13" t="s">
        <v>37</v>
      </c>
      <c r="L15" s="13" t="s">
        <v>38</v>
      </c>
      <c r="M15" s="13" t="s">
        <v>39</v>
      </c>
      <c r="N15" s="13" t="s">
        <v>40</v>
      </c>
      <c r="O15" s="13" t="s">
        <v>41</v>
      </c>
      <c r="P15" s="13" t="s">
        <v>42</v>
      </c>
      <c r="Q15" s="13" t="s">
        <v>43</v>
      </c>
    </row>
    <row r="16">
      <c r="A16" s="14" t="s">
        <v>23</v>
      </c>
      <c r="B16" s="1" t="s">
        <v>44</v>
      </c>
      <c r="C16" s="15" t="s">
        <v>45</v>
      </c>
      <c r="D16" s="33">
        <v>123.0</v>
      </c>
      <c r="E16" s="33">
        <v>123.0</v>
      </c>
      <c r="F16" s="1">
        <v>100000.0</v>
      </c>
      <c r="G16" s="1">
        <v>100000.0</v>
      </c>
      <c r="H16" s="1">
        <v>100000.0</v>
      </c>
      <c r="I16" s="1">
        <v>100000.0</v>
      </c>
      <c r="J16" s="1">
        <v>100000.0</v>
      </c>
      <c r="K16" s="1">
        <v>100000.0</v>
      </c>
      <c r="L16" s="1">
        <v>100000.0</v>
      </c>
      <c r="M16" s="1">
        <v>100000.0</v>
      </c>
      <c r="N16" s="1">
        <v>100000.0</v>
      </c>
      <c r="O16" s="1">
        <v>100000.0</v>
      </c>
      <c r="P16" s="1">
        <v>100000.0</v>
      </c>
      <c r="Q16" s="1">
        <v>100000.0</v>
      </c>
    </row>
    <row r="17">
      <c r="A17" s="17"/>
      <c r="C17" s="15" t="s">
        <v>6</v>
      </c>
      <c r="D17" s="1">
        <v>100000.0</v>
      </c>
      <c r="E17" s="1">
        <v>100000.0</v>
      </c>
      <c r="F17" s="33">
        <v>246.60000000000002</v>
      </c>
      <c r="G17" s="33">
        <v>246.60000000000002</v>
      </c>
      <c r="H17" s="1">
        <v>100000.0</v>
      </c>
      <c r="I17" s="1">
        <v>100000.0</v>
      </c>
      <c r="J17" s="1">
        <v>100000.0</v>
      </c>
      <c r="K17" s="1">
        <v>100000.0</v>
      </c>
      <c r="L17" s="1">
        <v>100000.0</v>
      </c>
      <c r="M17" s="1">
        <v>100000.0</v>
      </c>
      <c r="N17" s="1">
        <v>100000.0</v>
      </c>
      <c r="O17" s="1">
        <v>100000.0</v>
      </c>
      <c r="P17" s="1">
        <v>100000.0</v>
      </c>
      <c r="Q17" s="1">
        <v>100000.0</v>
      </c>
    </row>
    <row r="18">
      <c r="A18" s="17"/>
      <c r="C18" s="15" t="s">
        <v>46</v>
      </c>
      <c r="D18" s="1">
        <v>100000.0</v>
      </c>
      <c r="E18" s="1">
        <v>100000.0</v>
      </c>
      <c r="F18" s="1">
        <v>100000.0</v>
      </c>
      <c r="G18" s="1">
        <v>100000.0</v>
      </c>
      <c r="H18" s="33">
        <v>369.6</v>
      </c>
      <c r="I18" s="33">
        <v>369.6</v>
      </c>
      <c r="J18" s="33">
        <v>369.6</v>
      </c>
      <c r="K18" s="33">
        <v>369.6</v>
      </c>
      <c r="L18" s="1">
        <v>100000.0</v>
      </c>
      <c r="M18" s="1">
        <v>100000.0</v>
      </c>
      <c r="N18" s="1">
        <v>100000.0</v>
      </c>
      <c r="O18" s="1">
        <v>100000.0</v>
      </c>
      <c r="P18" s="1">
        <v>100000.0</v>
      </c>
      <c r="Q18" s="1">
        <v>100000.0</v>
      </c>
    </row>
    <row r="19">
      <c r="A19" s="17"/>
      <c r="C19" s="15" t="s">
        <v>47</v>
      </c>
      <c r="D19" s="1">
        <v>100000.0</v>
      </c>
      <c r="E19" s="1">
        <v>100000.0</v>
      </c>
      <c r="F19" s="1">
        <v>100000.0</v>
      </c>
      <c r="G19" s="1">
        <v>100000.0</v>
      </c>
      <c r="H19" s="1">
        <v>100000.0</v>
      </c>
      <c r="I19" s="1">
        <v>100000.0</v>
      </c>
      <c r="J19" s="1">
        <v>100000.0</v>
      </c>
      <c r="K19" s="1">
        <v>100000.0</v>
      </c>
      <c r="L19" s="33">
        <v>492.6</v>
      </c>
      <c r="M19" s="33">
        <v>492.6</v>
      </c>
      <c r="N19" s="33">
        <v>492.6</v>
      </c>
      <c r="O19" s="33">
        <v>492.6</v>
      </c>
      <c r="P19" s="33">
        <v>492.6</v>
      </c>
      <c r="Q19" s="33">
        <v>492.6</v>
      </c>
    </row>
    <row r="20">
      <c r="A20" s="17"/>
      <c r="B20" s="1" t="s">
        <v>48</v>
      </c>
      <c r="C20" s="15" t="s">
        <v>8</v>
      </c>
      <c r="D20" s="33">
        <v>123.0</v>
      </c>
      <c r="E20" s="33">
        <v>123.0</v>
      </c>
      <c r="F20" s="1">
        <v>100000.0</v>
      </c>
      <c r="G20" s="1">
        <v>100000.0</v>
      </c>
      <c r="H20" s="1">
        <v>100000.0</v>
      </c>
      <c r="I20" s="1">
        <v>100000.0</v>
      </c>
      <c r="J20" s="1">
        <v>100000.0</v>
      </c>
      <c r="K20" s="1">
        <v>100000.0</v>
      </c>
      <c r="L20" s="1">
        <v>100000.0</v>
      </c>
      <c r="M20" s="1">
        <v>100000.0</v>
      </c>
      <c r="N20" s="1">
        <v>100000.0</v>
      </c>
      <c r="O20" s="1">
        <v>100000.0</v>
      </c>
      <c r="P20" s="1">
        <v>100000.0</v>
      </c>
      <c r="Q20" s="1">
        <v>100000.0</v>
      </c>
    </row>
    <row r="21">
      <c r="A21" s="17"/>
      <c r="C21" s="15" t="s">
        <v>9</v>
      </c>
      <c r="D21" s="1">
        <v>100000.0</v>
      </c>
      <c r="E21" s="1">
        <v>100000.0</v>
      </c>
      <c r="F21" s="33">
        <v>246.60000000000002</v>
      </c>
      <c r="G21" s="33">
        <v>246.60000000000002</v>
      </c>
      <c r="H21" s="1">
        <v>100000.0</v>
      </c>
      <c r="I21" s="1">
        <v>100000.0</v>
      </c>
      <c r="J21" s="1">
        <v>100000.0</v>
      </c>
      <c r="K21" s="1">
        <v>100000.0</v>
      </c>
      <c r="L21" s="1">
        <v>100000.0</v>
      </c>
      <c r="M21" s="1">
        <v>100000.0</v>
      </c>
      <c r="N21" s="1">
        <v>100000.0</v>
      </c>
      <c r="O21" s="1">
        <v>100000.0</v>
      </c>
      <c r="P21" s="1">
        <v>100000.0</v>
      </c>
      <c r="Q21" s="1">
        <v>100000.0</v>
      </c>
    </row>
    <row r="22">
      <c r="A22" s="17"/>
      <c r="C22" s="15" t="s">
        <v>49</v>
      </c>
      <c r="D22" s="1">
        <v>100000.0</v>
      </c>
      <c r="E22" s="1">
        <v>100000.0</v>
      </c>
      <c r="F22" s="1">
        <v>100000.0</v>
      </c>
      <c r="G22" s="1">
        <v>100000.0</v>
      </c>
      <c r="H22" s="33">
        <v>369.6</v>
      </c>
      <c r="I22" s="33">
        <v>369.6</v>
      </c>
      <c r="J22" s="33">
        <v>369.6</v>
      </c>
      <c r="K22" s="33">
        <v>369.6</v>
      </c>
      <c r="L22" s="1">
        <v>100000.0</v>
      </c>
      <c r="M22" s="1">
        <v>100000.0</v>
      </c>
      <c r="N22" s="1">
        <v>100000.0</v>
      </c>
      <c r="O22" s="1">
        <v>100000.0</v>
      </c>
      <c r="P22" s="1">
        <v>100000.0</v>
      </c>
      <c r="Q22" s="1">
        <v>100000.0</v>
      </c>
    </row>
    <row r="23">
      <c r="A23" s="17"/>
      <c r="C23" s="15" t="s">
        <v>50</v>
      </c>
      <c r="D23" s="1">
        <v>100000.0</v>
      </c>
      <c r="E23" s="1">
        <v>100000.0</v>
      </c>
      <c r="F23" s="1">
        <v>100000.0</v>
      </c>
      <c r="G23" s="1">
        <v>100000.0</v>
      </c>
      <c r="H23" s="1">
        <v>100000.0</v>
      </c>
      <c r="I23" s="1">
        <v>100000.0</v>
      </c>
      <c r="J23" s="1">
        <v>100000.0</v>
      </c>
      <c r="K23" s="1">
        <v>100000.0</v>
      </c>
      <c r="L23" s="33">
        <v>492.6</v>
      </c>
      <c r="M23" s="33">
        <v>492.6</v>
      </c>
      <c r="N23" s="33">
        <v>492.6</v>
      </c>
      <c r="O23" s="33">
        <v>492.6</v>
      </c>
      <c r="P23" s="33">
        <v>492.6</v>
      </c>
      <c r="Q23" s="33">
        <v>492.6</v>
      </c>
    </row>
    <row r="24">
      <c r="A24" s="17"/>
      <c r="B24" s="1" t="s">
        <v>51</v>
      </c>
      <c r="C24" s="15" t="s">
        <v>11</v>
      </c>
      <c r="D24" s="33">
        <v>123.0</v>
      </c>
      <c r="E24" s="33">
        <v>123.0</v>
      </c>
      <c r="F24" s="1">
        <v>100000.0</v>
      </c>
      <c r="G24" s="1">
        <v>100000.0</v>
      </c>
      <c r="H24" s="1">
        <v>100000.0</v>
      </c>
      <c r="I24" s="1">
        <v>100000.0</v>
      </c>
      <c r="J24" s="1">
        <v>100000.0</v>
      </c>
      <c r="K24" s="1">
        <v>100000.0</v>
      </c>
      <c r="L24" s="1">
        <v>100000.0</v>
      </c>
      <c r="M24" s="1">
        <v>100000.0</v>
      </c>
      <c r="N24" s="1">
        <v>100000.0</v>
      </c>
      <c r="O24" s="1">
        <v>100000.0</v>
      </c>
      <c r="P24" s="1">
        <v>100000.0</v>
      </c>
      <c r="Q24" s="1">
        <v>100000.0</v>
      </c>
    </row>
    <row r="25">
      <c r="A25" s="17"/>
      <c r="C25" s="15" t="s">
        <v>12</v>
      </c>
      <c r="D25" s="1">
        <v>100000.0</v>
      </c>
      <c r="E25" s="1">
        <v>100000.0</v>
      </c>
      <c r="F25" s="33">
        <v>246.60000000000002</v>
      </c>
      <c r="G25" s="33">
        <v>246.60000000000002</v>
      </c>
      <c r="H25" s="1">
        <v>100000.0</v>
      </c>
      <c r="I25" s="1">
        <v>100000.0</v>
      </c>
      <c r="J25" s="1">
        <v>100000.0</v>
      </c>
      <c r="K25" s="1">
        <v>100000.0</v>
      </c>
      <c r="L25" s="1">
        <v>100000.0</v>
      </c>
      <c r="M25" s="1">
        <v>100000.0</v>
      </c>
      <c r="N25" s="1">
        <v>100000.0</v>
      </c>
      <c r="O25" s="1">
        <v>100000.0</v>
      </c>
      <c r="P25" s="1">
        <v>100000.0</v>
      </c>
      <c r="Q25" s="1">
        <v>100000.0</v>
      </c>
    </row>
    <row r="26">
      <c r="A26" s="17"/>
      <c r="C26" s="15" t="s">
        <v>52</v>
      </c>
      <c r="D26" s="1">
        <v>100000.0</v>
      </c>
      <c r="E26" s="1">
        <v>100000.0</v>
      </c>
      <c r="F26" s="1">
        <v>100000.0</v>
      </c>
      <c r="G26" s="1">
        <v>100000.0</v>
      </c>
      <c r="H26" s="33">
        <v>369.6</v>
      </c>
      <c r="I26" s="33">
        <v>369.6</v>
      </c>
      <c r="J26" s="33">
        <v>369.6</v>
      </c>
      <c r="K26" s="33">
        <v>369.6</v>
      </c>
      <c r="L26" s="1">
        <v>100000.0</v>
      </c>
      <c r="M26" s="1">
        <v>100000.0</v>
      </c>
      <c r="N26" s="1">
        <v>100000.0</v>
      </c>
      <c r="O26" s="1">
        <v>100000.0</v>
      </c>
      <c r="P26" s="1">
        <v>100000.0</v>
      </c>
      <c r="Q26" s="1">
        <v>100000.0</v>
      </c>
    </row>
    <row r="27">
      <c r="A27" s="17"/>
      <c r="C27" s="15" t="s">
        <v>53</v>
      </c>
      <c r="D27" s="1">
        <v>100000.0</v>
      </c>
      <c r="E27" s="1">
        <v>100000.0</v>
      </c>
      <c r="F27" s="1">
        <v>100000.0</v>
      </c>
      <c r="G27" s="1">
        <v>100000.0</v>
      </c>
      <c r="H27" s="1">
        <v>100000.0</v>
      </c>
      <c r="I27" s="1">
        <v>100000.0</v>
      </c>
      <c r="J27" s="1">
        <v>100000.0</v>
      </c>
      <c r="K27" s="1">
        <v>100000.0</v>
      </c>
      <c r="L27" s="33">
        <v>492.6</v>
      </c>
      <c r="M27" s="33">
        <v>492.6</v>
      </c>
      <c r="N27" s="33">
        <v>492.6</v>
      </c>
      <c r="O27" s="33">
        <v>492.6</v>
      </c>
      <c r="P27" s="33">
        <v>492.6</v>
      </c>
      <c r="Q27" s="33">
        <v>492.6</v>
      </c>
    </row>
    <row r="28">
      <c r="A28" s="17"/>
      <c r="B28" s="34" t="s">
        <v>54</v>
      </c>
      <c r="C28" s="15" t="s">
        <v>55</v>
      </c>
      <c r="D28" s="33">
        <v>123.0</v>
      </c>
      <c r="E28" s="33">
        <v>123.0</v>
      </c>
      <c r="F28" s="1">
        <v>100000.0</v>
      </c>
      <c r="G28" s="1">
        <v>100000.0</v>
      </c>
      <c r="H28" s="1">
        <v>100000.0</v>
      </c>
      <c r="I28" s="1">
        <v>100000.0</v>
      </c>
      <c r="J28" s="1">
        <v>100000.0</v>
      </c>
      <c r="K28" s="1">
        <v>100000.0</v>
      </c>
      <c r="L28" s="1">
        <v>100000.0</v>
      </c>
      <c r="M28" s="1">
        <v>100000.0</v>
      </c>
      <c r="N28" s="1">
        <v>100000.0</v>
      </c>
      <c r="O28" s="1">
        <v>100000.0</v>
      </c>
      <c r="P28" s="1">
        <v>100000.0</v>
      </c>
      <c r="Q28" s="1">
        <v>100000.0</v>
      </c>
    </row>
    <row r="29">
      <c r="A29" s="17"/>
      <c r="C29" s="15" t="s">
        <v>56</v>
      </c>
      <c r="D29" s="1">
        <v>100000.0</v>
      </c>
      <c r="E29" s="1">
        <v>100000.0</v>
      </c>
      <c r="F29" s="33">
        <v>246.60000000000002</v>
      </c>
      <c r="G29" s="33">
        <v>246.60000000000002</v>
      </c>
      <c r="H29" s="1">
        <v>100000.0</v>
      </c>
      <c r="I29" s="1">
        <v>100000.0</v>
      </c>
      <c r="J29" s="1">
        <v>100000.0</v>
      </c>
      <c r="K29" s="1">
        <v>100000.0</v>
      </c>
      <c r="L29" s="1">
        <v>100000.0</v>
      </c>
      <c r="M29" s="1">
        <v>100000.0</v>
      </c>
      <c r="N29" s="1">
        <v>100000.0</v>
      </c>
      <c r="O29" s="1">
        <v>100000.0</v>
      </c>
      <c r="P29" s="1">
        <v>100000.0</v>
      </c>
      <c r="Q29" s="1">
        <v>100000.0</v>
      </c>
    </row>
    <row r="30">
      <c r="A30" s="17"/>
      <c r="C30" s="15" t="s">
        <v>57</v>
      </c>
      <c r="D30" s="1">
        <v>100000.0</v>
      </c>
      <c r="E30" s="1">
        <v>100000.0</v>
      </c>
      <c r="F30" s="1">
        <v>100000.0</v>
      </c>
      <c r="G30" s="1">
        <v>100000.0</v>
      </c>
      <c r="H30" s="33">
        <v>369.6</v>
      </c>
      <c r="I30" s="33">
        <v>369.6</v>
      </c>
      <c r="J30" s="33">
        <v>369.6</v>
      </c>
      <c r="K30" s="33">
        <v>369.6</v>
      </c>
      <c r="L30" s="1">
        <v>100000.0</v>
      </c>
      <c r="M30" s="1">
        <v>100000.0</v>
      </c>
      <c r="N30" s="1">
        <v>100000.0</v>
      </c>
      <c r="O30" s="1">
        <v>100000.0</v>
      </c>
      <c r="P30" s="1">
        <v>100000.0</v>
      </c>
      <c r="Q30" s="1">
        <v>100000.0</v>
      </c>
    </row>
    <row r="31">
      <c r="A31" s="17"/>
      <c r="C31" s="15" t="s">
        <v>58</v>
      </c>
      <c r="D31" s="1">
        <v>100000.0</v>
      </c>
      <c r="E31" s="1">
        <v>100000.0</v>
      </c>
      <c r="F31" s="1">
        <v>100000.0</v>
      </c>
      <c r="G31" s="1">
        <v>100000.0</v>
      </c>
      <c r="H31" s="1">
        <v>100000.0</v>
      </c>
      <c r="I31" s="1">
        <v>100000.0</v>
      </c>
      <c r="J31" s="1">
        <v>100000.0</v>
      </c>
      <c r="K31" s="1">
        <v>100000.0</v>
      </c>
      <c r="L31" s="33">
        <v>492.6</v>
      </c>
      <c r="M31" s="33">
        <v>492.6</v>
      </c>
      <c r="N31" s="33">
        <v>492.6</v>
      </c>
      <c r="O31" s="33">
        <v>492.6</v>
      </c>
      <c r="P31" s="33">
        <v>492.6</v>
      </c>
      <c r="Q31" s="33">
        <v>492.6</v>
      </c>
    </row>
    <row r="32">
      <c r="A32" s="17"/>
      <c r="B32" s="34" t="s">
        <v>59</v>
      </c>
      <c r="C32" s="15" t="s">
        <v>60</v>
      </c>
      <c r="D32" s="33">
        <v>123.0</v>
      </c>
      <c r="E32" s="33">
        <v>123.0</v>
      </c>
      <c r="F32" s="1">
        <v>100000.0</v>
      </c>
      <c r="G32" s="1">
        <v>100000.0</v>
      </c>
      <c r="H32" s="1">
        <v>100000.0</v>
      </c>
      <c r="I32" s="1">
        <v>100000.0</v>
      </c>
      <c r="J32" s="1">
        <v>100000.0</v>
      </c>
      <c r="K32" s="1">
        <v>100000.0</v>
      </c>
      <c r="L32" s="1">
        <v>100000.0</v>
      </c>
      <c r="M32" s="1">
        <v>100000.0</v>
      </c>
      <c r="N32" s="1">
        <v>100000.0</v>
      </c>
      <c r="O32" s="1">
        <v>100000.0</v>
      </c>
      <c r="P32" s="1">
        <v>100000.0</v>
      </c>
      <c r="Q32" s="1">
        <v>100000.0</v>
      </c>
    </row>
    <row r="33">
      <c r="A33" s="17"/>
      <c r="C33" s="15" t="s">
        <v>61</v>
      </c>
      <c r="D33" s="1">
        <v>100000.0</v>
      </c>
      <c r="E33" s="1">
        <v>100000.0</v>
      </c>
      <c r="F33" s="33">
        <v>246.60000000000002</v>
      </c>
      <c r="G33" s="33">
        <v>246.60000000000002</v>
      </c>
      <c r="H33" s="1">
        <v>100000.0</v>
      </c>
      <c r="I33" s="1">
        <v>100000.0</v>
      </c>
      <c r="J33" s="1">
        <v>100000.0</v>
      </c>
      <c r="K33" s="1">
        <v>100000.0</v>
      </c>
      <c r="L33" s="1">
        <v>100000.0</v>
      </c>
      <c r="M33" s="1">
        <v>100000.0</v>
      </c>
      <c r="N33" s="1">
        <v>100000.0</v>
      </c>
      <c r="O33" s="1">
        <v>100000.0</v>
      </c>
      <c r="P33" s="1">
        <v>100000.0</v>
      </c>
      <c r="Q33" s="1">
        <v>100000.0</v>
      </c>
    </row>
    <row r="34">
      <c r="A34" s="17"/>
      <c r="C34" s="15" t="s">
        <v>62</v>
      </c>
      <c r="D34" s="1">
        <v>100000.0</v>
      </c>
      <c r="E34" s="1">
        <v>100000.0</v>
      </c>
      <c r="F34" s="1">
        <v>100000.0</v>
      </c>
      <c r="G34" s="1">
        <v>100000.0</v>
      </c>
      <c r="H34" s="33">
        <v>369.6</v>
      </c>
      <c r="I34" s="33">
        <v>369.6</v>
      </c>
      <c r="J34" s="33">
        <v>369.6</v>
      </c>
      <c r="K34" s="33">
        <v>369.6</v>
      </c>
      <c r="L34" s="1">
        <v>100000.0</v>
      </c>
      <c r="M34" s="1">
        <v>100000.0</v>
      </c>
      <c r="N34" s="1">
        <v>100000.0</v>
      </c>
      <c r="O34" s="1">
        <v>100000.0</v>
      </c>
      <c r="P34" s="1">
        <v>100000.0</v>
      </c>
      <c r="Q34" s="1">
        <v>100000.0</v>
      </c>
    </row>
    <row r="35">
      <c r="A35" s="18"/>
      <c r="C35" s="15" t="s">
        <v>63</v>
      </c>
      <c r="D35" s="13">
        <v>100000.0</v>
      </c>
      <c r="E35" s="13">
        <v>100000.0</v>
      </c>
      <c r="F35" s="13">
        <v>100000.0</v>
      </c>
      <c r="G35" s="13">
        <v>100000.0</v>
      </c>
      <c r="H35" s="13">
        <v>100000.0</v>
      </c>
      <c r="I35" s="13">
        <v>100000.0</v>
      </c>
      <c r="J35" s="13">
        <v>100000.0</v>
      </c>
      <c r="K35" s="13">
        <v>100000.0</v>
      </c>
      <c r="L35" s="35">
        <v>492.6</v>
      </c>
      <c r="M35" s="35">
        <v>492.6</v>
      </c>
      <c r="N35" s="35">
        <v>492.6</v>
      </c>
      <c r="O35" s="35">
        <v>492.6</v>
      </c>
      <c r="P35" s="35">
        <v>492.6</v>
      </c>
      <c r="Q35" s="35">
        <v>492.6</v>
      </c>
    </row>
    <row r="36">
      <c r="A36" s="14" t="s">
        <v>25</v>
      </c>
      <c r="B36" s="1" t="s">
        <v>64</v>
      </c>
      <c r="C36" s="15" t="s">
        <v>65</v>
      </c>
      <c r="D36" s="33">
        <v>144.0</v>
      </c>
      <c r="E36" s="33">
        <v>144.0</v>
      </c>
      <c r="F36" s="1">
        <v>100000.0</v>
      </c>
      <c r="G36" s="1">
        <v>100000.0</v>
      </c>
      <c r="H36" s="1">
        <v>100000.0</v>
      </c>
      <c r="I36" s="1">
        <v>100000.0</v>
      </c>
      <c r="J36" s="1">
        <v>100000.0</v>
      </c>
      <c r="K36" s="1">
        <v>100000.0</v>
      </c>
      <c r="L36" s="1">
        <v>100000.0</v>
      </c>
      <c r="M36" s="1">
        <v>100000.0</v>
      </c>
      <c r="N36" s="1">
        <v>100000.0</v>
      </c>
      <c r="O36" s="1">
        <v>100000.0</v>
      </c>
      <c r="P36" s="1">
        <v>100000.0</v>
      </c>
      <c r="Q36" s="1">
        <v>100000.0</v>
      </c>
    </row>
    <row r="37">
      <c r="A37" s="17"/>
      <c r="C37" s="15" t="s">
        <v>66</v>
      </c>
      <c r="D37" s="1">
        <v>100000.0</v>
      </c>
      <c r="E37" s="1">
        <v>100000.0</v>
      </c>
      <c r="F37" s="33">
        <v>144.0</v>
      </c>
      <c r="G37" s="33">
        <v>144.0</v>
      </c>
      <c r="H37" s="1">
        <v>100000.0</v>
      </c>
      <c r="I37" s="1">
        <v>100000.0</v>
      </c>
      <c r="J37" s="1">
        <v>100000.0</v>
      </c>
      <c r="K37" s="1">
        <v>100000.0</v>
      </c>
      <c r="L37" s="1">
        <v>100000.0</v>
      </c>
      <c r="M37" s="1">
        <v>100000.0</v>
      </c>
      <c r="N37" s="1">
        <v>100000.0</v>
      </c>
      <c r="O37" s="1">
        <v>100000.0</v>
      </c>
      <c r="P37" s="1">
        <v>100000.0</v>
      </c>
      <c r="Q37" s="1">
        <v>100000.0</v>
      </c>
    </row>
    <row r="38">
      <c r="A38" s="17"/>
      <c r="C38" s="15" t="s">
        <v>67</v>
      </c>
      <c r="D38" s="1">
        <v>100000.0</v>
      </c>
      <c r="E38" s="1">
        <v>100000.0</v>
      </c>
      <c r="F38" s="1">
        <v>100000.0</v>
      </c>
      <c r="G38" s="1">
        <v>100000.0</v>
      </c>
      <c r="H38" s="33">
        <v>336.0</v>
      </c>
      <c r="I38" s="33">
        <v>336.0</v>
      </c>
      <c r="J38" s="33">
        <v>336.0</v>
      </c>
      <c r="K38" s="33">
        <v>336.0</v>
      </c>
      <c r="L38" s="1">
        <v>100000.0</v>
      </c>
      <c r="M38" s="1">
        <v>100000.0</v>
      </c>
      <c r="N38" s="1">
        <v>100000.0</v>
      </c>
      <c r="O38" s="1">
        <v>100000.0</v>
      </c>
      <c r="P38" s="1">
        <v>100000.0</v>
      </c>
      <c r="Q38" s="1">
        <v>100000.0</v>
      </c>
    </row>
    <row r="39">
      <c r="A39" s="17"/>
      <c r="C39" s="15" t="s">
        <v>75</v>
      </c>
      <c r="D39" s="1">
        <v>100000.0</v>
      </c>
      <c r="E39" s="1">
        <v>100000.0</v>
      </c>
      <c r="F39" s="1">
        <v>100000.0</v>
      </c>
      <c r="G39" s="1">
        <v>100000.0</v>
      </c>
      <c r="H39" s="1">
        <v>100000.0</v>
      </c>
      <c r="I39" s="1">
        <v>100000.0</v>
      </c>
      <c r="J39" s="1">
        <v>100000.0</v>
      </c>
      <c r="K39" s="1">
        <v>100000.0</v>
      </c>
      <c r="L39" s="33">
        <v>384.0</v>
      </c>
      <c r="M39" s="33">
        <v>384.0</v>
      </c>
      <c r="N39" s="33">
        <v>384.0</v>
      </c>
      <c r="O39" s="33">
        <v>384.0</v>
      </c>
      <c r="P39" s="33">
        <v>384.0</v>
      </c>
      <c r="Q39" s="33">
        <v>384.0</v>
      </c>
    </row>
    <row r="40">
      <c r="A40" s="17"/>
      <c r="B40" s="1" t="s">
        <v>77</v>
      </c>
      <c r="C40" s="15" t="s">
        <v>78</v>
      </c>
      <c r="D40" s="33">
        <v>144.0</v>
      </c>
      <c r="E40" s="33">
        <v>144.0</v>
      </c>
      <c r="F40" s="1">
        <v>100000.0</v>
      </c>
      <c r="G40" s="1">
        <v>100000.0</v>
      </c>
      <c r="H40" s="1">
        <v>100000.0</v>
      </c>
      <c r="I40" s="1">
        <v>100000.0</v>
      </c>
      <c r="J40" s="1">
        <v>100000.0</v>
      </c>
      <c r="K40" s="1">
        <v>100000.0</v>
      </c>
      <c r="L40" s="1">
        <v>100000.0</v>
      </c>
      <c r="M40" s="1">
        <v>100000.0</v>
      </c>
      <c r="N40" s="1">
        <v>100000.0</v>
      </c>
      <c r="O40" s="1">
        <v>100000.0</v>
      </c>
      <c r="P40" s="1">
        <v>100000.0</v>
      </c>
      <c r="Q40" s="1">
        <v>100000.0</v>
      </c>
    </row>
    <row r="41">
      <c r="A41" s="17"/>
      <c r="C41" s="15" t="s">
        <v>80</v>
      </c>
      <c r="D41" s="1">
        <v>100000.0</v>
      </c>
      <c r="E41" s="1">
        <v>100000.0</v>
      </c>
      <c r="F41" s="33">
        <v>144.0</v>
      </c>
      <c r="G41" s="33">
        <v>144.0</v>
      </c>
      <c r="H41" s="1">
        <v>100000.0</v>
      </c>
      <c r="I41" s="1">
        <v>100000.0</v>
      </c>
      <c r="J41" s="1">
        <v>100000.0</v>
      </c>
      <c r="K41" s="1">
        <v>100000.0</v>
      </c>
      <c r="L41" s="1">
        <v>100000.0</v>
      </c>
      <c r="M41" s="1">
        <v>100000.0</v>
      </c>
      <c r="N41" s="1">
        <v>100000.0</v>
      </c>
      <c r="O41" s="1">
        <v>100000.0</v>
      </c>
      <c r="P41" s="1">
        <v>100000.0</v>
      </c>
      <c r="Q41" s="1">
        <v>100000.0</v>
      </c>
    </row>
    <row r="42">
      <c r="A42" s="17"/>
      <c r="C42" s="15" t="s">
        <v>82</v>
      </c>
      <c r="D42" s="1">
        <v>100000.0</v>
      </c>
      <c r="E42" s="1">
        <v>100000.0</v>
      </c>
      <c r="F42" s="1">
        <v>100000.0</v>
      </c>
      <c r="G42" s="1">
        <v>100000.0</v>
      </c>
      <c r="H42" s="33">
        <v>336.0</v>
      </c>
      <c r="I42" s="33">
        <v>336.0</v>
      </c>
      <c r="J42" s="33">
        <v>336.0</v>
      </c>
      <c r="K42" s="33">
        <v>336.0</v>
      </c>
      <c r="L42" s="1">
        <v>100000.0</v>
      </c>
      <c r="M42" s="1">
        <v>100000.0</v>
      </c>
      <c r="N42" s="1">
        <v>100000.0</v>
      </c>
      <c r="O42" s="1">
        <v>100000.0</v>
      </c>
      <c r="P42" s="1">
        <v>100000.0</v>
      </c>
      <c r="Q42" s="1">
        <v>100000.0</v>
      </c>
    </row>
    <row r="43">
      <c r="A43" s="17"/>
      <c r="C43" s="15" t="s">
        <v>84</v>
      </c>
      <c r="D43" s="1">
        <v>100000.0</v>
      </c>
      <c r="E43" s="1">
        <v>100000.0</v>
      </c>
      <c r="F43" s="1">
        <v>100000.0</v>
      </c>
      <c r="G43" s="1">
        <v>100000.0</v>
      </c>
      <c r="H43" s="1">
        <v>100000.0</v>
      </c>
      <c r="I43" s="1">
        <v>100000.0</v>
      </c>
      <c r="J43" s="1">
        <v>100000.0</v>
      </c>
      <c r="K43" s="1">
        <v>100000.0</v>
      </c>
      <c r="L43" s="33">
        <v>384.0</v>
      </c>
      <c r="M43" s="33">
        <v>384.0</v>
      </c>
      <c r="N43" s="33">
        <v>384.0</v>
      </c>
      <c r="O43" s="33">
        <v>384.0</v>
      </c>
      <c r="P43" s="33">
        <v>384.0</v>
      </c>
      <c r="Q43" s="33">
        <v>384.0</v>
      </c>
    </row>
    <row r="44">
      <c r="A44" s="17"/>
      <c r="B44" s="1" t="s">
        <v>86</v>
      </c>
      <c r="C44" s="15" t="s">
        <v>87</v>
      </c>
      <c r="D44" s="33">
        <v>144.0</v>
      </c>
      <c r="E44" s="33">
        <v>144.0</v>
      </c>
      <c r="F44" s="1">
        <v>100000.0</v>
      </c>
      <c r="G44" s="1">
        <v>100000.0</v>
      </c>
      <c r="H44" s="1">
        <v>100000.0</v>
      </c>
      <c r="I44" s="1">
        <v>100000.0</v>
      </c>
      <c r="J44" s="1">
        <v>100000.0</v>
      </c>
      <c r="K44" s="1">
        <v>100000.0</v>
      </c>
      <c r="L44" s="1">
        <v>100000.0</v>
      </c>
      <c r="M44" s="1">
        <v>100000.0</v>
      </c>
      <c r="N44" s="1">
        <v>100000.0</v>
      </c>
      <c r="O44" s="1">
        <v>100000.0</v>
      </c>
      <c r="P44" s="1">
        <v>100000.0</v>
      </c>
      <c r="Q44" s="1">
        <v>100000.0</v>
      </c>
    </row>
    <row r="45">
      <c r="A45" s="17"/>
      <c r="C45" s="15" t="s">
        <v>89</v>
      </c>
      <c r="D45" s="1">
        <v>100000.0</v>
      </c>
      <c r="E45" s="1">
        <v>100000.0</v>
      </c>
      <c r="F45" s="33">
        <v>144.0</v>
      </c>
      <c r="G45" s="33">
        <v>144.0</v>
      </c>
      <c r="H45" s="1">
        <v>100000.0</v>
      </c>
      <c r="I45" s="1">
        <v>100000.0</v>
      </c>
      <c r="J45" s="1">
        <v>100000.0</v>
      </c>
      <c r="K45" s="1">
        <v>100000.0</v>
      </c>
      <c r="L45" s="1">
        <v>100000.0</v>
      </c>
      <c r="M45" s="1">
        <v>100000.0</v>
      </c>
      <c r="N45" s="1">
        <v>100000.0</v>
      </c>
      <c r="O45" s="1">
        <v>100000.0</v>
      </c>
      <c r="P45" s="1">
        <v>100000.0</v>
      </c>
      <c r="Q45" s="1">
        <v>100000.0</v>
      </c>
    </row>
    <row r="46">
      <c r="A46" s="17"/>
      <c r="C46" s="15" t="s">
        <v>91</v>
      </c>
      <c r="D46" s="1">
        <v>100000.0</v>
      </c>
      <c r="E46" s="1">
        <v>100000.0</v>
      </c>
      <c r="F46" s="1">
        <v>100000.0</v>
      </c>
      <c r="G46" s="1">
        <v>100000.0</v>
      </c>
      <c r="H46" s="33">
        <v>336.0</v>
      </c>
      <c r="I46" s="33">
        <v>336.0</v>
      </c>
      <c r="J46" s="33">
        <v>336.0</v>
      </c>
      <c r="K46" s="33">
        <v>336.0</v>
      </c>
      <c r="L46" s="1">
        <v>100000.0</v>
      </c>
      <c r="M46" s="1">
        <v>100000.0</v>
      </c>
      <c r="N46" s="1">
        <v>100000.0</v>
      </c>
      <c r="O46" s="1">
        <v>100000.0</v>
      </c>
      <c r="P46" s="1">
        <v>100000.0</v>
      </c>
      <c r="Q46" s="1">
        <v>100000.0</v>
      </c>
    </row>
    <row r="47">
      <c r="A47" s="17"/>
      <c r="C47" s="15" t="s">
        <v>93</v>
      </c>
      <c r="D47" s="1">
        <v>100000.0</v>
      </c>
      <c r="E47" s="1">
        <v>100000.0</v>
      </c>
      <c r="F47" s="1">
        <v>100000.0</v>
      </c>
      <c r="G47" s="1">
        <v>100000.0</v>
      </c>
      <c r="H47" s="1">
        <v>100000.0</v>
      </c>
      <c r="I47" s="1">
        <v>100000.0</v>
      </c>
      <c r="J47" s="1">
        <v>100000.0</v>
      </c>
      <c r="K47" s="1">
        <v>100000.0</v>
      </c>
      <c r="L47" s="33">
        <v>384.0</v>
      </c>
      <c r="M47" s="33">
        <v>384.0</v>
      </c>
      <c r="N47" s="33">
        <v>384.0</v>
      </c>
      <c r="O47" s="33">
        <v>384.0</v>
      </c>
      <c r="P47" s="33">
        <v>384.0</v>
      </c>
      <c r="Q47" s="33">
        <v>384.0</v>
      </c>
    </row>
    <row r="48">
      <c r="A48" s="17"/>
      <c r="B48" s="34" t="s">
        <v>95</v>
      </c>
      <c r="C48" s="15" t="s">
        <v>96</v>
      </c>
      <c r="D48" s="33">
        <v>144.0</v>
      </c>
      <c r="E48" s="33">
        <v>144.0</v>
      </c>
      <c r="F48" s="1">
        <v>100000.0</v>
      </c>
      <c r="G48" s="1">
        <v>100000.0</v>
      </c>
      <c r="H48" s="1">
        <v>100000.0</v>
      </c>
      <c r="I48" s="1">
        <v>100000.0</v>
      </c>
      <c r="J48" s="1">
        <v>100000.0</v>
      </c>
      <c r="K48" s="1">
        <v>100000.0</v>
      </c>
      <c r="L48" s="1">
        <v>100000.0</v>
      </c>
      <c r="M48" s="1">
        <v>100000.0</v>
      </c>
      <c r="N48" s="1">
        <v>100000.0</v>
      </c>
      <c r="O48" s="1">
        <v>100000.0</v>
      </c>
      <c r="P48" s="1">
        <v>100000.0</v>
      </c>
      <c r="Q48" s="1">
        <v>100000.0</v>
      </c>
    </row>
    <row r="49">
      <c r="A49" s="17"/>
      <c r="C49" s="15" t="s">
        <v>98</v>
      </c>
      <c r="D49" s="1">
        <v>100000.0</v>
      </c>
      <c r="E49" s="1">
        <v>100000.0</v>
      </c>
      <c r="F49" s="33">
        <v>144.0</v>
      </c>
      <c r="G49" s="33">
        <v>144.0</v>
      </c>
      <c r="H49" s="1">
        <v>100000.0</v>
      </c>
      <c r="I49" s="1">
        <v>100000.0</v>
      </c>
      <c r="J49" s="1">
        <v>100000.0</v>
      </c>
      <c r="K49" s="1">
        <v>100000.0</v>
      </c>
      <c r="L49" s="1">
        <v>100000.0</v>
      </c>
      <c r="M49" s="1">
        <v>100000.0</v>
      </c>
      <c r="N49" s="1">
        <v>100000.0</v>
      </c>
      <c r="O49" s="1">
        <v>100000.0</v>
      </c>
      <c r="P49" s="1">
        <v>100000.0</v>
      </c>
      <c r="Q49" s="1">
        <v>100000.0</v>
      </c>
    </row>
    <row r="50">
      <c r="A50" s="17"/>
      <c r="C50" s="15" t="s">
        <v>100</v>
      </c>
      <c r="D50" s="1">
        <v>100000.0</v>
      </c>
      <c r="E50" s="1">
        <v>100000.0</v>
      </c>
      <c r="F50" s="1">
        <v>100000.0</v>
      </c>
      <c r="G50" s="1">
        <v>100000.0</v>
      </c>
      <c r="H50" s="33">
        <v>336.0</v>
      </c>
      <c r="I50" s="33">
        <v>336.0</v>
      </c>
      <c r="J50" s="33">
        <v>336.0</v>
      </c>
      <c r="K50" s="33">
        <v>336.0</v>
      </c>
      <c r="L50" s="1">
        <v>100000.0</v>
      </c>
      <c r="M50" s="1">
        <v>100000.0</v>
      </c>
      <c r="N50" s="1">
        <v>100000.0</v>
      </c>
      <c r="O50" s="1">
        <v>100000.0</v>
      </c>
      <c r="P50" s="1">
        <v>100000.0</v>
      </c>
      <c r="Q50" s="1">
        <v>100000.0</v>
      </c>
    </row>
    <row r="51">
      <c r="A51" s="17"/>
      <c r="C51" s="15" t="s">
        <v>102</v>
      </c>
      <c r="D51" s="1">
        <v>100000.0</v>
      </c>
      <c r="E51" s="1">
        <v>100000.0</v>
      </c>
      <c r="F51" s="1">
        <v>100000.0</v>
      </c>
      <c r="G51" s="1">
        <v>100000.0</v>
      </c>
      <c r="H51" s="1">
        <v>100000.0</v>
      </c>
      <c r="I51" s="1">
        <v>100000.0</v>
      </c>
      <c r="J51" s="1">
        <v>100000.0</v>
      </c>
      <c r="K51" s="1">
        <v>100000.0</v>
      </c>
      <c r="L51" s="33">
        <v>384.0</v>
      </c>
      <c r="M51" s="33">
        <v>384.0</v>
      </c>
      <c r="N51" s="33">
        <v>384.0</v>
      </c>
      <c r="O51" s="33">
        <v>384.0</v>
      </c>
      <c r="P51" s="33">
        <v>384.0</v>
      </c>
      <c r="Q51" s="33">
        <v>384.0</v>
      </c>
    </row>
    <row r="52">
      <c r="A52" s="17"/>
      <c r="B52" s="34" t="s">
        <v>111</v>
      </c>
      <c r="C52" s="15" t="s">
        <v>112</v>
      </c>
      <c r="D52" s="33">
        <v>144.0</v>
      </c>
      <c r="E52" s="33">
        <v>144.0</v>
      </c>
      <c r="F52" s="1">
        <v>100000.0</v>
      </c>
      <c r="G52" s="1">
        <v>100000.0</v>
      </c>
      <c r="H52" s="1">
        <v>100000.0</v>
      </c>
      <c r="I52" s="1">
        <v>100000.0</v>
      </c>
      <c r="J52" s="1">
        <v>100000.0</v>
      </c>
      <c r="K52" s="1">
        <v>100000.0</v>
      </c>
      <c r="L52" s="1">
        <v>100000.0</v>
      </c>
      <c r="M52" s="1">
        <v>100000.0</v>
      </c>
      <c r="N52" s="1">
        <v>100000.0</v>
      </c>
      <c r="O52" s="1">
        <v>100000.0</v>
      </c>
      <c r="P52" s="1">
        <v>100000.0</v>
      </c>
      <c r="Q52" s="1">
        <v>100000.0</v>
      </c>
    </row>
    <row r="53">
      <c r="A53" s="17"/>
      <c r="C53" s="15" t="s">
        <v>113</v>
      </c>
      <c r="D53" s="1">
        <v>100000.0</v>
      </c>
      <c r="E53" s="1">
        <v>100000.0</v>
      </c>
      <c r="F53" s="33">
        <v>144.0</v>
      </c>
      <c r="G53" s="33">
        <v>144.0</v>
      </c>
      <c r="H53" s="1">
        <v>100000.0</v>
      </c>
      <c r="I53" s="1">
        <v>100000.0</v>
      </c>
      <c r="J53" s="1">
        <v>100000.0</v>
      </c>
      <c r="K53" s="1">
        <v>100000.0</v>
      </c>
      <c r="L53" s="1">
        <v>100000.0</v>
      </c>
      <c r="M53" s="1">
        <v>100000.0</v>
      </c>
      <c r="N53" s="1">
        <v>100000.0</v>
      </c>
      <c r="O53" s="1">
        <v>100000.0</v>
      </c>
      <c r="P53" s="1">
        <v>100000.0</v>
      </c>
      <c r="Q53" s="1">
        <v>100000.0</v>
      </c>
    </row>
    <row r="54">
      <c r="A54" s="17"/>
      <c r="C54" s="15" t="s">
        <v>114</v>
      </c>
      <c r="D54" s="1">
        <v>100000.0</v>
      </c>
      <c r="E54" s="1">
        <v>100000.0</v>
      </c>
      <c r="F54" s="1">
        <v>100000.0</v>
      </c>
      <c r="G54" s="1">
        <v>100000.0</v>
      </c>
      <c r="H54" s="33">
        <v>336.0</v>
      </c>
      <c r="I54" s="33">
        <v>336.0</v>
      </c>
      <c r="J54" s="33">
        <v>336.0</v>
      </c>
      <c r="K54" s="33">
        <v>336.0</v>
      </c>
      <c r="L54" s="1">
        <v>100000.0</v>
      </c>
      <c r="M54" s="1">
        <v>100000.0</v>
      </c>
      <c r="N54" s="1">
        <v>100000.0</v>
      </c>
      <c r="O54" s="1">
        <v>100000.0</v>
      </c>
      <c r="P54" s="1">
        <v>100000.0</v>
      </c>
      <c r="Q54" s="1">
        <v>100000.0</v>
      </c>
    </row>
    <row r="55">
      <c r="A55" s="18"/>
      <c r="C55" s="15" t="s">
        <v>115</v>
      </c>
      <c r="D55" s="13">
        <v>100000.0</v>
      </c>
      <c r="E55" s="13">
        <v>100000.0</v>
      </c>
      <c r="F55" s="13">
        <v>100000.0</v>
      </c>
      <c r="G55" s="13">
        <v>100000.0</v>
      </c>
      <c r="H55" s="13">
        <v>100000.0</v>
      </c>
      <c r="I55" s="13">
        <v>100000.0</v>
      </c>
      <c r="J55" s="13">
        <v>100000.0</v>
      </c>
      <c r="K55" s="13">
        <v>100000.0</v>
      </c>
      <c r="L55" s="35">
        <v>384.0</v>
      </c>
      <c r="M55" s="35">
        <v>384.0</v>
      </c>
      <c r="N55" s="35">
        <v>384.0</v>
      </c>
      <c r="O55" s="35">
        <v>384.0</v>
      </c>
      <c r="P55" s="35">
        <v>384.0</v>
      </c>
      <c r="Q55" s="35">
        <v>384.0</v>
      </c>
    </row>
    <row r="56">
      <c r="A56" s="14" t="s">
        <v>27</v>
      </c>
      <c r="B56" s="1" t="s">
        <v>116</v>
      </c>
      <c r="C56" s="15" t="s">
        <v>117</v>
      </c>
      <c r="D56" s="33">
        <v>100.80000000000001</v>
      </c>
      <c r="E56" s="33">
        <v>100.80000000000001</v>
      </c>
      <c r="F56" s="1">
        <v>100000.0</v>
      </c>
      <c r="G56" s="1">
        <v>100000.0</v>
      </c>
      <c r="H56" s="1">
        <v>100000.0</v>
      </c>
      <c r="I56" s="1">
        <v>100000.0</v>
      </c>
      <c r="J56" s="1">
        <v>100000.0</v>
      </c>
      <c r="K56" s="1">
        <v>100000.0</v>
      </c>
      <c r="L56" s="1">
        <v>100000.0</v>
      </c>
      <c r="M56" s="1">
        <v>100000.0</v>
      </c>
      <c r="N56" s="1">
        <v>100000.0</v>
      </c>
      <c r="O56" s="1">
        <v>100000.0</v>
      </c>
      <c r="P56" s="1">
        <v>100000.0</v>
      </c>
      <c r="Q56" s="1">
        <v>100000.0</v>
      </c>
    </row>
    <row r="57">
      <c r="A57" s="17"/>
      <c r="C57" s="15" t="s">
        <v>118</v>
      </c>
      <c r="D57" s="1">
        <v>100000.0</v>
      </c>
      <c r="E57" s="1">
        <v>100000.0</v>
      </c>
      <c r="F57" s="33">
        <v>151.20000000000002</v>
      </c>
      <c r="G57" s="33">
        <v>151.20000000000002</v>
      </c>
      <c r="H57" s="1">
        <v>100000.0</v>
      </c>
      <c r="I57" s="1">
        <v>100000.0</v>
      </c>
      <c r="J57" s="1">
        <v>100000.0</v>
      </c>
      <c r="K57" s="1">
        <v>100000.0</v>
      </c>
      <c r="L57" s="1">
        <v>100000.0</v>
      </c>
      <c r="M57" s="1">
        <v>100000.0</v>
      </c>
      <c r="N57" s="1">
        <v>100000.0</v>
      </c>
      <c r="O57" s="1">
        <v>100000.0</v>
      </c>
      <c r="P57" s="1">
        <v>100000.0</v>
      </c>
      <c r="Q57" s="1">
        <v>100000.0</v>
      </c>
    </row>
    <row r="58">
      <c r="A58" s="17"/>
      <c r="C58" s="15" t="s">
        <v>119</v>
      </c>
      <c r="D58" s="1">
        <v>100000.0</v>
      </c>
      <c r="E58" s="1">
        <v>100000.0</v>
      </c>
      <c r="F58" s="1">
        <v>100000.0</v>
      </c>
      <c r="G58" s="1">
        <v>100000.0</v>
      </c>
      <c r="H58" s="33">
        <v>302.40000000000003</v>
      </c>
      <c r="I58" s="33">
        <v>302.40000000000003</v>
      </c>
      <c r="J58" s="33">
        <v>302.40000000000003</v>
      </c>
      <c r="K58" s="33">
        <v>302.40000000000003</v>
      </c>
      <c r="L58" s="1">
        <v>100000.0</v>
      </c>
      <c r="M58" s="1">
        <v>100000.0</v>
      </c>
      <c r="N58" s="1">
        <v>100000.0</v>
      </c>
      <c r="O58" s="1">
        <v>100000.0</v>
      </c>
      <c r="P58" s="1">
        <v>100000.0</v>
      </c>
      <c r="Q58" s="1">
        <v>100000.0</v>
      </c>
    </row>
    <row r="59">
      <c r="A59" s="17"/>
      <c r="C59" s="15" t="s">
        <v>120</v>
      </c>
      <c r="D59" s="1">
        <v>100000.0</v>
      </c>
      <c r="E59" s="1">
        <v>100000.0</v>
      </c>
      <c r="F59" s="1">
        <v>100000.0</v>
      </c>
      <c r="G59" s="1">
        <v>100000.0</v>
      </c>
      <c r="H59" s="1">
        <v>100000.0</v>
      </c>
      <c r="I59" s="1">
        <v>100000.0</v>
      </c>
      <c r="J59" s="1">
        <v>100000.0</v>
      </c>
      <c r="K59" s="1">
        <v>100000.0</v>
      </c>
      <c r="L59" s="33">
        <v>403.20000000000005</v>
      </c>
      <c r="M59" s="33">
        <v>403.20000000000005</v>
      </c>
      <c r="N59" s="33">
        <v>403.20000000000005</v>
      </c>
      <c r="O59" s="33">
        <v>403.20000000000005</v>
      </c>
      <c r="P59" s="33">
        <v>403.20000000000005</v>
      </c>
      <c r="Q59" s="33">
        <v>403.20000000000005</v>
      </c>
    </row>
    <row r="60">
      <c r="A60" s="17"/>
      <c r="B60" s="1" t="s">
        <v>121</v>
      </c>
      <c r="C60" s="15" t="s">
        <v>122</v>
      </c>
      <c r="D60" s="33">
        <v>100.80000000000001</v>
      </c>
      <c r="E60" s="33">
        <v>100.80000000000001</v>
      </c>
      <c r="F60" s="1">
        <v>100000.0</v>
      </c>
      <c r="G60" s="1">
        <v>100000.0</v>
      </c>
      <c r="H60" s="1">
        <v>100000.0</v>
      </c>
      <c r="I60" s="1">
        <v>100000.0</v>
      </c>
      <c r="J60" s="1">
        <v>100000.0</v>
      </c>
      <c r="K60" s="1">
        <v>100000.0</v>
      </c>
      <c r="L60" s="1">
        <v>100000.0</v>
      </c>
      <c r="M60" s="1">
        <v>100000.0</v>
      </c>
      <c r="N60" s="1">
        <v>100000.0</v>
      </c>
      <c r="O60" s="1">
        <v>100000.0</v>
      </c>
      <c r="P60" s="1">
        <v>100000.0</v>
      </c>
      <c r="Q60" s="1">
        <v>100000.0</v>
      </c>
    </row>
    <row r="61">
      <c r="A61" s="17"/>
      <c r="C61" s="15" t="s">
        <v>123</v>
      </c>
      <c r="D61" s="1">
        <v>100000.0</v>
      </c>
      <c r="E61" s="1">
        <v>100000.0</v>
      </c>
      <c r="F61" s="33">
        <v>151.20000000000002</v>
      </c>
      <c r="G61" s="33">
        <v>151.20000000000002</v>
      </c>
      <c r="H61" s="1">
        <v>100000.0</v>
      </c>
      <c r="I61" s="1">
        <v>100000.0</v>
      </c>
      <c r="J61" s="1">
        <v>100000.0</v>
      </c>
      <c r="K61" s="1">
        <v>100000.0</v>
      </c>
      <c r="L61" s="1">
        <v>100000.0</v>
      </c>
      <c r="M61" s="1">
        <v>100000.0</v>
      </c>
      <c r="N61" s="1">
        <v>100000.0</v>
      </c>
      <c r="O61" s="1">
        <v>100000.0</v>
      </c>
      <c r="P61" s="1">
        <v>100000.0</v>
      </c>
      <c r="Q61" s="1">
        <v>100000.0</v>
      </c>
    </row>
    <row r="62">
      <c r="A62" s="17"/>
      <c r="C62" s="15" t="s">
        <v>124</v>
      </c>
      <c r="D62" s="1">
        <v>100000.0</v>
      </c>
      <c r="E62" s="1">
        <v>100000.0</v>
      </c>
      <c r="F62" s="1">
        <v>100000.0</v>
      </c>
      <c r="G62" s="1">
        <v>100000.0</v>
      </c>
      <c r="H62" s="33">
        <v>302.40000000000003</v>
      </c>
      <c r="I62" s="33">
        <v>302.40000000000003</v>
      </c>
      <c r="J62" s="33">
        <v>302.40000000000003</v>
      </c>
      <c r="K62" s="33">
        <v>302.40000000000003</v>
      </c>
      <c r="L62" s="1">
        <v>100000.0</v>
      </c>
      <c r="M62" s="1">
        <v>100000.0</v>
      </c>
      <c r="N62" s="1">
        <v>100000.0</v>
      </c>
      <c r="O62" s="1">
        <v>100000.0</v>
      </c>
      <c r="P62" s="1">
        <v>100000.0</v>
      </c>
      <c r="Q62" s="1">
        <v>100000.0</v>
      </c>
    </row>
    <row r="63">
      <c r="A63" s="17"/>
      <c r="C63" s="15" t="s">
        <v>125</v>
      </c>
      <c r="D63" s="1">
        <v>100000.0</v>
      </c>
      <c r="E63" s="1">
        <v>100000.0</v>
      </c>
      <c r="F63" s="1">
        <v>100000.0</v>
      </c>
      <c r="G63" s="1">
        <v>100000.0</v>
      </c>
      <c r="H63" s="1">
        <v>100000.0</v>
      </c>
      <c r="I63" s="1">
        <v>100000.0</v>
      </c>
      <c r="J63" s="1">
        <v>100000.0</v>
      </c>
      <c r="K63" s="1">
        <v>100000.0</v>
      </c>
      <c r="L63" s="33">
        <v>403.20000000000005</v>
      </c>
      <c r="M63" s="33">
        <v>403.20000000000005</v>
      </c>
      <c r="N63" s="33">
        <v>403.20000000000005</v>
      </c>
      <c r="O63" s="33">
        <v>403.20000000000005</v>
      </c>
      <c r="P63" s="33">
        <v>403.20000000000005</v>
      </c>
      <c r="Q63" s="33">
        <v>403.20000000000005</v>
      </c>
    </row>
    <row r="64">
      <c r="A64" s="17"/>
      <c r="B64" s="1" t="s">
        <v>126</v>
      </c>
      <c r="C64" s="15" t="s">
        <v>127</v>
      </c>
      <c r="D64" s="33">
        <v>100.80000000000001</v>
      </c>
      <c r="E64" s="33">
        <v>100.80000000000001</v>
      </c>
      <c r="F64" s="1">
        <v>100000.0</v>
      </c>
      <c r="G64" s="1">
        <v>100000.0</v>
      </c>
      <c r="H64" s="1">
        <v>100000.0</v>
      </c>
      <c r="I64" s="1">
        <v>100000.0</v>
      </c>
      <c r="J64" s="1">
        <v>100000.0</v>
      </c>
      <c r="K64" s="1">
        <v>100000.0</v>
      </c>
      <c r="L64" s="1">
        <v>100000.0</v>
      </c>
      <c r="M64" s="1">
        <v>100000.0</v>
      </c>
      <c r="N64" s="1">
        <v>100000.0</v>
      </c>
      <c r="O64" s="1">
        <v>100000.0</v>
      </c>
      <c r="P64" s="1">
        <v>100000.0</v>
      </c>
      <c r="Q64" s="1">
        <v>100000.0</v>
      </c>
    </row>
    <row r="65">
      <c r="A65" s="17"/>
      <c r="C65" s="15" t="s">
        <v>128</v>
      </c>
      <c r="D65" s="1">
        <v>100000.0</v>
      </c>
      <c r="E65" s="1">
        <v>100000.0</v>
      </c>
      <c r="F65" s="33">
        <v>151.20000000000002</v>
      </c>
      <c r="G65" s="33">
        <v>151.20000000000002</v>
      </c>
      <c r="H65" s="1">
        <v>100000.0</v>
      </c>
      <c r="I65" s="1">
        <v>100000.0</v>
      </c>
      <c r="J65" s="1">
        <v>100000.0</v>
      </c>
      <c r="K65" s="1">
        <v>100000.0</v>
      </c>
      <c r="L65" s="1">
        <v>100000.0</v>
      </c>
      <c r="M65" s="1">
        <v>100000.0</v>
      </c>
      <c r="N65" s="1">
        <v>100000.0</v>
      </c>
      <c r="O65" s="1">
        <v>100000.0</v>
      </c>
      <c r="P65" s="1">
        <v>100000.0</v>
      </c>
      <c r="Q65" s="1">
        <v>100000.0</v>
      </c>
    </row>
    <row r="66">
      <c r="A66" s="17"/>
      <c r="C66" s="15" t="s">
        <v>129</v>
      </c>
      <c r="D66" s="1">
        <v>100000.0</v>
      </c>
      <c r="E66" s="1">
        <v>100000.0</v>
      </c>
      <c r="F66" s="1">
        <v>100000.0</v>
      </c>
      <c r="G66" s="1">
        <v>100000.0</v>
      </c>
      <c r="H66" s="33">
        <v>302.40000000000003</v>
      </c>
      <c r="I66" s="33">
        <v>302.40000000000003</v>
      </c>
      <c r="J66" s="33">
        <v>302.40000000000003</v>
      </c>
      <c r="K66" s="33">
        <v>302.40000000000003</v>
      </c>
      <c r="L66" s="1">
        <v>100000.0</v>
      </c>
      <c r="M66" s="1">
        <v>100000.0</v>
      </c>
      <c r="N66" s="1">
        <v>100000.0</v>
      </c>
      <c r="O66" s="1">
        <v>100000.0</v>
      </c>
      <c r="P66" s="1">
        <v>100000.0</v>
      </c>
      <c r="Q66" s="1">
        <v>100000.0</v>
      </c>
    </row>
    <row r="67">
      <c r="A67" s="17"/>
      <c r="C67" s="15" t="s">
        <v>130</v>
      </c>
      <c r="D67" s="1">
        <v>100000.0</v>
      </c>
      <c r="E67" s="1">
        <v>100000.0</v>
      </c>
      <c r="F67" s="1">
        <v>100000.0</v>
      </c>
      <c r="G67" s="1">
        <v>100000.0</v>
      </c>
      <c r="H67" s="1">
        <v>100000.0</v>
      </c>
      <c r="I67" s="1">
        <v>100000.0</v>
      </c>
      <c r="J67" s="1">
        <v>100000.0</v>
      </c>
      <c r="K67" s="1">
        <v>100000.0</v>
      </c>
      <c r="L67" s="33">
        <v>403.20000000000005</v>
      </c>
      <c r="M67" s="33">
        <v>403.20000000000005</v>
      </c>
      <c r="N67" s="33">
        <v>403.20000000000005</v>
      </c>
      <c r="O67" s="33">
        <v>403.20000000000005</v>
      </c>
      <c r="P67" s="33">
        <v>403.20000000000005</v>
      </c>
      <c r="Q67" s="33">
        <v>403.20000000000005</v>
      </c>
    </row>
    <row r="68">
      <c r="A68" s="17"/>
      <c r="B68" s="34" t="s">
        <v>131</v>
      </c>
      <c r="C68" s="15" t="s">
        <v>132</v>
      </c>
      <c r="D68" s="33">
        <v>100.80000000000001</v>
      </c>
      <c r="E68" s="33">
        <v>100.80000000000001</v>
      </c>
      <c r="F68" s="1">
        <v>100000.0</v>
      </c>
      <c r="G68" s="1">
        <v>100000.0</v>
      </c>
      <c r="H68" s="1">
        <v>100000.0</v>
      </c>
      <c r="I68" s="1">
        <v>100000.0</v>
      </c>
      <c r="J68" s="1">
        <v>100000.0</v>
      </c>
      <c r="K68" s="1">
        <v>100000.0</v>
      </c>
      <c r="L68" s="1">
        <v>100000.0</v>
      </c>
      <c r="M68" s="1">
        <v>100000.0</v>
      </c>
      <c r="N68" s="1">
        <v>100000.0</v>
      </c>
      <c r="O68" s="1">
        <v>100000.0</v>
      </c>
      <c r="P68" s="1">
        <v>100000.0</v>
      </c>
      <c r="Q68" s="1">
        <v>100000.0</v>
      </c>
    </row>
    <row r="69">
      <c r="A69" s="17"/>
      <c r="C69" s="15" t="s">
        <v>133</v>
      </c>
      <c r="D69" s="1">
        <v>100000.0</v>
      </c>
      <c r="E69" s="1">
        <v>100000.0</v>
      </c>
      <c r="F69" s="33">
        <v>151.20000000000002</v>
      </c>
      <c r="G69" s="33">
        <v>151.20000000000002</v>
      </c>
      <c r="H69" s="1">
        <v>100000.0</v>
      </c>
      <c r="I69" s="1">
        <v>100000.0</v>
      </c>
      <c r="J69" s="1">
        <v>100000.0</v>
      </c>
      <c r="K69" s="1">
        <v>100000.0</v>
      </c>
      <c r="L69" s="1">
        <v>100000.0</v>
      </c>
      <c r="M69" s="1">
        <v>100000.0</v>
      </c>
      <c r="N69" s="1">
        <v>100000.0</v>
      </c>
      <c r="O69" s="1">
        <v>100000.0</v>
      </c>
      <c r="P69" s="1">
        <v>100000.0</v>
      </c>
      <c r="Q69" s="1">
        <v>100000.0</v>
      </c>
    </row>
    <row r="70">
      <c r="A70" s="17"/>
      <c r="C70" s="15" t="s">
        <v>134</v>
      </c>
      <c r="D70" s="1">
        <v>100000.0</v>
      </c>
      <c r="E70" s="1">
        <v>100000.0</v>
      </c>
      <c r="F70" s="1">
        <v>100000.0</v>
      </c>
      <c r="G70" s="1">
        <v>100000.0</v>
      </c>
      <c r="H70" s="33">
        <v>302.40000000000003</v>
      </c>
      <c r="I70" s="33">
        <v>302.40000000000003</v>
      </c>
      <c r="J70" s="33">
        <v>302.40000000000003</v>
      </c>
      <c r="K70" s="33">
        <v>302.40000000000003</v>
      </c>
      <c r="L70" s="1">
        <v>100000.0</v>
      </c>
      <c r="M70" s="1">
        <v>100000.0</v>
      </c>
      <c r="N70" s="1">
        <v>100000.0</v>
      </c>
      <c r="O70" s="1">
        <v>100000.0</v>
      </c>
      <c r="P70" s="1">
        <v>100000.0</v>
      </c>
      <c r="Q70" s="1">
        <v>100000.0</v>
      </c>
    </row>
    <row r="71">
      <c r="A71" s="17"/>
      <c r="C71" s="15" t="s">
        <v>135</v>
      </c>
      <c r="D71" s="1">
        <v>100000.0</v>
      </c>
      <c r="E71" s="1">
        <v>100000.0</v>
      </c>
      <c r="F71" s="1">
        <v>100000.0</v>
      </c>
      <c r="G71" s="1">
        <v>100000.0</v>
      </c>
      <c r="H71" s="1">
        <v>100000.0</v>
      </c>
      <c r="I71" s="1">
        <v>100000.0</v>
      </c>
      <c r="J71" s="1">
        <v>100000.0</v>
      </c>
      <c r="K71" s="1">
        <v>100000.0</v>
      </c>
      <c r="L71" s="33">
        <v>403.20000000000005</v>
      </c>
      <c r="M71" s="33">
        <v>403.20000000000005</v>
      </c>
      <c r="N71" s="33">
        <v>403.20000000000005</v>
      </c>
      <c r="O71" s="33">
        <v>403.20000000000005</v>
      </c>
      <c r="P71" s="33">
        <v>403.20000000000005</v>
      </c>
      <c r="Q71" s="33">
        <v>403.20000000000005</v>
      </c>
    </row>
    <row r="72">
      <c r="A72" s="17"/>
      <c r="B72" s="34" t="s">
        <v>136</v>
      </c>
      <c r="C72" s="15" t="s">
        <v>137</v>
      </c>
      <c r="D72" s="33">
        <v>100.80000000000001</v>
      </c>
      <c r="E72" s="33">
        <v>100.80000000000001</v>
      </c>
      <c r="F72" s="1">
        <v>100000.0</v>
      </c>
      <c r="G72" s="1">
        <v>100000.0</v>
      </c>
      <c r="H72" s="1">
        <v>100000.0</v>
      </c>
      <c r="I72" s="1">
        <v>100000.0</v>
      </c>
      <c r="J72" s="1">
        <v>100000.0</v>
      </c>
      <c r="K72" s="1">
        <v>100000.0</v>
      </c>
      <c r="L72" s="1">
        <v>100000.0</v>
      </c>
      <c r="M72" s="1">
        <v>100000.0</v>
      </c>
      <c r="N72" s="1">
        <v>100000.0</v>
      </c>
      <c r="O72" s="1">
        <v>100000.0</v>
      </c>
      <c r="P72" s="1">
        <v>100000.0</v>
      </c>
      <c r="Q72" s="1">
        <v>100000.0</v>
      </c>
    </row>
    <row r="73">
      <c r="A73" s="17"/>
      <c r="C73" s="15" t="s">
        <v>138</v>
      </c>
      <c r="D73" s="1">
        <v>100000.0</v>
      </c>
      <c r="E73" s="1">
        <v>100000.0</v>
      </c>
      <c r="F73" s="33">
        <v>151.20000000000002</v>
      </c>
      <c r="G73" s="33">
        <v>151.20000000000002</v>
      </c>
      <c r="H73" s="1">
        <v>100000.0</v>
      </c>
      <c r="I73" s="1">
        <v>100000.0</v>
      </c>
      <c r="J73" s="1">
        <v>100000.0</v>
      </c>
      <c r="K73" s="1">
        <v>100000.0</v>
      </c>
      <c r="L73" s="1">
        <v>100000.0</v>
      </c>
      <c r="M73" s="1">
        <v>100000.0</v>
      </c>
      <c r="N73" s="1">
        <v>100000.0</v>
      </c>
      <c r="O73" s="1">
        <v>100000.0</v>
      </c>
      <c r="P73" s="1">
        <v>100000.0</v>
      </c>
      <c r="Q73" s="1">
        <v>100000.0</v>
      </c>
    </row>
    <row r="74">
      <c r="A74" s="17"/>
      <c r="C74" s="15" t="s">
        <v>139</v>
      </c>
      <c r="D74" s="1">
        <v>100000.0</v>
      </c>
      <c r="E74" s="1">
        <v>100000.0</v>
      </c>
      <c r="F74" s="1">
        <v>100000.0</v>
      </c>
      <c r="G74" s="1">
        <v>100000.0</v>
      </c>
      <c r="H74" s="33">
        <v>302.40000000000003</v>
      </c>
      <c r="I74" s="33">
        <v>302.40000000000003</v>
      </c>
      <c r="J74" s="33">
        <v>302.40000000000003</v>
      </c>
      <c r="K74" s="33">
        <v>302.40000000000003</v>
      </c>
      <c r="L74" s="1">
        <v>100000.0</v>
      </c>
      <c r="M74" s="1">
        <v>100000.0</v>
      </c>
      <c r="N74" s="1">
        <v>100000.0</v>
      </c>
      <c r="O74" s="1">
        <v>100000.0</v>
      </c>
      <c r="P74" s="1">
        <v>100000.0</v>
      </c>
      <c r="Q74" s="1">
        <v>100000.0</v>
      </c>
    </row>
    <row r="75">
      <c r="A75" s="18"/>
      <c r="C75" s="15" t="s">
        <v>140</v>
      </c>
      <c r="D75" s="1">
        <v>100000.0</v>
      </c>
      <c r="E75" s="1">
        <v>100000.0</v>
      </c>
      <c r="F75" s="1">
        <v>100000.0</v>
      </c>
      <c r="G75" s="1">
        <v>100000.0</v>
      </c>
      <c r="H75" s="1">
        <v>100000.0</v>
      </c>
      <c r="I75" s="1">
        <v>100000.0</v>
      </c>
      <c r="J75" s="1">
        <v>100000.0</v>
      </c>
      <c r="K75" s="1">
        <v>100000.0</v>
      </c>
      <c r="L75" s="33">
        <v>403.20000000000005</v>
      </c>
      <c r="M75" s="33">
        <v>403.20000000000005</v>
      </c>
      <c r="N75" s="33">
        <v>403.20000000000005</v>
      </c>
      <c r="O75" s="33">
        <v>403.20000000000005</v>
      </c>
      <c r="P75" s="33">
        <v>403.20000000000005</v>
      </c>
      <c r="Q75" s="33">
        <v>403.20000000000005</v>
      </c>
    </row>
  </sheetData>
  <mergeCells count="7">
    <mergeCell ref="D14:E14"/>
    <mergeCell ref="F14:G14"/>
    <mergeCell ref="H14:K14"/>
    <mergeCell ref="L14:Q14"/>
    <mergeCell ref="A16:A35"/>
    <mergeCell ref="A36:A55"/>
    <mergeCell ref="A56:A75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6">
        <v>123.0</v>
      </c>
      <c r="B1" s="36">
        <v>123.0</v>
      </c>
      <c r="C1" s="37">
        <v>100000.0</v>
      </c>
      <c r="D1" s="37">
        <v>100000.0</v>
      </c>
      <c r="E1" s="37">
        <v>100000.0</v>
      </c>
      <c r="F1" s="37">
        <v>100000.0</v>
      </c>
      <c r="G1" s="37">
        <v>100000.0</v>
      </c>
      <c r="H1" s="37">
        <v>100000.0</v>
      </c>
      <c r="I1" s="37">
        <v>100000.0</v>
      </c>
      <c r="J1" s="37">
        <v>100000.0</v>
      </c>
      <c r="K1" s="37">
        <v>100000.0</v>
      </c>
      <c r="L1" s="37">
        <v>100000.0</v>
      </c>
      <c r="M1" s="37">
        <v>100000.0</v>
      </c>
      <c r="N1" s="37">
        <v>100000.0</v>
      </c>
    </row>
    <row r="2">
      <c r="A2" s="37">
        <v>100000.0</v>
      </c>
      <c r="B2" s="37">
        <v>100000.0</v>
      </c>
      <c r="C2" s="36">
        <v>246.60000000000002</v>
      </c>
      <c r="D2" s="36">
        <v>246.60000000000002</v>
      </c>
      <c r="E2" s="37">
        <v>100000.0</v>
      </c>
      <c r="F2" s="37">
        <v>100000.0</v>
      </c>
      <c r="G2" s="37">
        <v>100000.0</v>
      </c>
      <c r="H2" s="37">
        <v>100000.0</v>
      </c>
      <c r="I2" s="37">
        <v>100000.0</v>
      </c>
      <c r="J2" s="37">
        <v>100000.0</v>
      </c>
      <c r="K2" s="37">
        <v>100000.0</v>
      </c>
      <c r="L2" s="37">
        <v>100000.0</v>
      </c>
      <c r="M2" s="37">
        <v>100000.0</v>
      </c>
      <c r="N2" s="37">
        <v>100000.0</v>
      </c>
    </row>
    <row r="3">
      <c r="A3" s="37">
        <v>100000.0</v>
      </c>
      <c r="B3" s="37">
        <v>100000.0</v>
      </c>
      <c r="C3" s="37">
        <v>100000.0</v>
      </c>
      <c r="D3" s="37">
        <v>100000.0</v>
      </c>
      <c r="E3" s="36">
        <v>369.6</v>
      </c>
      <c r="F3" s="36">
        <v>369.6</v>
      </c>
      <c r="G3" s="36">
        <v>369.6</v>
      </c>
      <c r="H3" s="36">
        <v>369.6</v>
      </c>
      <c r="I3" s="37">
        <v>100000.0</v>
      </c>
      <c r="J3" s="37">
        <v>100000.0</v>
      </c>
      <c r="K3" s="37">
        <v>100000.0</v>
      </c>
      <c r="L3" s="37">
        <v>100000.0</v>
      </c>
      <c r="M3" s="37">
        <v>100000.0</v>
      </c>
      <c r="N3" s="37">
        <v>100000.0</v>
      </c>
    </row>
    <row r="4">
      <c r="A4" s="37">
        <v>100000.0</v>
      </c>
      <c r="B4" s="37">
        <v>100000.0</v>
      </c>
      <c r="C4" s="37">
        <v>100000.0</v>
      </c>
      <c r="D4" s="37">
        <v>100000.0</v>
      </c>
      <c r="E4" s="37">
        <v>100000.0</v>
      </c>
      <c r="F4" s="37">
        <v>100000.0</v>
      </c>
      <c r="G4" s="37">
        <v>100000.0</v>
      </c>
      <c r="H4" s="37">
        <v>100000.0</v>
      </c>
      <c r="I4" s="36">
        <v>492.6</v>
      </c>
      <c r="J4" s="36">
        <v>492.6</v>
      </c>
      <c r="K4" s="36">
        <v>492.6</v>
      </c>
      <c r="L4" s="36">
        <v>492.6</v>
      </c>
      <c r="M4" s="36">
        <v>492.6</v>
      </c>
      <c r="N4" s="36">
        <v>492.6</v>
      </c>
    </row>
    <row r="5">
      <c r="A5" s="36">
        <v>123.0</v>
      </c>
      <c r="B5" s="36">
        <v>123.0</v>
      </c>
      <c r="C5" s="37">
        <v>100000.0</v>
      </c>
      <c r="D5" s="37">
        <v>100000.0</v>
      </c>
      <c r="E5" s="37">
        <v>100000.0</v>
      </c>
      <c r="F5" s="37">
        <v>100000.0</v>
      </c>
      <c r="G5" s="37">
        <v>100000.0</v>
      </c>
      <c r="H5" s="37">
        <v>100000.0</v>
      </c>
      <c r="I5" s="37">
        <v>100000.0</v>
      </c>
      <c r="J5" s="37">
        <v>100000.0</v>
      </c>
      <c r="K5" s="37">
        <v>100000.0</v>
      </c>
      <c r="L5" s="37">
        <v>100000.0</v>
      </c>
      <c r="M5" s="37">
        <v>100000.0</v>
      </c>
      <c r="N5" s="37">
        <v>100000.0</v>
      </c>
    </row>
    <row r="6">
      <c r="A6" s="37">
        <v>100000.0</v>
      </c>
      <c r="B6" s="37">
        <v>100000.0</v>
      </c>
      <c r="C6" s="36">
        <v>246.60000000000002</v>
      </c>
      <c r="D6" s="36">
        <v>246.60000000000002</v>
      </c>
      <c r="E6" s="37">
        <v>100000.0</v>
      </c>
      <c r="F6" s="37">
        <v>100000.0</v>
      </c>
      <c r="G6" s="37">
        <v>100000.0</v>
      </c>
      <c r="H6" s="37">
        <v>100000.0</v>
      </c>
      <c r="I6" s="37">
        <v>100000.0</v>
      </c>
      <c r="J6" s="37">
        <v>100000.0</v>
      </c>
      <c r="K6" s="37">
        <v>100000.0</v>
      </c>
      <c r="L6" s="37">
        <v>100000.0</v>
      </c>
      <c r="M6" s="37">
        <v>100000.0</v>
      </c>
      <c r="N6" s="37">
        <v>100000.0</v>
      </c>
    </row>
    <row r="7">
      <c r="A7" s="37">
        <v>100000.0</v>
      </c>
      <c r="B7" s="37">
        <v>100000.0</v>
      </c>
      <c r="C7" s="37">
        <v>100000.0</v>
      </c>
      <c r="D7" s="37">
        <v>100000.0</v>
      </c>
      <c r="E7" s="36">
        <v>369.6</v>
      </c>
      <c r="F7" s="36">
        <v>369.6</v>
      </c>
      <c r="G7" s="36">
        <v>369.6</v>
      </c>
      <c r="H7" s="36">
        <v>369.6</v>
      </c>
      <c r="I7" s="37">
        <v>100000.0</v>
      </c>
      <c r="J7" s="37">
        <v>100000.0</v>
      </c>
      <c r="K7" s="37">
        <v>100000.0</v>
      </c>
      <c r="L7" s="37">
        <v>100000.0</v>
      </c>
      <c r="M7" s="37">
        <v>100000.0</v>
      </c>
      <c r="N7" s="37">
        <v>100000.0</v>
      </c>
    </row>
    <row r="8">
      <c r="A8" s="37">
        <v>100000.0</v>
      </c>
      <c r="B8" s="37">
        <v>100000.0</v>
      </c>
      <c r="C8" s="37">
        <v>100000.0</v>
      </c>
      <c r="D8" s="37">
        <v>100000.0</v>
      </c>
      <c r="E8" s="37">
        <v>100000.0</v>
      </c>
      <c r="F8" s="37">
        <v>100000.0</v>
      </c>
      <c r="G8" s="37">
        <v>100000.0</v>
      </c>
      <c r="H8" s="37">
        <v>100000.0</v>
      </c>
      <c r="I8" s="36">
        <v>492.6</v>
      </c>
      <c r="J8" s="36">
        <v>492.6</v>
      </c>
      <c r="K8" s="36">
        <v>492.6</v>
      </c>
      <c r="L8" s="36">
        <v>492.6</v>
      </c>
      <c r="M8" s="36">
        <v>492.6</v>
      </c>
      <c r="N8" s="36">
        <v>492.6</v>
      </c>
    </row>
    <row r="9">
      <c r="A9" s="36">
        <v>123.0</v>
      </c>
      <c r="B9" s="36">
        <v>123.0</v>
      </c>
      <c r="C9" s="37">
        <v>100000.0</v>
      </c>
      <c r="D9" s="37">
        <v>100000.0</v>
      </c>
      <c r="E9" s="37">
        <v>100000.0</v>
      </c>
      <c r="F9" s="37">
        <v>100000.0</v>
      </c>
      <c r="G9" s="37">
        <v>100000.0</v>
      </c>
      <c r="H9" s="37">
        <v>100000.0</v>
      </c>
      <c r="I9" s="37">
        <v>100000.0</v>
      </c>
      <c r="J9" s="37">
        <v>100000.0</v>
      </c>
      <c r="K9" s="37">
        <v>100000.0</v>
      </c>
      <c r="L9" s="37">
        <v>100000.0</v>
      </c>
      <c r="M9" s="37">
        <v>100000.0</v>
      </c>
      <c r="N9" s="37">
        <v>100000.0</v>
      </c>
    </row>
    <row r="10">
      <c r="A10" s="37">
        <v>100000.0</v>
      </c>
      <c r="B10" s="37">
        <v>100000.0</v>
      </c>
      <c r="C10" s="36">
        <v>246.60000000000002</v>
      </c>
      <c r="D10" s="36">
        <v>246.60000000000002</v>
      </c>
      <c r="E10" s="37">
        <v>100000.0</v>
      </c>
      <c r="F10" s="37">
        <v>100000.0</v>
      </c>
      <c r="G10" s="37">
        <v>100000.0</v>
      </c>
      <c r="H10" s="37">
        <v>100000.0</v>
      </c>
      <c r="I10" s="37">
        <v>100000.0</v>
      </c>
      <c r="J10" s="37">
        <v>100000.0</v>
      </c>
      <c r="K10" s="37">
        <v>100000.0</v>
      </c>
      <c r="L10" s="37">
        <v>100000.0</v>
      </c>
      <c r="M10" s="37">
        <v>100000.0</v>
      </c>
      <c r="N10" s="37">
        <v>100000.0</v>
      </c>
    </row>
    <row r="11">
      <c r="A11" s="37">
        <v>100000.0</v>
      </c>
      <c r="B11" s="37">
        <v>100000.0</v>
      </c>
      <c r="C11" s="37">
        <v>100000.0</v>
      </c>
      <c r="D11" s="37">
        <v>100000.0</v>
      </c>
      <c r="E11" s="36">
        <v>369.6</v>
      </c>
      <c r="F11" s="36">
        <v>369.6</v>
      </c>
      <c r="G11" s="36">
        <v>369.6</v>
      </c>
      <c r="H11" s="36">
        <v>369.6</v>
      </c>
      <c r="I11" s="37">
        <v>100000.0</v>
      </c>
      <c r="J11" s="37">
        <v>100000.0</v>
      </c>
      <c r="K11" s="37">
        <v>100000.0</v>
      </c>
      <c r="L11" s="37">
        <v>100000.0</v>
      </c>
      <c r="M11" s="37">
        <v>100000.0</v>
      </c>
      <c r="N11" s="37">
        <v>100000.0</v>
      </c>
    </row>
    <row r="12">
      <c r="A12" s="37">
        <v>100000.0</v>
      </c>
      <c r="B12" s="37">
        <v>100000.0</v>
      </c>
      <c r="C12" s="37">
        <v>100000.0</v>
      </c>
      <c r="D12" s="37">
        <v>100000.0</v>
      </c>
      <c r="E12" s="37">
        <v>100000.0</v>
      </c>
      <c r="F12" s="37">
        <v>100000.0</v>
      </c>
      <c r="G12" s="37">
        <v>100000.0</v>
      </c>
      <c r="H12" s="37">
        <v>100000.0</v>
      </c>
      <c r="I12" s="36">
        <v>492.6</v>
      </c>
      <c r="J12" s="36">
        <v>492.6</v>
      </c>
      <c r="K12" s="36">
        <v>492.6</v>
      </c>
      <c r="L12" s="36">
        <v>492.6</v>
      </c>
      <c r="M12" s="36">
        <v>492.6</v>
      </c>
      <c r="N12" s="36">
        <v>492.6</v>
      </c>
    </row>
    <row r="13">
      <c r="A13" s="36">
        <v>123.0</v>
      </c>
      <c r="B13" s="36">
        <v>123.0</v>
      </c>
      <c r="C13" s="37">
        <v>100000.0</v>
      </c>
      <c r="D13" s="37">
        <v>100000.0</v>
      </c>
      <c r="E13" s="37">
        <v>100000.0</v>
      </c>
      <c r="F13" s="37">
        <v>100000.0</v>
      </c>
      <c r="G13" s="37">
        <v>100000.0</v>
      </c>
      <c r="H13" s="37">
        <v>100000.0</v>
      </c>
      <c r="I13" s="37">
        <v>100000.0</v>
      </c>
      <c r="J13" s="37">
        <v>100000.0</v>
      </c>
      <c r="K13" s="37">
        <v>100000.0</v>
      </c>
      <c r="L13" s="37">
        <v>100000.0</v>
      </c>
      <c r="M13" s="37">
        <v>100000.0</v>
      </c>
      <c r="N13" s="37">
        <v>100000.0</v>
      </c>
    </row>
    <row r="14">
      <c r="A14" s="37">
        <v>100000.0</v>
      </c>
      <c r="B14" s="37">
        <v>100000.0</v>
      </c>
      <c r="C14" s="36">
        <v>246.60000000000002</v>
      </c>
      <c r="D14" s="36">
        <v>246.60000000000002</v>
      </c>
      <c r="E14" s="37">
        <v>100000.0</v>
      </c>
      <c r="F14" s="37">
        <v>100000.0</v>
      </c>
      <c r="G14" s="37">
        <v>100000.0</v>
      </c>
      <c r="H14" s="37">
        <v>100000.0</v>
      </c>
      <c r="I14" s="37">
        <v>100000.0</v>
      </c>
      <c r="J14" s="37">
        <v>100000.0</v>
      </c>
      <c r="K14" s="37">
        <v>100000.0</v>
      </c>
      <c r="L14" s="37">
        <v>100000.0</v>
      </c>
      <c r="M14" s="37">
        <v>100000.0</v>
      </c>
      <c r="N14" s="37">
        <v>100000.0</v>
      </c>
    </row>
    <row r="15">
      <c r="A15" s="37">
        <v>100000.0</v>
      </c>
      <c r="B15" s="37">
        <v>100000.0</v>
      </c>
      <c r="C15" s="37">
        <v>100000.0</v>
      </c>
      <c r="D15" s="37">
        <v>100000.0</v>
      </c>
      <c r="E15" s="36">
        <v>369.6</v>
      </c>
      <c r="F15" s="36">
        <v>369.6</v>
      </c>
      <c r="G15" s="36">
        <v>369.6</v>
      </c>
      <c r="H15" s="36">
        <v>369.6</v>
      </c>
      <c r="I15" s="37">
        <v>100000.0</v>
      </c>
      <c r="J15" s="37">
        <v>100000.0</v>
      </c>
      <c r="K15" s="37">
        <v>100000.0</v>
      </c>
      <c r="L15" s="37">
        <v>100000.0</v>
      </c>
      <c r="M15" s="37">
        <v>100000.0</v>
      </c>
      <c r="N15" s="37">
        <v>100000.0</v>
      </c>
    </row>
    <row r="16">
      <c r="A16" s="38">
        <v>100000.0</v>
      </c>
      <c r="B16" s="38">
        <v>100000.0</v>
      </c>
      <c r="C16" s="38">
        <v>100000.0</v>
      </c>
      <c r="D16" s="38">
        <v>100000.0</v>
      </c>
      <c r="E16" s="38">
        <v>100000.0</v>
      </c>
      <c r="F16" s="38">
        <v>100000.0</v>
      </c>
      <c r="G16" s="38">
        <v>100000.0</v>
      </c>
      <c r="H16" s="38">
        <v>100000.0</v>
      </c>
      <c r="I16" s="39">
        <v>492.6</v>
      </c>
      <c r="J16" s="39">
        <v>492.6</v>
      </c>
      <c r="K16" s="39">
        <v>492.6</v>
      </c>
      <c r="L16" s="39">
        <v>492.6</v>
      </c>
      <c r="M16" s="39">
        <v>492.6</v>
      </c>
      <c r="N16" s="39">
        <v>492.6</v>
      </c>
    </row>
    <row r="17">
      <c r="A17" s="36">
        <v>144.0</v>
      </c>
      <c r="B17" s="36">
        <v>144.0</v>
      </c>
      <c r="C17" s="37">
        <v>100000.0</v>
      </c>
      <c r="D17" s="37">
        <v>100000.0</v>
      </c>
      <c r="E17" s="37">
        <v>100000.0</v>
      </c>
      <c r="F17" s="37">
        <v>100000.0</v>
      </c>
      <c r="G17" s="37">
        <v>100000.0</v>
      </c>
      <c r="H17" s="37">
        <v>100000.0</v>
      </c>
      <c r="I17" s="37">
        <v>100000.0</v>
      </c>
      <c r="J17" s="37">
        <v>100000.0</v>
      </c>
      <c r="K17" s="37">
        <v>100000.0</v>
      </c>
      <c r="L17" s="37">
        <v>100000.0</v>
      </c>
      <c r="M17" s="37">
        <v>100000.0</v>
      </c>
      <c r="N17" s="37">
        <v>100000.0</v>
      </c>
    </row>
    <row r="18">
      <c r="A18" s="37">
        <v>100000.0</v>
      </c>
      <c r="B18" s="37">
        <v>100000.0</v>
      </c>
      <c r="C18" s="36">
        <v>144.0</v>
      </c>
      <c r="D18" s="36">
        <v>144.0</v>
      </c>
      <c r="E18" s="37">
        <v>100000.0</v>
      </c>
      <c r="F18" s="37">
        <v>100000.0</v>
      </c>
      <c r="G18" s="37">
        <v>100000.0</v>
      </c>
      <c r="H18" s="37">
        <v>100000.0</v>
      </c>
      <c r="I18" s="37">
        <v>100000.0</v>
      </c>
      <c r="J18" s="37">
        <v>100000.0</v>
      </c>
      <c r="K18" s="37">
        <v>100000.0</v>
      </c>
      <c r="L18" s="37">
        <v>100000.0</v>
      </c>
      <c r="M18" s="37">
        <v>100000.0</v>
      </c>
      <c r="N18" s="37">
        <v>100000.0</v>
      </c>
    </row>
    <row r="19">
      <c r="A19" s="37">
        <v>100000.0</v>
      </c>
      <c r="B19" s="37">
        <v>100000.0</v>
      </c>
      <c r="C19" s="37">
        <v>100000.0</v>
      </c>
      <c r="D19" s="37">
        <v>100000.0</v>
      </c>
      <c r="E19" s="36">
        <v>336.0</v>
      </c>
      <c r="F19" s="36">
        <v>336.0</v>
      </c>
      <c r="G19" s="36">
        <v>336.0</v>
      </c>
      <c r="H19" s="36">
        <v>336.0</v>
      </c>
      <c r="I19" s="37">
        <v>100000.0</v>
      </c>
      <c r="J19" s="37">
        <v>100000.0</v>
      </c>
      <c r="K19" s="37">
        <v>100000.0</v>
      </c>
      <c r="L19" s="37">
        <v>100000.0</v>
      </c>
      <c r="M19" s="37">
        <v>100000.0</v>
      </c>
      <c r="N19" s="37">
        <v>100000.0</v>
      </c>
    </row>
    <row r="20">
      <c r="A20" s="37">
        <v>100000.0</v>
      </c>
      <c r="B20" s="37">
        <v>100000.0</v>
      </c>
      <c r="C20" s="37">
        <v>100000.0</v>
      </c>
      <c r="D20" s="37">
        <v>100000.0</v>
      </c>
      <c r="E20" s="37">
        <v>100000.0</v>
      </c>
      <c r="F20" s="37">
        <v>100000.0</v>
      </c>
      <c r="G20" s="37">
        <v>100000.0</v>
      </c>
      <c r="H20" s="37">
        <v>100000.0</v>
      </c>
      <c r="I20" s="36">
        <v>384.0</v>
      </c>
      <c r="J20" s="36">
        <v>384.0</v>
      </c>
      <c r="K20" s="36">
        <v>384.0</v>
      </c>
      <c r="L20" s="36">
        <v>384.0</v>
      </c>
      <c r="M20" s="36">
        <v>384.0</v>
      </c>
      <c r="N20" s="36">
        <v>384.0</v>
      </c>
    </row>
    <row r="21">
      <c r="A21" s="36">
        <v>144.0</v>
      </c>
      <c r="B21" s="36">
        <v>144.0</v>
      </c>
      <c r="C21" s="37">
        <v>100000.0</v>
      </c>
      <c r="D21" s="37">
        <v>100000.0</v>
      </c>
      <c r="E21" s="37">
        <v>100000.0</v>
      </c>
      <c r="F21" s="37">
        <v>100000.0</v>
      </c>
      <c r="G21" s="37">
        <v>100000.0</v>
      </c>
      <c r="H21" s="37">
        <v>100000.0</v>
      </c>
      <c r="I21" s="37">
        <v>100000.0</v>
      </c>
      <c r="J21" s="37">
        <v>100000.0</v>
      </c>
      <c r="K21" s="37">
        <v>100000.0</v>
      </c>
      <c r="L21" s="37">
        <v>100000.0</v>
      </c>
      <c r="M21" s="37">
        <v>100000.0</v>
      </c>
      <c r="N21" s="37">
        <v>100000.0</v>
      </c>
    </row>
    <row r="22">
      <c r="A22" s="37">
        <v>100000.0</v>
      </c>
      <c r="B22" s="37">
        <v>100000.0</v>
      </c>
      <c r="C22" s="36">
        <v>144.0</v>
      </c>
      <c r="D22" s="36">
        <v>144.0</v>
      </c>
      <c r="E22" s="37">
        <v>100000.0</v>
      </c>
      <c r="F22" s="37">
        <v>100000.0</v>
      </c>
      <c r="G22" s="37">
        <v>100000.0</v>
      </c>
      <c r="H22" s="37">
        <v>100000.0</v>
      </c>
      <c r="I22" s="37">
        <v>100000.0</v>
      </c>
      <c r="J22" s="37">
        <v>100000.0</v>
      </c>
      <c r="K22" s="37">
        <v>100000.0</v>
      </c>
      <c r="L22" s="37">
        <v>100000.0</v>
      </c>
      <c r="M22" s="37">
        <v>100000.0</v>
      </c>
      <c r="N22" s="37">
        <v>100000.0</v>
      </c>
    </row>
    <row r="23">
      <c r="A23" s="37">
        <v>100000.0</v>
      </c>
      <c r="B23" s="37">
        <v>100000.0</v>
      </c>
      <c r="C23" s="37">
        <v>100000.0</v>
      </c>
      <c r="D23" s="37">
        <v>100000.0</v>
      </c>
      <c r="E23" s="36">
        <v>336.0</v>
      </c>
      <c r="F23" s="36">
        <v>336.0</v>
      </c>
      <c r="G23" s="36">
        <v>336.0</v>
      </c>
      <c r="H23" s="36">
        <v>336.0</v>
      </c>
      <c r="I23" s="37">
        <v>100000.0</v>
      </c>
      <c r="J23" s="37">
        <v>100000.0</v>
      </c>
      <c r="K23" s="37">
        <v>100000.0</v>
      </c>
      <c r="L23" s="37">
        <v>100000.0</v>
      </c>
      <c r="M23" s="37">
        <v>100000.0</v>
      </c>
      <c r="N23" s="37">
        <v>100000.0</v>
      </c>
    </row>
    <row r="24">
      <c r="A24" s="37">
        <v>100000.0</v>
      </c>
      <c r="B24" s="37">
        <v>100000.0</v>
      </c>
      <c r="C24" s="37">
        <v>100000.0</v>
      </c>
      <c r="D24" s="37">
        <v>100000.0</v>
      </c>
      <c r="E24" s="37">
        <v>100000.0</v>
      </c>
      <c r="F24" s="37">
        <v>100000.0</v>
      </c>
      <c r="G24" s="37">
        <v>100000.0</v>
      </c>
      <c r="H24" s="37">
        <v>100000.0</v>
      </c>
      <c r="I24" s="36">
        <v>384.0</v>
      </c>
      <c r="J24" s="36">
        <v>384.0</v>
      </c>
      <c r="K24" s="36">
        <v>384.0</v>
      </c>
      <c r="L24" s="36">
        <v>384.0</v>
      </c>
      <c r="M24" s="36">
        <v>384.0</v>
      </c>
      <c r="N24" s="36">
        <v>384.0</v>
      </c>
    </row>
    <row r="25">
      <c r="A25" s="36">
        <v>144.0</v>
      </c>
      <c r="B25" s="36">
        <v>144.0</v>
      </c>
      <c r="C25" s="37">
        <v>100000.0</v>
      </c>
      <c r="D25" s="37">
        <v>100000.0</v>
      </c>
      <c r="E25" s="37">
        <v>100000.0</v>
      </c>
      <c r="F25" s="37">
        <v>100000.0</v>
      </c>
      <c r="G25" s="37">
        <v>100000.0</v>
      </c>
      <c r="H25" s="37">
        <v>100000.0</v>
      </c>
      <c r="I25" s="37">
        <v>100000.0</v>
      </c>
      <c r="J25" s="37">
        <v>100000.0</v>
      </c>
      <c r="K25" s="37">
        <v>100000.0</v>
      </c>
      <c r="L25" s="37">
        <v>100000.0</v>
      </c>
      <c r="M25" s="37">
        <v>100000.0</v>
      </c>
      <c r="N25" s="37">
        <v>100000.0</v>
      </c>
    </row>
    <row r="26">
      <c r="A26" s="37">
        <v>100000.0</v>
      </c>
      <c r="B26" s="37">
        <v>100000.0</v>
      </c>
      <c r="C26" s="36">
        <v>144.0</v>
      </c>
      <c r="D26" s="36">
        <v>144.0</v>
      </c>
      <c r="E26" s="37">
        <v>100000.0</v>
      </c>
      <c r="F26" s="37">
        <v>100000.0</v>
      </c>
      <c r="G26" s="37">
        <v>100000.0</v>
      </c>
      <c r="H26" s="37">
        <v>100000.0</v>
      </c>
      <c r="I26" s="37">
        <v>100000.0</v>
      </c>
      <c r="J26" s="37">
        <v>100000.0</v>
      </c>
      <c r="K26" s="37">
        <v>100000.0</v>
      </c>
      <c r="L26" s="37">
        <v>100000.0</v>
      </c>
      <c r="M26" s="37">
        <v>100000.0</v>
      </c>
      <c r="N26" s="37">
        <v>100000.0</v>
      </c>
    </row>
    <row r="27">
      <c r="A27" s="37">
        <v>100000.0</v>
      </c>
      <c r="B27" s="37">
        <v>100000.0</v>
      </c>
      <c r="C27" s="37">
        <v>100000.0</v>
      </c>
      <c r="D27" s="37">
        <v>100000.0</v>
      </c>
      <c r="E27" s="36">
        <v>336.0</v>
      </c>
      <c r="F27" s="36">
        <v>336.0</v>
      </c>
      <c r="G27" s="36">
        <v>336.0</v>
      </c>
      <c r="H27" s="36">
        <v>336.0</v>
      </c>
      <c r="I27" s="37">
        <v>100000.0</v>
      </c>
      <c r="J27" s="37">
        <v>100000.0</v>
      </c>
      <c r="K27" s="37">
        <v>100000.0</v>
      </c>
      <c r="L27" s="37">
        <v>100000.0</v>
      </c>
      <c r="M27" s="37">
        <v>100000.0</v>
      </c>
      <c r="N27" s="37">
        <v>100000.0</v>
      </c>
    </row>
    <row r="28">
      <c r="A28" s="37">
        <v>100000.0</v>
      </c>
      <c r="B28" s="37">
        <v>100000.0</v>
      </c>
      <c r="C28" s="37">
        <v>100000.0</v>
      </c>
      <c r="D28" s="37">
        <v>100000.0</v>
      </c>
      <c r="E28" s="37">
        <v>100000.0</v>
      </c>
      <c r="F28" s="37">
        <v>100000.0</v>
      </c>
      <c r="G28" s="37">
        <v>100000.0</v>
      </c>
      <c r="H28" s="37">
        <v>100000.0</v>
      </c>
      <c r="I28" s="36">
        <v>384.0</v>
      </c>
      <c r="J28" s="36">
        <v>384.0</v>
      </c>
      <c r="K28" s="36">
        <v>384.0</v>
      </c>
      <c r="L28" s="36">
        <v>384.0</v>
      </c>
      <c r="M28" s="36">
        <v>384.0</v>
      </c>
      <c r="N28" s="36">
        <v>384.0</v>
      </c>
    </row>
    <row r="29">
      <c r="A29" s="36">
        <v>144.0</v>
      </c>
      <c r="B29" s="36">
        <v>144.0</v>
      </c>
      <c r="C29" s="37">
        <v>100000.0</v>
      </c>
      <c r="D29" s="37">
        <v>100000.0</v>
      </c>
      <c r="E29" s="37">
        <v>100000.0</v>
      </c>
      <c r="F29" s="37">
        <v>100000.0</v>
      </c>
      <c r="G29" s="37">
        <v>100000.0</v>
      </c>
      <c r="H29" s="37">
        <v>100000.0</v>
      </c>
      <c r="I29" s="37">
        <v>100000.0</v>
      </c>
      <c r="J29" s="37">
        <v>100000.0</v>
      </c>
      <c r="K29" s="37">
        <v>100000.0</v>
      </c>
      <c r="L29" s="37">
        <v>100000.0</v>
      </c>
      <c r="M29" s="37">
        <v>100000.0</v>
      </c>
      <c r="N29" s="37">
        <v>100000.0</v>
      </c>
    </row>
    <row r="30">
      <c r="A30" s="37">
        <v>100000.0</v>
      </c>
      <c r="B30" s="37">
        <v>100000.0</v>
      </c>
      <c r="C30" s="36">
        <v>144.0</v>
      </c>
      <c r="D30" s="36">
        <v>144.0</v>
      </c>
      <c r="E30" s="37">
        <v>100000.0</v>
      </c>
      <c r="F30" s="37">
        <v>100000.0</v>
      </c>
      <c r="G30" s="37">
        <v>100000.0</v>
      </c>
      <c r="H30" s="37">
        <v>100000.0</v>
      </c>
      <c r="I30" s="37">
        <v>100000.0</v>
      </c>
      <c r="J30" s="37">
        <v>100000.0</v>
      </c>
      <c r="K30" s="37">
        <v>100000.0</v>
      </c>
      <c r="L30" s="37">
        <v>100000.0</v>
      </c>
      <c r="M30" s="37">
        <v>100000.0</v>
      </c>
      <c r="N30" s="37">
        <v>100000.0</v>
      </c>
    </row>
    <row r="31">
      <c r="A31" s="37">
        <v>100000.0</v>
      </c>
      <c r="B31" s="37">
        <v>100000.0</v>
      </c>
      <c r="C31" s="37">
        <v>100000.0</v>
      </c>
      <c r="D31" s="37">
        <v>100000.0</v>
      </c>
      <c r="E31" s="36">
        <v>336.0</v>
      </c>
      <c r="F31" s="36">
        <v>336.0</v>
      </c>
      <c r="G31" s="36">
        <v>336.0</v>
      </c>
      <c r="H31" s="36">
        <v>336.0</v>
      </c>
      <c r="I31" s="37">
        <v>100000.0</v>
      </c>
      <c r="J31" s="37">
        <v>100000.0</v>
      </c>
      <c r="K31" s="37">
        <v>100000.0</v>
      </c>
      <c r="L31" s="37">
        <v>100000.0</v>
      </c>
      <c r="M31" s="37">
        <v>100000.0</v>
      </c>
      <c r="N31" s="37">
        <v>100000.0</v>
      </c>
    </row>
    <row r="32">
      <c r="A32" s="38">
        <v>100000.0</v>
      </c>
      <c r="B32" s="38">
        <v>100000.0</v>
      </c>
      <c r="C32" s="38">
        <v>100000.0</v>
      </c>
      <c r="D32" s="38">
        <v>100000.0</v>
      </c>
      <c r="E32" s="38">
        <v>100000.0</v>
      </c>
      <c r="F32" s="38">
        <v>100000.0</v>
      </c>
      <c r="G32" s="38">
        <v>100000.0</v>
      </c>
      <c r="H32" s="38">
        <v>100000.0</v>
      </c>
      <c r="I32" s="39">
        <v>384.0</v>
      </c>
      <c r="J32" s="39">
        <v>384.0</v>
      </c>
      <c r="K32" s="39">
        <v>384.0</v>
      </c>
      <c r="L32" s="39">
        <v>384.0</v>
      </c>
      <c r="M32" s="39">
        <v>384.0</v>
      </c>
      <c r="N32" s="39">
        <v>384.0</v>
      </c>
    </row>
    <row r="33">
      <c r="A33" s="36">
        <v>100.80000000000001</v>
      </c>
      <c r="B33" s="36">
        <v>100.80000000000001</v>
      </c>
      <c r="C33" s="37">
        <v>100000.0</v>
      </c>
      <c r="D33" s="37">
        <v>100000.0</v>
      </c>
      <c r="E33" s="37">
        <v>100000.0</v>
      </c>
      <c r="F33" s="37">
        <v>100000.0</v>
      </c>
      <c r="G33" s="37">
        <v>100000.0</v>
      </c>
      <c r="H33" s="37">
        <v>100000.0</v>
      </c>
      <c r="I33" s="37">
        <v>100000.0</v>
      </c>
      <c r="J33" s="37">
        <v>100000.0</v>
      </c>
      <c r="K33" s="37">
        <v>100000.0</v>
      </c>
      <c r="L33" s="37">
        <v>100000.0</v>
      </c>
      <c r="M33" s="37">
        <v>100000.0</v>
      </c>
      <c r="N33" s="37">
        <v>100000.0</v>
      </c>
    </row>
    <row r="34">
      <c r="A34" s="37">
        <v>100000.0</v>
      </c>
      <c r="B34" s="37">
        <v>100000.0</v>
      </c>
      <c r="C34" s="36">
        <v>151.20000000000002</v>
      </c>
      <c r="D34" s="36">
        <v>151.20000000000002</v>
      </c>
      <c r="E34" s="37">
        <v>100000.0</v>
      </c>
      <c r="F34" s="37">
        <v>100000.0</v>
      </c>
      <c r="G34" s="37">
        <v>100000.0</v>
      </c>
      <c r="H34" s="37">
        <v>100000.0</v>
      </c>
      <c r="I34" s="37">
        <v>100000.0</v>
      </c>
      <c r="J34" s="37">
        <v>100000.0</v>
      </c>
      <c r="K34" s="37">
        <v>100000.0</v>
      </c>
      <c r="L34" s="37">
        <v>100000.0</v>
      </c>
      <c r="M34" s="37">
        <v>100000.0</v>
      </c>
      <c r="N34" s="37">
        <v>100000.0</v>
      </c>
    </row>
    <row r="35">
      <c r="A35" s="37">
        <v>100000.0</v>
      </c>
      <c r="B35" s="37">
        <v>100000.0</v>
      </c>
      <c r="C35" s="37">
        <v>100000.0</v>
      </c>
      <c r="D35" s="37">
        <v>100000.0</v>
      </c>
      <c r="E35" s="36">
        <v>302.40000000000003</v>
      </c>
      <c r="F35" s="36">
        <v>302.40000000000003</v>
      </c>
      <c r="G35" s="36">
        <v>302.40000000000003</v>
      </c>
      <c r="H35" s="36">
        <v>302.40000000000003</v>
      </c>
      <c r="I35" s="37">
        <v>100000.0</v>
      </c>
      <c r="J35" s="37">
        <v>100000.0</v>
      </c>
      <c r="K35" s="37">
        <v>100000.0</v>
      </c>
      <c r="L35" s="37">
        <v>100000.0</v>
      </c>
      <c r="M35" s="37">
        <v>100000.0</v>
      </c>
      <c r="N35" s="37">
        <v>100000.0</v>
      </c>
    </row>
    <row r="36">
      <c r="A36" s="37">
        <v>100000.0</v>
      </c>
      <c r="B36" s="37">
        <v>100000.0</v>
      </c>
      <c r="C36" s="37">
        <v>100000.0</v>
      </c>
      <c r="D36" s="37">
        <v>100000.0</v>
      </c>
      <c r="E36" s="37">
        <v>100000.0</v>
      </c>
      <c r="F36" s="37">
        <v>100000.0</v>
      </c>
      <c r="G36" s="37">
        <v>100000.0</v>
      </c>
      <c r="H36" s="37">
        <v>100000.0</v>
      </c>
      <c r="I36" s="36">
        <v>403.20000000000005</v>
      </c>
      <c r="J36" s="36">
        <v>403.20000000000005</v>
      </c>
      <c r="K36" s="36">
        <v>403.20000000000005</v>
      </c>
      <c r="L36" s="36">
        <v>403.20000000000005</v>
      </c>
      <c r="M36" s="36">
        <v>403.20000000000005</v>
      </c>
      <c r="N36" s="36">
        <v>403.20000000000005</v>
      </c>
    </row>
    <row r="37">
      <c r="A37" s="36">
        <v>100.80000000000001</v>
      </c>
      <c r="B37" s="36">
        <v>100.80000000000001</v>
      </c>
      <c r="C37" s="37">
        <v>100000.0</v>
      </c>
      <c r="D37" s="37">
        <v>100000.0</v>
      </c>
      <c r="E37" s="37">
        <v>100000.0</v>
      </c>
      <c r="F37" s="37">
        <v>100000.0</v>
      </c>
      <c r="G37" s="37">
        <v>100000.0</v>
      </c>
      <c r="H37" s="37">
        <v>100000.0</v>
      </c>
      <c r="I37" s="37">
        <v>100000.0</v>
      </c>
      <c r="J37" s="37">
        <v>100000.0</v>
      </c>
      <c r="K37" s="37">
        <v>100000.0</v>
      </c>
      <c r="L37" s="37">
        <v>100000.0</v>
      </c>
      <c r="M37" s="37">
        <v>100000.0</v>
      </c>
      <c r="N37" s="37">
        <v>100000.0</v>
      </c>
    </row>
    <row r="38">
      <c r="A38" s="37">
        <v>100000.0</v>
      </c>
      <c r="B38" s="37">
        <v>100000.0</v>
      </c>
      <c r="C38" s="36">
        <v>151.20000000000002</v>
      </c>
      <c r="D38" s="36">
        <v>151.20000000000002</v>
      </c>
      <c r="E38" s="37">
        <v>100000.0</v>
      </c>
      <c r="F38" s="37">
        <v>100000.0</v>
      </c>
      <c r="G38" s="37">
        <v>100000.0</v>
      </c>
      <c r="H38" s="37">
        <v>100000.0</v>
      </c>
      <c r="I38" s="37">
        <v>100000.0</v>
      </c>
      <c r="J38" s="37">
        <v>100000.0</v>
      </c>
      <c r="K38" s="37">
        <v>100000.0</v>
      </c>
      <c r="L38" s="37">
        <v>100000.0</v>
      </c>
      <c r="M38" s="37">
        <v>100000.0</v>
      </c>
      <c r="N38" s="37">
        <v>100000.0</v>
      </c>
    </row>
    <row r="39">
      <c r="A39" s="37">
        <v>100000.0</v>
      </c>
      <c r="B39" s="37">
        <v>100000.0</v>
      </c>
      <c r="C39" s="37">
        <v>100000.0</v>
      </c>
      <c r="D39" s="37">
        <v>100000.0</v>
      </c>
      <c r="E39" s="36">
        <v>302.40000000000003</v>
      </c>
      <c r="F39" s="36">
        <v>302.40000000000003</v>
      </c>
      <c r="G39" s="36">
        <v>302.40000000000003</v>
      </c>
      <c r="H39" s="36">
        <v>302.40000000000003</v>
      </c>
      <c r="I39" s="37">
        <v>100000.0</v>
      </c>
      <c r="J39" s="37">
        <v>100000.0</v>
      </c>
      <c r="K39" s="37">
        <v>100000.0</v>
      </c>
      <c r="L39" s="37">
        <v>100000.0</v>
      </c>
      <c r="M39" s="37">
        <v>100000.0</v>
      </c>
      <c r="N39" s="37">
        <v>100000.0</v>
      </c>
    </row>
    <row r="40">
      <c r="A40" s="37">
        <v>100000.0</v>
      </c>
      <c r="B40" s="37">
        <v>100000.0</v>
      </c>
      <c r="C40" s="37">
        <v>100000.0</v>
      </c>
      <c r="D40" s="37">
        <v>100000.0</v>
      </c>
      <c r="E40" s="37">
        <v>100000.0</v>
      </c>
      <c r="F40" s="37">
        <v>100000.0</v>
      </c>
      <c r="G40" s="37">
        <v>100000.0</v>
      </c>
      <c r="H40" s="37">
        <v>100000.0</v>
      </c>
      <c r="I40" s="36">
        <v>403.20000000000005</v>
      </c>
      <c r="J40" s="36">
        <v>403.20000000000005</v>
      </c>
      <c r="K40" s="36">
        <v>403.20000000000005</v>
      </c>
      <c r="L40" s="36">
        <v>403.20000000000005</v>
      </c>
      <c r="M40" s="36">
        <v>403.20000000000005</v>
      </c>
      <c r="N40" s="36">
        <v>403.20000000000005</v>
      </c>
    </row>
    <row r="41">
      <c r="A41" s="36">
        <v>100.80000000000001</v>
      </c>
      <c r="B41" s="36">
        <v>100.80000000000001</v>
      </c>
      <c r="C41" s="37">
        <v>100000.0</v>
      </c>
      <c r="D41" s="37">
        <v>100000.0</v>
      </c>
      <c r="E41" s="37">
        <v>100000.0</v>
      </c>
      <c r="F41" s="37">
        <v>100000.0</v>
      </c>
      <c r="G41" s="37">
        <v>100000.0</v>
      </c>
      <c r="H41" s="37">
        <v>100000.0</v>
      </c>
      <c r="I41" s="37">
        <v>100000.0</v>
      </c>
      <c r="J41" s="37">
        <v>100000.0</v>
      </c>
      <c r="K41" s="37">
        <v>100000.0</v>
      </c>
      <c r="L41" s="37">
        <v>100000.0</v>
      </c>
      <c r="M41" s="37">
        <v>100000.0</v>
      </c>
      <c r="N41" s="37">
        <v>100000.0</v>
      </c>
    </row>
    <row r="42">
      <c r="A42" s="37">
        <v>100000.0</v>
      </c>
      <c r="B42" s="37">
        <v>100000.0</v>
      </c>
      <c r="C42" s="36">
        <v>151.20000000000002</v>
      </c>
      <c r="D42" s="36">
        <v>151.20000000000002</v>
      </c>
      <c r="E42" s="37">
        <v>100000.0</v>
      </c>
      <c r="F42" s="37">
        <v>100000.0</v>
      </c>
      <c r="G42" s="37">
        <v>100000.0</v>
      </c>
      <c r="H42" s="37">
        <v>100000.0</v>
      </c>
      <c r="I42" s="37">
        <v>100000.0</v>
      </c>
      <c r="J42" s="37">
        <v>100000.0</v>
      </c>
      <c r="K42" s="37">
        <v>100000.0</v>
      </c>
      <c r="L42" s="37">
        <v>100000.0</v>
      </c>
      <c r="M42" s="37">
        <v>100000.0</v>
      </c>
      <c r="N42" s="37">
        <v>100000.0</v>
      </c>
    </row>
    <row r="43">
      <c r="A43" s="37">
        <v>100000.0</v>
      </c>
      <c r="B43" s="37">
        <v>100000.0</v>
      </c>
      <c r="C43" s="37">
        <v>100000.0</v>
      </c>
      <c r="D43" s="37">
        <v>100000.0</v>
      </c>
      <c r="E43" s="36">
        <v>302.40000000000003</v>
      </c>
      <c r="F43" s="36">
        <v>302.40000000000003</v>
      </c>
      <c r="G43" s="36">
        <v>302.40000000000003</v>
      </c>
      <c r="H43" s="36">
        <v>302.40000000000003</v>
      </c>
      <c r="I43" s="37">
        <v>100000.0</v>
      </c>
      <c r="J43" s="37">
        <v>100000.0</v>
      </c>
      <c r="K43" s="37">
        <v>100000.0</v>
      </c>
      <c r="L43" s="37">
        <v>100000.0</v>
      </c>
      <c r="M43" s="37">
        <v>100000.0</v>
      </c>
      <c r="N43" s="37">
        <v>100000.0</v>
      </c>
    </row>
    <row r="44">
      <c r="A44" s="37">
        <v>100000.0</v>
      </c>
      <c r="B44" s="37">
        <v>100000.0</v>
      </c>
      <c r="C44" s="37">
        <v>100000.0</v>
      </c>
      <c r="D44" s="37">
        <v>100000.0</v>
      </c>
      <c r="E44" s="37">
        <v>100000.0</v>
      </c>
      <c r="F44" s="37">
        <v>100000.0</v>
      </c>
      <c r="G44" s="37">
        <v>100000.0</v>
      </c>
      <c r="H44" s="37">
        <v>100000.0</v>
      </c>
      <c r="I44" s="36">
        <v>403.20000000000005</v>
      </c>
      <c r="J44" s="36">
        <v>403.20000000000005</v>
      </c>
      <c r="K44" s="36">
        <v>403.20000000000005</v>
      </c>
      <c r="L44" s="36">
        <v>403.20000000000005</v>
      </c>
      <c r="M44" s="36">
        <v>403.20000000000005</v>
      </c>
      <c r="N44" s="36">
        <v>403.20000000000005</v>
      </c>
    </row>
    <row r="45">
      <c r="A45" s="36">
        <v>100.80000000000001</v>
      </c>
      <c r="B45" s="36">
        <v>100.80000000000001</v>
      </c>
      <c r="C45" s="37">
        <v>100000.0</v>
      </c>
      <c r="D45" s="37">
        <v>100000.0</v>
      </c>
      <c r="E45" s="37">
        <v>100000.0</v>
      </c>
      <c r="F45" s="37">
        <v>100000.0</v>
      </c>
      <c r="G45" s="37">
        <v>100000.0</v>
      </c>
      <c r="H45" s="37">
        <v>100000.0</v>
      </c>
      <c r="I45" s="37">
        <v>100000.0</v>
      </c>
      <c r="J45" s="37">
        <v>100000.0</v>
      </c>
      <c r="K45" s="37">
        <v>100000.0</v>
      </c>
      <c r="L45" s="37">
        <v>100000.0</v>
      </c>
      <c r="M45" s="37">
        <v>100000.0</v>
      </c>
      <c r="N45" s="37">
        <v>100000.0</v>
      </c>
    </row>
    <row r="46">
      <c r="A46" s="37">
        <v>100000.0</v>
      </c>
      <c r="B46" s="37">
        <v>100000.0</v>
      </c>
      <c r="C46" s="36">
        <v>151.20000000000002</v>
      </c>
      <c r="D46" s="36">
        <v>151.20000000000002</v>
      </c>
      <c r="E46" s="37">
        <v>100000.0</v>
      </c>
      <c r="F46" s="37">
        <v>100000.0</v>
      </c>
      <c r="G46" s="37">
        <v>100000.0</v>
      </c>
      <c r="H46" s="37">
        <v>100000.0</v>
      </c>
      <c r="I46" s="37">
        <v>100000.0</v>
      </c>
      <c r="J46" s="37">
        <v>100000.0</v>
      </c>
      <c r="K46" s="37">
        <v>100000.0</v>
      </c>
      <c r="L46" s="37">
        <v>100000.0</v>
      </c>
      <c r="M46" s="37">
        <v>100000.0</v>
      </c>
      <c r="N46" s="37">
        <v>100000.0</v>
      </c>
    </row>
    <row r="47">
      <c r="A47" s="37">
        <v>100000.0</v>
      </c>
      <c r="B47" s="37">
        <v>100000.0</v>
      </c>
      <c r="C47" s="37">
        <v>100000.0</v>
      </c>
      <c r="D47" s="37">
        <v>100000.0</v>
      </c>
      <c r="E47" s="36">
        <v>302.40000000000003</v>
      </c>
      <c r="F47" s="36">
        <v>302.40000000000003</v>
      </c>
      <c r="G47" s="36">
        <v>302.40000000000003</v>
      </c>
      <c r="H47" s="36">
        <v>302.40000000000003</v>
      </c>
      <c r="I47" s="37">
        <v>100000.0</v>
      </c>
      <c r="J47" s="37">
        <v>100000.0</v>
      </c>
      <c r="K47" s="37">
        <v>100000.0</v>
      </c>
      <c r="L47" s="37">
        <v>100000.0</v>
      </c>
      <c r="M47" s="37">
        <v>100000.0</v>
      </c>
      <c r="N47" s="37">
        <v>100000.0</v>
      </c>
    </row>
    <row r="48">
      <c r="A48" s="38">
        <v>100000.0</v>
      </c>
      <c r="B48" s="38">
        <v>100000.0</v>
      </c>
      <c r="C48" s="38">
        <v>100000.0</v>
      </c>
      <c r="D48" s="38">
        <v>100000.0</v>
      </c>
      <c r="E48" s="38">
        <v>100000.0</v>
      </c>
      <c r="F48" s="38">
        <v>100000.0</v>
      </c>
      <c r="G48" s="38">
        <v>100000.0</v>
      </c>
      <c r="H48" s="38">
        <v>100000.0</v>
      </c>
      <c r="I48" s="39">
        <v>403.20000000000005</v>
      </c>
      <c r="J48" s="39">
        <v>403.20000000000005</v>
      </c>
      <c r="K48" s="39">
        <v>403.20000000000005</v>
      </c>
      <c r="L48" s="39">
        <v>403.20000000000005</v>
      </c>
      <c r="M48" s="39">
        <v>403.20000000000005</v>
      </c>
      <c r="N48" s="39">
        <v>403.20000000000005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8">
        <v>205.0</v>
      </c>
      <c r="B1" s="8">
        <v>205.0</v>
      </c>
      <c r="C1" s="16">
        <v>1.0E7</v>
      </c>
      <c r="D1" s="16">
        <v>1.0E7</v>
      </c>
      <c r="E1" s="16">
        <v>1.0E7</v>
      </c>
      <c r="F1" s="16">
        <v>1.0E7</v>
      </c>
      <c r="G1" s="16">
        <v>1.0E7</v>
      </c>
      <c r="H1" s="16">
        <v>1.0E7</v>
      </c>
      <c r="I1" s="16">
        <v>1.0E7</v>
      </c>
      <c r="J1" s="16">
        <v>1.0E7</v>
      </c>
      <c r="K1" s="16">
        <v>1.0E7</v>
      </c>
      <c r="L1" s="16">
        <v>1.0E7</v>
      </c>
      <c r="M1" s="16">
        <v>1.0E7</v>
      </c>
      <c r="N1" s="16">
        <v>1.0E7</v>
      </c>
    </row>
    <row r="2">
      <c r="A2" s="16">
        <v>1.0E7</v>
      </c>
      <c r="B2" s="16">
        <v>1.0E7</v>
      </c>
      <c r="C2" s="8">
        <v>411.0</v>
      </c>
      <c r="D2" s="8">
        <v>411.0</v>
      </c>
      <c r="E2" s="16">
        <v>1.0E7</v>
      </c>
      <c r="F2" s="16">
        <v>1.0E7</v>
      </c>
      <c r="G2" s="16">
        <v>1.0E7</v>
      </c>
      <c r="H2" s="16">
        <v>1.0E7</v>
      </c>
      <c r="I2" s="16">
        <v>1.0E7</v>
      </c>
      <c r="J2" s="16">
        <v>1.0E7</v>
      </c>
      <c r="K2" s="16">
        <v>1.0E7</v>
      </c>
      <c r="L2" s="16">
        <v>1.0E7</v>
      </c>
      <c r="M2" s="16">
        <v>1.0E7</v>
      </c>
      <c r="N2" s="16">
        <v>1.0E7</v>
      </c>
    </row>
    <row r="3">
      <c r="A3" s="16">
        <v>1.0E7</v>
      </c>
      <c r="B3" s="16">
        <v>1.0E7</v>
      </c>
      <c r="C3" s="16">
        <v>1.0E7</v>
      </c>
      <c r="D3" s="16">
        <v>1.0E7</v>
      </c>
      <c r="E3" s="8">
        <v>616.0</v>
      </c>
      <c r="F3" s="8">
        <v>616.0</v>
      </c>
      <c r="G3" s="8">
        <v>616.0</v>
      </c>
      <c r="H3" s="8">
        <v>616.0</v>
      </c>
      <c r="I3" s="16">
        <v>1.0E7</v>
      </c>
      <c r="J3" s="16">
        <v>1.0E7</v>
      </c>
      <c r="K3" s="16">
        <v>1.0E7</v>
      </c>
      <c r="L3" s="16">
        <v>1.0E7</v>
      </c>
      <c r="M3" s="16">
        <v>1.0E7</v>
      </c>
      <c r="N3" s="16">
        <v>1.0E7</v>
      </c>
    </row>
    <row r="4">
      <c r="A4" s="16">
        <v>1.0E7</v>
      </c>
      <c r="B4" s="16">
        <v>1.0E7</v>
      </c>
      <c r="C4" s="16">
        <v>1.0E7</v>
      </c>
      <c r="D4" s="16">
        <v>1.0E7</v>
      </c>
      <c r="E4" s="16">
        <v>1.0E7</v>
      </c>
      <c r="F4" s="16">
        <v>1.0E7</v>
      </c>
      <c r="G4" s="16">
        <v>1.0E7</v>
      </c>
      <c r="H4" s="16">
        <v>1.0E7</v>
      </c>
      <c r="I4" s="8">
        <v>821.0</v>
      </c>
      <c r="J4" s="8">
        <v>821.0</v>
      </c>
      <c r="K4" s="8">
        <v>821.0</v>
      </c>
      <c r="L4" s="8">
        <v>821.0</v>
      </c>
      <c r="M4" s="8">
        <v>821.0</v>
      </c>
      <c r="N4" s="8">
        <v>821.0</v>
      </c>
    </row>
    <row r="5">
      <c r="A5" s="8">
        <v>205.0</v>
      </c>
      <c r="B5" s="8">
        <v>205.0</v>
      </c>
      <c r="C5" s="16">
        <v>1.0E7</v>
      </c>
      <c r="D5" s="16">
        <v>1.0E7</v>
      </c>
      <c r="E5" s="16">
        <v>1.0E7</v>
      </c>
      <c r="F5" s="16">
        <v>1.0E7</v>
      </c>
      <c r="G5" s="16">
        <v>1.0E7</v>
      </c>
      <c r="H5" s="16">
        <v>1.0E7</v>
      </c>
      <c r="I5" s="16">
        <v>1.0E7</v>
      </c>
      <c r="J5" s="16">
        <v>1.0E7</v>
      </c>
      <c r="K5" s="16">
        <v>1.0E7</v>
      </c>
      <c r="L5" s="16">
        <v>1.0E7</v>
      </c>
      <c r="M5" s="16">
        <v>1.0E7</v>
      </c>
      <c r="N5" s="16">
        <v>1.0E7</v>
      </c>
    </row>
    <row r="6">
      <c r="A6" s="16">
        <v>1.0E7</v>
      </c>
      <c r="B6" s="16">
        <v>1.0E7</v>
      </c>
      <c r="C6" s="8">
        <v>411.0</v>
      </c>
      <c r="D6" s="8">
        <v>411.0</v>
      </c>
      <c r="E6" s="16">
        <v>1.0E7</v>
      </c>
      <c r="F6" s="16">
        <v>1.0E7</v>
      </c>
      <c r="G6" s="16">
        <v>1.0E7</v>
      </c>
      <c r="H6" s="16">
        <v>1.0E7</v>
      </c>
      <c r="I6" s="16">
        <v>1.0E7</v>
      </c>
      <c r="J6" s="16">
        <v>1.0E7</v>
      </c>
      <c r="K6" s="16">
        <v>1.0E7</v>
      </c>
      <c r="L6" s="16">
        <v>1.0E7</v>
      </c>
      <c r="M6" s="16">
        <v>1.0E7</v>
      </c>
      <c r="N6" s="16">
        <v>1.0E7</v>
      </c>
    </row>
    <row r="7">
      <c r="A7" s="16">
        <v>1.0E7</v>
      </c>
      <c r="B7" s="16">
        <v>1.0E7</v>
      </c>
      <c r="C7" s="16">
        <v>1.0E7</v>
      </c>
      <c r="D7" s="16">
        <v>1.0E7</v>
      </c>
      <c r="E7" s="8">
        <v>616.0</v>
      </c>
      <c r="F7" s="8">
        <v>616.0</v>
      </c>
      <c r="G7" s="8">
        <v>616.0</v>
      </c>
      <c r="H7" s="8">
        <v>616.0</v>
      </c>
      <c r="I7" s="16">
        <v>1.0E7</v>
      </c>
      <c r="J7" s="16">
        <v>1.0E7</v>
      </c>
      <c r="K7" s="16">
        <v>1.0E7</v>
      </c>
      <c r="L7" s="16">
        <v>1.0E7</v>
      </c>
      <c r="M7" s="16">
        <v>1.0E7</v>
      </c>
      <c r="N7" s="16">
        <v>1.0E7</v>
      </c>
    </row>
    <row r="8">
      <c r="A8" s="16">
        <v>1.0E7</v>
      </c>
      <c r="B8" s="16">
        <v>1.0E7</v>
      </c>
      <c r="C8" s="16">
        <v>1.0E7</v>
      </c>
      <c r="D8" s="16">
        <v>1.0E7</v>
      </c>
      <c r="E8" s="16">
        <v>1.0E7</v>
      </c>
      <c r="F8" s="16">
        <v>1.0E7</v>
      </c>
      <c r="G8" s="16">
        <v>1.0E7</v>
      </c>
      <c r="H8" s="16">
        <v>1.0E7</v>
      </c>
      <c r="I8" s="8">
        <v>821.0</v>
      </c>
      <c r="J8" s="8">
        <v>821.0</v>
      </c>
      <c r="K8" s="8">
        <v>821.0</v>
      </c>
      <c r="L8" s="8">
        <v>821.0</v>
      </c>
      <c r="M8" s="8">
        <v>821.0</v>
      </c>
      <c r="N8" s="8">
        <v>821.0</v>
      </c>
    </row>
    <row r="9">
      <c r="A9" s="8">
        <v>205.0</v>
      </c>
      <c r="B9" s="8">
        <v>205.0</v>
      </c>
      <c r="C9" s="16">
        <v>1.0E7</v>
      </c>
      <c r="D9" s="16">
        <v>1.0E7</v>
      </c>
      <c r="E9" s="16">
        <v>1.0E7</v>
      </c>
      <c r="F9" s="16">
        <v>1.0E7</v>
      </c>
      <c r="G9" s="16">
        <v>1.0E7</v>
      </c>
      <c r="H9" s="16">
        <v>1.0E7</v>
      </c>
      <c r="I9" s="16">
        <v>1.0E7</v>
      </c>
      <c r="J9" s="16">
        <v>1.0E7</v>
      </c>
      <c r="K9" s="16">
        <v>1.0E7</v>
      </c>
      <c r="L9" s="16">
        <v>1.0E7</v>
      </c>
      <c r="M9" s="16">
        <v>1.0E7</v>
      </c>
      <c r="N9" s="16">
        <v>1.0E7</v>
      </c>
    </row>
    <row r="10">
      <c r="A10" s="16">
        <v>1.0E7</v>
      </c>
      <c r="B10" s="16">
        <v>1.0E7</v>
      </c>
      <c r="C10" s="8">
        <v>411.0</v>
      </c>
      <c r="D10" s="8">
        <v>411.0</v>
      </c>
      <c r="E10" s="16">
        <v>1.0E7</v>
      </c>
      <c r="F10" s="16">
        <v>1.0E7</v>
      </c>
      <c r="G10" s="16">
        <v>1.0E7</v>
      </c>
      <c r="H10" s="16">
        <v>1.0E7</v>
      </c>
      <c r="I10" s="16">
        <v>1.0E7</v>
      </c>
      <c r="J10" s="16">
        <v>1.0E7</v>
      </c>
      <c r="K10" s="16">
        <v>1.0E7</v>
      </c>
      <c r="L10" s="16">
        <v>1.0E7</v>
      </c>
      <c r="M10" s="16">
        <v>1.0E7</v>
      </c>
      <c r="N10" s="16">
        <v>1.0E7</v>
      </c>
    </row>
    <row r="11">
      <c r="A11" s="16">
        <v>1.0E7</v>
      </c>
      <c r="B11" s="16">
        <v>1.0E7</v>
      </c>
      <c r="C11" s="16">
        <v>1.0E7</v>
      </c>
      <c r="D11" s="16">
        <v>1.0E7</v>
      </c>
      <c r="E11" s="8">
        <v>616.0</v>
      </c>
      <c r="F11" s="8">
        <v>616.0</v>
      </c>
      <c r="G11" s="8">
        <v>616.0</v>
      </c>
      <c r="H11" s="8">
        <v>616.0</v>
      </c>
      <c r="I11" s="16">
        <v>1.0E7</v>
      </c>
      <c r="J11" s="16">
        <v>1.0E7</v>
      </c>
      <c r="K11" s="16">
        <v>1.0E7</v>
      </c>
      <c r="L11" s="16">
        <v>1.0E7</v>
      </c>
      <c r="M11" s="16">
        <v>1.0E7</v>
      </c>
      <c r="N11" s="16">
        <v>1.0E7</v>
      </c>
    </row>
    <row r="12">
      <c r="A12" s="19">
        <v>1.0E7</v>
      </c>
      <c r="B12" s="19">
        <v>1.0E7</v>
      </c>
      <c r="C12" s="19">
        <v>1.0E7</v>
      </c>
      <c r="D12" s="19">
        <v>1.0E7</v>
      </c>
      <c r="E12" s="19">
        <v>1.0E7</v>
      </c>
      <c r="F12" s="19">
        <v>1.0E7</v>
      </c>
      <c r="G12" s="19">
        <v>1.0E7</v>
      </c>
      <c r="H12" s="19">
        <v>1.0E7</v>
      </c>
      <c r="I12" s="20">
        <v>821.0</v>
      </c>
      <c r="J12" s="20">
        <v>821.0</v>
      </c>
      <c r="K12" s="20">
        <v>821.0</v>
      </c>
      <c r="L12" s="20">
        <v>821.0</v>
      </c>
      <c r="M12" s="20">
        <v>821.0</v>
      </c>
      <c r="N12" s="20">
        <v>821.0</v>
      </c>
    </row>
    <row r="13">
      <c r="A13" s="8">
        <v>240.0</v>
      </c>
      <c r="B13" s="8">
        <v>240.0</v>
      </c>
      <c r="C13" s="16">
        <v>1.0E7</v>
      </c>
      <c r="D13" s="16">
        <v>1.0E7</v>
      </c>
      <c r="E13" s="16">
        <v>1.0E7</v>
      </c>
      <c r="F13" s="16">
        <v>1.0E7</v>
      </c>
      <c r="G13" s="16">
        <v>1.0E7</v>
      </c>
      <c r="H13" s="16">
        <v>1.0E7</v>
      </c>
      <c r="I13" s="16">
        <v>1.0E7</v>
      </c>
      <c r="J13" s="16">
        <v>1.0E7</v>
      </c>
      <c r="K13" s="16">
        <v>1.0E7</v>
      </c>
      <c r="L13" s="16">
        <v>1.0E7</v>
      </c>
      <c r="M13" s="16">
        <v>1.0E7</v>
      </c>
      <c r="N13" s="16">
        <v>1.0E7</v>
      </c>
    </row>
    <row r="14">
      <c r="A14" s="16">
        <v>1.0E7</v>
      </c>
      <c r="B14" s="16">
        <v>1.0E7</v>
      </c>
      <c r="C14" s="8">
        <v>240.0</v>
      </c>
      <c r="D14" s="8">
        <v>240.0</v>
      </c>
      <c r="E14" s="16">
        <v>1.0E7</v>
      </c>
      <c r="F14" s="16">
        <v>1.0E7</v>
      </c>
      <c r="G14" s="16">
        <v>1.0E7</v>
      </c>
      <c r="H14" s="16">
        <v>1.0E7</v>
      </c>
      <c r="I14" s="16">
        <v>1.0E7</v>
      </c>
      <c r="J14" s="16">
        <v>1.0E7</v>
      </c>
      <c r="K14" s="16">
        <v>1.0E7</v>
      </c>
      <c r="L14" s="16">
        <v>1.0E7</v>
      </c>
      <c r="M14" s="16">
        <v>1.0E7</v>
      </c>
      <c r="N14" s="16">
        <v>1.0E7</v>
      </c>
    </row>
    <row r="15">
      <c r="A15" s="16">
        <v>1.0E7</v>
      </c>
      <c r="B15" s="16">
        <v>1.0E7</v>
      </c>
      <c r="C15" s="16">
        <v>1.0E7</v>
      </c>
      <c r="D15" s="16">
        <v>1.0E7</v>
      </c>
      <c r="E15" s="8">
        <v>560.0</v>
      </c>
      <c r="F15" s="8">
        <v>560.0</v>
      </c>
      <c r="G15" s="8">
        <v>560.0</v>
      </c>
      <c r="H15" s="8">
        <v>560.0</v>
      </c>
      <c r="I15" s="16">
        <v>1.0E7</v>
      </c>
      <c r="J15" s="16">
        <v>1.0E7</v>
      </c>
      <c r="K15" s="16">
        <v>1.0E7</v>
      </c>
      <c r="L15" s="16">
        <v>1.0E7</v>
      </c>
      <c r="M15" s="16">
        <v>1.0E7</v>
      </c>
      <c r="N15" s="16">
        <v>1.0E7</v>
      </c>
    </row>
    <row r="16">
      <c r="A16" s="16">
        <v>1.0E7</v>
      </c>
      <c r="B16" s="16">
        <v>1.0E7</v>
      </c>
      <c r="C16" s="16">
        <v>1.0E7</v>
      </c>
      <c r="D16" s="16">
        <v>1.0E7</v>
      </c>
      <c r="E16" s="16">
        <v>1.0E7</v>
      </c>
      <c r="F16" s="16">
        <v>1.0E7</v>
      </c>
      <c r="G16" s="16">
        <v>1.0E7</v>
      </c>
      <c r="H16" s="16">
        <v>1.0E7</v>
      </c>
      <c r="I16" s="8">
        <v>640.0</v>
      </c>
      <c r="J16" s="8">
        <v>640.0</v>
      </c>
      <c r="K16" s="8">
        <v>640.0</v>
      </c>
      <c r="L16" s="8">
        <v>640.0</v>
      </c>
      <c r="M16" s="8">
        <v>640.0</v>
      </c>
      <c r="N16" s="8">
        <v>640.0</v>
      </c>
    </row>
    <row r="17">
      <c r="A17" s="8">
        <v>240.0</v>
      </c>
      <c r="B17" s="8">
        <v>240.0</v>
      </c>
      <c r="C17" s="16">
        <v>1.0E7</v>
      </c>
      <c r="D17" s="16">
        <v>1.0E7</v>
      </c>
      <c r="E17" s="16">
        <v>1.0E7</v>
      </c>
      <c r="F17" s="16">
        <v>1.0E7</v>
      </c>
      <c r="G17" s="16">
        <v>1.0E7</v>
      </c>
      <c r="H17" s="16">
        <v>1.0E7</v>
      </c>
      <c r="I17" s="16">
        <v>1.0E7</v>
      </c>
      <c r="J17" s="16">
        <v>1.0E7</v>
      </c>
      <c r="K17" s="16">
        <v>1.0E7</v>
      </c>
      <c r="L17" s="16">
        <v>1.0E7</v>
      </c>
      <c r="M17" s="16">
        <v>1.0E7</v>
      </c>
      <c r="N17" s="16">
        <v>1.0E7</v>
      </c>
    </row>
    <row r="18">
      <c r="A18" s="16">
        <v>1.0E7</v>
      </c>
      <c r="B18" s="16">
        <v>1.0E7</v>
      </c>
      <c r="C18" s="8">
        <v>240.0</v>
      </c>
      <c r="D18" s="8">
        <v>240.0</v>
      </c>
      <c r="E18" s="16">
        <v>1.0E7</v>
      </c>
      <c r="F18" s="16">
        <v>1.0E7</v>
      </c>
      <c r="G18" s="16">
        <v>1.0E7</v>
      </c>
      <c r="H18" s="16">
        <v>1.0E7</v>
      </c>
      <c r="I18" s="16">
        <v>1.0E7</v>
      </c>
      <c r="J18" s="16">
        <v>1.0E7</v>
      </c>
      <c r="K18" s="16">
        <v>1.0E7</v>
      </c>
      <c r="L18" s="16">
        <v>1.0E7</v>
      </c>
      <c r="M18" s="16">
        <v>1.0E7</v>
      </c>
      <c r="N18" s="16">
        <v>1.0E7</v>
      </c>
    </row>
    <row r="19">
      <c r="A19" s="16">
        <v>1.0E7</v>
      </c>
      <c r="B19" s="16">
        <v>1.0E7</v>
      </c>
      <c r="C19" s="16">
        <v>1.0E7</v>
      </c>
      <c r="D19" s="16">
        <v>1.0E7</v>
      </c>
      <c r="E19" s="8">
        <v>560.0</v>
      </c>
      <c r="F19" s="8">
        <v>560.0</v>
      </c>
      <c r="G19" s="8">
        <v>560.0</v>
      </c>
      <c r="H19" s="8">
        <v>560.0</v>
      </c>
      <c r="I19" s="16">
        <v>1.0E7</v>
      </c>
      <c r="J19" s="16">
        <v>1.0E7</v>
      </c>
      <c r="K19" s="16">
        <v>1.0E7</v>
      </c>
      <c r="L19" s="16">
        <v>1.0E7</v>
      </c>
      <c r="M19" s="16">
        <v>1.0E7</v>
      </c>
      <c r="N19" s="16">
        <v>1.0E7</v>
      </c>
    </row>
    <row r="20">
      <c r="A20" s="16">
        <v>1.0E7</v>
      </c>
      <c r="B20" s="16">
        <v>1.0E7</v>
      </c>
      <c r="C20" s="16">
        <v>1.0E7</v>
      </c>
      <c r="D20" s="16">
        <v>1.0E7</v>
      </c>
      <c r="E20" s="16">
        <v>1.0E7</v>
      </c>
      <c r="F20" s="16">
        <v>1.0E7</v>
      </c>
      <c r="G20" s="16">
        <v>1.0E7</v>
      </c>
      <c r="H20" s="16">
        <v>1.0E7</v>
      </c>
      <c r="I20" s="8">
        <v>640.0</v>
      </c>
      <c r="J20" s="8">
        <v>640.0</v>
      </c>
      <c r="K20" s="8">
        <v>640.0</v>
      </c>
      <c r="L20" s="8">
        <v>640.0</v>
      </c>
      <c r="M20" s="8">
        <v>640.0</v>
      </c>
      <c r="N20" s="8">
        <v>640.0</v>
      </c>
    </row>
    <row r="21">
      <c r="A21" s="8">
        <v>240.0</v>
      </c>
      <c r="B21" s="8">
        <v>240.0</v>
      </c>
      <c r="C21" s="16">
        <v>1.0E7</v>
      </c>
      <c r="D21" s="16">
        <v>1.0E7</v>
      </c>
      <c r="E21" s="16">
        <v>1.0E7</v>
      </c>
      <c r="F21" s="16">
        <v>1.0E7</v>
      </c>
      <c r="G21" s="16">
        <v>1.0E7</v>
      </c>
      <c r="H21" s="16">
        <v>1.0E7</v>
      </c>
      <c r="I21" s="16">
        <v>1.0E7</v>
      </c>
      <c r="J21" s="16">
        <v>1.0E7</v>
      </c>
      <c r="K21" s="16">
        <v>1.0E7</v>
      </c>
      <c r="L21" s="16">
        <v>1.0E7</v>
      </c>
      <c r="M21" s="16">
        <v>1.0E7</v>
      </c>
      <c r="N21" s="16">
        <v>1.0E7</v>
      </c>
    </row>
    <row r="22">
      <c r="A22" s="16">
        <v>1.0E7</v>
      </c>
      <c r="B22" s="16">
        <v>1.0E7</v>
      </c>
      <c r="C22" s="8">
        <v>240.0</v>
      </c>
      <c r="D22" s="8">
        <v>240.0</v>
      </c>
      <c r="E22" s="16">
        <v>1.0E7</v>
      </c>
      <c r="F22" s="16">
        <v>1.0E7</v>
      </c>
      <c r="G22" s="16">
        <v>1.0E7</v>
      </c>
      <c r="H22" s="16">
        <v>1.0E7</v>
      </c>
      <c r="I22" s="16">
        <v>1.0E7</v>
      </c>
      <c r="J22" s="16">
        <v>1.0E7</v>
      </c>
      <c r="K22" s="16">
        <v>1.0E7</v>
      </c>
      <c r="L22" s="16">
        <v>1.0E7</v>
      </c>
      <c r="M22" s="16">
        <v>1.0E7</v>
      </c>
      <c r="N22" s="16">
        <v>1.0E7</v>
      </c>
    </row>
    <row r="23">
      <c r="A23" s="16">
        <v>1.0E7</v>
      </c>
      <c r="B23" s="16">
        <v>1.0E7</v>
      </c>
      <c r="C23" s="16">
        <v>1.0E7</v>
      </c>
      <c r="D23" s="16">
        <v>1.0E7</v>
      </c>
      <c r="E23" s="8">
        <v>560.0</v>
      </c>
      <c r="F23" s="8">
        <v>560.0</v>
      </c>
      <c r="G23" s="8">
        <v>560.0</v>
      </c>
      <c r="H23" s="8">
        <v>560.0</v>
      </c>
      <c r="I23" s="16">
        <v>1.0E7</v>
      </c>
      <c r="J23" s="16">
        <v>1.0E7</v>
      </c>
      <c r="K23" s="16">
        <v>1.0E7</v>
      </c>
      <c r="L23" s="16">
        <v>1.0E7</v>
      </c>
      <c r="M23" s="16">
        <v>1.0E7</v>
      </c>
      <c r="N23" s="16">
        <v>1.0E7</v>
      </c>
    </row>
    <row r="24">
      <c r="A24" s="19">
        <v>1.0E7</v>
      </c>
      <c r="B24" s="19">
        <v>1.0E7</v>
      </c>
      <c r="C24" s="19">
        <v>1.0E7</v>
      </c>
      <c r="D24" s="19">
        <v>1.0E7</v>
      </c>
      <c r="E24" s="19">
        <v>1.0E7</v>
      </c>
      <c r="F24" s="19">
        <v>1.0E7</v>
      </c>
      <c r="G24" s="19">
        <v>1.0E7</v>
      </c>
      <c r="H24" s="19">
        <v>1.0E7</v>
      </c>
      <c r="I24" s="20">
        <v>640.0</v>
      </c>
      <c r="J24" s="20">
        <v>640.0</v>
      </c>
      <c r="K24" s="20">
        <v>640.0</v>
      </c>
      <c r="L24" s="20">
        <v>640.0</v>
      </c>
      <c r="M24" s="20">
        <v>640.0</v>
      </c>
      <c r="N24" s="20">
        <v>640.0</v>
      </c>
    </row>
    <row r="25">
      <c r="A25" s="8">
        <v>168.0</v>
      </c>
      <c r="B25" s="8">
        <v>168.0</v>
      </c>
      <c r="C25" s="16">
        <v>1.0E7</v>
      </c>
      <c r="D25" s="16">
        <v>1.0E7</v>
      </c>
      <c r="E25" s="16">
        <v>1.0E7</v>
      </c>
      <c r="F25" s="16">
        <v>1.0E7</v>
      </c>
      <c r="G25" s="16">
        <v>1.0E7</v>
      </c>
      <c r="H25" s="16">
        <v>1.0E7</v>
      </c>
      <c r="I25" s="16">
        <v>1.0E7</v>
      </c>
      <c r="J25" s="16">
        <v>1.0E7</v>
      </c>
      <c r="K25" s="16">
        <v>1.0E7</v>
      </c>
      <c r="L25" s="16">
        <v>1.0E7</v>
      </c>
      <c r="M25" s="16">
        <v>1.0E7</v>
      </c>
      <c r="N25" s="16">
        <v>1.0E7</v>
      </c>
    </row>
    <row r="26">
      <c r="A26" s="16">
        <v>1.0E7</v>
      </c>
      <c r="B26" s="16">
        <v>1.0E7</v>
      </c>
      <c r="C26" s="8">
        <v>252.0</v>
      </c>
      <c r="D26" s="8">
        <v>252.0</v>
      </c>
      <c r="E26" s="16">
        <v>1.0E7</v>
      </c>
      <c r="F26" s="16">
        <v>1.0E7</v>
      </c>
      <c r="G26" s="16">
        <v>1.0E7</v>
      </c>
      <c r="H26" s="16">
        <v>1.0E7</v>
      </c>
      <c r="I26" s="16">
        <v>1.0E7</v>
      </c>
      <c r="J26" s="16">
        <v>1.0E7</v>
      </c>
      <c r="K26" s="16">
        <v>1.0E7</v>
      </c>
      <c r="L26" s="16">
        <v>1.0E7</v>
      </c>
      <c r="M26" s="16">
        <v>1.0E7</v>
      </c>
      <c r="N26" s="16">
        <v>1.0E7</v>
      </c>
    </row>
    <row r="27">
      <c r="A27" s="16">
        <v>1.0E7</v>
      </c>
      <c r="B27" s="16">
        <v>1.0E7</v>
      </c>
      <c r="C27" s="16">
        <v>1.0E7</v>
      </c>
      <c r="D27" s="16">
        <v>1.0E7</v>
      </c>
      <c r="E27" s="8">
        <v>504.0</v>
      </c>
      <c r="F27" s="8">
        <v>504.0</v>
      </c>
      <c r="G27" s="8">
        <v>504.0</v>
      </c>
      <c r="H27" s="8">
        <v>504.0</v>
      </c>
      <c r="I27" s="16">
        <v>1.0E7</v>
      </c>
      <c r="J27" s="16">
        <v>1.0E7</v>
      </c>
      <c r="K27" s="16">
        <v>1.0E7</v>
      </c>
      <c r="L27" s="16">
        <v>1.0E7</v>
      </c>
      <c r="M27" s="16">
        <v>1.0E7</v>
      </c>
      <c r="N27" s="16">
        <v>1.0E7</v>
      </c>
    </row>
    <row r="28">
      <c r="A28" s="16">
        <v>1.0E7</v>
      </c>
      <c r="B28" s="16">
        <v>1.0E7</v>
      </c>
      <c r="C28" s="16">
        <v>1.0E7</v>
      </c>
      <c r="D28" s="16">
        <v>1.0E7</v>
      </c>
      <c r="E28" s="16">
        <v>1.0E7</v>
      </c>
      <c r="F28" s="16">
        <v>1.0E7</v>
      </c>
      <c r="G28" s="16">
        <v>1.0E7</v>
      </c>
      <c r="H28" s="16">
        <v>1.0E7</v>
      </c>
      <c r="I28" s="8">
        <v>672.0</v>
      </c>
      <c r="J28" s="8">
        <v>672.0</v>
      </c>
      <c r="K28" s="8">
        <v>672.0</v>
      </c>
      <c r="L28" s="8">
        <v>672.0</v>
      </c>
      <c r="M28" s="8">
        <v>672.0</v>
      </c>
      <c r="N28" s="8">
        <v>672.0</v>
      </c>
    </row>
    <row r="29">
      <c r="A29" s="8">
        <v>168.0</v>
      </c>
      <c r="B29" s="8">
        <v>168.0</v>
      </c>
      <c r="C29" s="16">
        <v>1.0E7</v>
      </c>
      <c r="D29" s="16">
        <v>1.0E7</v>
      </c>
      <c r="E29" s="16">
        <v>1.0E7</v>
      </c>
      <c r="F29" s="16">
        <v>1.0E7</v>
      </c>
      <c r="G29" s="16">
        <v>1.0E7</v>
      </c>
      <c r="H29" s="16">
        <v>1.0E7</v>
      </c>
      <c r="I29" s="16">
        <v>1.0E7</v>
      </c>
      <c r="J29" s="16">
        <v>1.0E7</v>
      </c>
      <c r="K29" s="16">
        <v>1.0E7</v>
      </c>
      <c r="L29" s="16">
        <v>1.0E7</v>
      </c>
      <c r="M29" s="16">
        <v>1.0E7</v>
      </c>
      <c r="N29" s="16">
        <v>1.0E7</v>
      </c>
    </row>
    <row r="30">
      <c r="A30" s="16">
        <v>1.0E7</v>
      </c>
      <c r="B30" s="16">
        <v>1.0E7</v>
      </c>
      <c r="C30" s="8">
        <v>252.0</v>
      </c>
      <c r="D30" s="8">
        <v>252.0</v>
      </c>
      <c r="E30" s="16">
        <v>1.0E7</v>
      </c>
      <c r="F30" s="16">
        <v>1.0E7</v>
      </c>
      <c r="G30" s="16">
        <v>1.0E7</v>
      </c>
      <c r="H30" s="16">
        <v>1.0E7</v>
      </c>
      <c r="I30" s="16">
        <v>1.0E7</v>
      </c>
      <c r="J30" s="16">
        <v>1.0E7</v>
      </c>
      <c r="K30" s="16">
        <v>1.0E7</v>
      </c>
      <c r="L30" s="16">
        <v>1.0E7</v>
      </c>
      <c r="M30" s="16">
        <v>1.0E7</v>
      </c>
      <c r="N30" s="16">
        <v>1.0E7</v>
      </c>
    </row>
    <row r="31">
      <c r="A31" s="16">
        <v>1.0E7</v>
      </c>
      <c r="B31" s="16">
        <v>1.0E7</v>
      </c>
      <c r="C31" s="16">
        <v>1.0E7</v>
      </c>
      <c r="D31" s="16">
        <v>1.0E7</v>
      </c>
      <c r="E31" s="8">
        <v>504.0</v>
      </c>
      <c r="F31" s="8">
        <v>504.0</v>
      </c>
      <c r="G31" s="8">
        <v>504.0</v>
      </c>
      <c r="H31" s="8">
        <v>504.0</v>
      </c>
      <c r="I31" s="16">
        <v>1.0E7</v>
      </c>
      <c r="J31" s="16">
        <v>1.0E7</v>
      </c>
      <c r="K31" s="16">
        <v>1.0E7</v>
      </c>
      <c r="L31" s="16">
        <v>1.0E7</v>
      </c>
      <c r="M31" s="16">
        <v>1.0E7</v>
      </c>
      <c r="N31" s="16">
        <v>1.0E7</v>
      </c>
    </row>
    <row r="32">
      <c r="A32" s="16">
        <v>1.0E7</v>
      </c>
      <c r="B32" s="16">
        <v>1.0E7</v>
      </c>
      <c r="C32" s="16">
        <v>1.0E7</v>
      </c>
      <c r="D32" s="16">
        <v>1.0E7</v>
      </c>
      <c r="E32" s="16">
        <v>1.0E7</v>
      </c>
      <c r="F32" s="16">
        <v>1.0E7</v>
      </c>
      <c r="G32" s="16">
        <v>1.0E7</v>
      </c>
      <c r="H32" s="16">
        <v>1.0E7</v>
      </c>
      <c r="I32" s="8">
        <v>672.0</v>
      </c>
      <c r="J32" s="8">
        <v>672.0</v>
      </c>
      <c r="K32" s="8">
        <v>672.0</v>
      </c>
      <c r="L32" s="8">
        <v>672.0</v>
      </c>
      <c r="M32" s="8">
        <v>672.0</v>
      </c>
      <c r="N32" s="8">
        <v>672.0</v>
      </c>
    </row>
    <row r="33">
      <c r="A33" s="8">
        <v>168.0</v>
      </c>
      <c r="B33" s="8">
        <v>168.0</v>
      </c>
      <c r="C33" s="16">
        <v>1.0E7</v>
      </c>
      <c r="D33" s="16">
        <v>1.0E7</v>
      </c>
      <c r="E33" s="16">
        <v>1.0E7</v>
      </c>
      <c r="F33" s="16">
        <v>1.0E7</v>
      </c>
      <c r="G33" s="16">
        <v>1.0E7</v>
      </c>
      <c r="H33" s="16">
        <v>1.0E7</v>
      </c>
      <c r="I33" s="16">
        <v>1.0E7</v>
      </c>
      <c r="J33" s="16">
        <v>1.0E7</v>
      </c>
      <c r="K33" s="16">
        <v>1.0E7</v>
      </c>
      <c r="L33" s="16">
        <v>1.0E7</v>
      </c>
      <c r="M33" s="16">
        <v>1.0E7</v>
      </c>
      <c r="N33" s="16">
        <v>1.0E7</v>
      </c>
    </row>
    <row r="34">
      <c r="A34" s="16">
        <v>1.0E7</v>
      </c>
      <c r="B34" s="16">
        <v>1.0E7</v>
      </c>
      <c r="C34" s="8">
        <v>252.0</v>
      </c>
      <c r="D34" s="8">
        <v>252.0</v>
      </c>
      <c r="E34" s="16">
        <v>1.0E7</v>
      </c>
      <c r="F34" s="16">
        <v>1.0E7</v>
      </c>
      <c r="G34" s="16">
        <v>1.0E7</v>
      </c>
      <c r="H34" s="16">
        <v>1.0E7</v>
      </c>
      <c r="I34" s="16">
        <v>1.0E7</v>
      </c>
      <c r="J34" s="16">
        <v>1.0E7</v>
      </c>
      <c r="K34" s="16">
        <v>1.0E7</v>
      </c>
      <c r="L34" s="16">
        <v>1.0E7</v>
      </c>
      <c r="M34" s="16">
        <v>1.0E7</v>
      </c>
      <c r="N34" s="16">
        <v>1.0E7</v>
      </c>
    </row>
    <row r="35">
      <c r="A35" s="16">
        <v>1.0E7</v>
      </c>
      <c r="B35" s="16">
        <v>1.0E7</v>
      </c>
      <c r="C35" s="16">
        <v>1.0E7</v>
      </c>
      <c r="D35" s="16">
        <v>1.0E7</v>
      </c>
      <c r="E35" s="8">
        <v>504.0</v>
      </c>
      <c r="F35" s="8">
        <v>504.0</v>
      </c>
      <c r="G35" s="8">
        <v>504.0</v>
      </c>
      <c r="H35" s="8">
        <v>504.0</v>
      </c>
      <c r="I35" s="16">
        <v>1.0E7</v>
      </c>
      <c r="J35" s="16">
        <v>1.0E7</v>
      </c>
      <c r="K35" s="16">
        <v>1.0E7</v>
      </c>
      <c r="L35" s="16">
        <v>1.0E7</v>
      </c>
      <c r="M35" s="16">
        <v>1.0E7</v>
      </c>
      <c r="N35" s="16">
        <v>1.0E7</v>
      </c>
    </row>
    <row r="36">
      <c r="A36" s="19">
        <v>1.0E7</v>
      </c>
      <c r="B36" s="19">
        <v>1.0E7</v>
      </c>
      <c r="C36" s="19">
        <v>1.0E7</v>
      </c>
      <c r="D36" s="19">
        <v>1.0E7</v>
      </c>
      <c r="E36" s="19">
        <v>1.0E7</v>
      </c>
      <c r="F36" s="19">
        <v>1.0E7</v>
      </c>
      <c r="G36" s="19">
        <v>1.0E7</v>
      </c>
      <c r="H36" s="19">
        <v>1.0E7</v>
      </c>
      <c r="I36" s="20">
        <v>672.0</v>
      </c>
      <c r="J36" s="20">
        <v>672.0</v>
      </c>
      <c r="K36" s="20">
        <v>672.0</v>
      </c>
      <c r="L36" s="20">
        <v>672.0</v>
      </c>
      <c r="M36" s="20">
        <v>672.0</v>
      </c>
      <c r="N36" s="20">
        <v>672.0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2">
      <c r="B2" s="2"/>
      <c r="C2" s="6" t="s">
        <v>107</v>
      </c>
      <c r="D2" s="6" t="s">
        <v>108</v>
      </c>
      <c r="E2" s="6" t="s">
        <v>109</v>
      </c>
      <c r="F2" s="6" t="s">
        <v>110</v>
      </c>
      <c r="N2" s="29"/>
      <c r="O2" s="30" t="s">
        <v>107</v>
      </c>
      <c r="P2" s="30" t="s">
        <v>108</v>
      </c>
      <c r="Q2" s="30" t="s">
        <v>109</v>
      </c>
      <c r="R2" s="31" t="s">
        <v>110</v>
      </c>
    </row>
    <row r="3">
      <c r="B3" s="7" t="s">
        <v>23</v>
      </c>
      <c r="C3" s="8">
        <v>205.0</v>
      </c>
      <c r="D3" s="8">
        <v>411.0</v>
      </c>
      <c r="E3" s="8">
        <v>616.0</v>
      </c>
      <c r="F3" s="8">
        <v>821.0</v>
      </c>
      <c r="H3" s="16">
        <f>C3*3</f>
        <v>615</v>
      </c>
      <c r="K3" s="1" t="s">
        <v>141</v>
      </c>
      <c r="L3" s="1">
        <v>1.0E7</v>
      </c>
      <c r="N3" s="32" t="s">
        <v>23</v>
      </c>
      <c r="O3" s="40">
        <f t="shared" ref="O3:R3" si="1">C3*(3/4)</f>
        <v>153.75</v>
      </c>
      <c r="P3" s="40">
        <f t="shared" si="1"/>
        <v>308.25</v>
      </c>
      <c r="Q3" s="40">
        <f t="shared" si="1"/>
        <v>462</v>
      </c>
      <c r="R3" s="40">
        <f t="shared" si="1"/>
        <v>615.75</v>
      </c>
    </row>
    <row r="4">
      <c r="B4" s="7" t="s">
        <v>25</v>
      </c>
      <c r="C4" s="8">
        <v>240.0</v>
      </c>
      <c r="D4" s="8">
        <v>240.0</v>
      </c>
      <c r="E4" s="8">
        <v>560.0</v>
      </c>
      <c r="F4" s="8">
        <v>640.0</v>
      </c>
      <c r="N4" s="32" t="s">
        <v>25</v>
      </c>
      <c r="O4" s="40">
        <f t="shared" ref="O4:R4" si="2">C4*(3/4)</f>
        <v>180</v>
      </c>
      <c r="P4" s="40">
        <f t="shared" si="2"/>
        <v>180</v>
      </c>
      <c r="Q4" s="40">
        <f t="shared" si="2"/>
        <v>420</v>
      </c>
      <c r="R4" s="40">
        <f t="shared" si="2"/>
        <v>480</v>
      </c>
    </row>
    <row r="5">
      <c r="B5" s="7" t="s">
        <v>27</v>
      </c>
      <c r="C5" s="8">
        <v>168.0</v>
      </c>
      <c r="D5" s="8">
        <v>252.0</v>
      </c>
      <c r="E5" s="8">
        <v>504.0</v>
      </c>
      <c r="F5" s="8">
        <v>672.0</v>
      </c>
      <c r="N5" s="32" t="s">
        <v>27</v>
      </c>
      <c r="O5" s="40">
        <f t="shared" ref="O5:R5" si="3">C5*(3/4)</f>
        <v>126</v>
      </c>
      <c r="P5" s="40">
        <f t="shared" si="3"/>
        <v>189</v>
      </c>
      <c r="Q5" s="40">
        <f t="shared" si="3"/>
        <v>378</v>
      </c>
      <c r="R5" s="40">
        <f t="shared" si="3"/>
        <v>504</v>
      </c>
    </row>
    <row r="9">
      <c r="D9" s="10" t="s">
        <v>20</v>
      </c>
      <c r="E9" s="11"/>
      <c r="F9" s="10" t="s">
        <v>21</v>
      </c>
      <c r="G9" s="11"/>
      <c r="H9" s="10" t="s">
        <v>28</v>
      </c>
      <c r="I9" s="12"/>
      <c r="J9" s="12"/>
      <c r="K9" s="11"/>
      <c r="L9" s="10" t="s">
        <v>29</v>
      </c>
      <c r="M9" s="12"/>
      <c r="N9" s="12"/>
      <c r="O9" s="12"/>
      <c r="P9" s="12"/>
      <c r="Q9" s="11"/>
    </row>
    <row r="10">
      <c r="D10" s="13" t="s">
        <v>30</v>
      </c>
      <c r="E10" s="13" t="s">
        <v>31</v>
      </c>
      <c r="F10" s="13" t="s">
        <v>32</v>
      </c>
      <c r="G10" s="13" t="s">
        <v>33</v>
      </c>
      <c r="H10" s="13" t="s">
        <v>34</v>
      </c>
      <c r="I10" s="13" t="s">
        <v>35</v>
      </c>
      <c r="J10" s="13" t="s">
        <v>36</v>
      </c>
      <c r="K10" s="13" t="s">
        <v>37</v>
      </c>
      <c r="L10" s="13" t="s">
        <v>38</v>
      </c>
      <c r="M10" s="13" t="s">
        <v>39</v>
      </c>
      <c r="N10" s="13" t="s">
        <v>40</v>
      </c>
      <c r="O10" s="13" t="s">
        <v>41</v>
      </c>
      <c r="P10" s="13" t="s">
        <v>42</v>
      </c>
      <c r="Q10" s="13" t="s">
        <v>43</v>
      </c>
    </row>
    <row r="11">
      <c r="A11" s="14" t="s">
        <v>23</v>
      </c>
      <c r="B11" s="1" t="s">
        <v>44</v>
      </c>
      <c r="C11" s="15" t="s">
        <v>45</v>
      </c>
      <c r="D11" s="8">
        <v>205.0</v>
      </c>
      <c r="E11" s="8">
        <v>205.0</v>
      </c>
      <c r="F11" s="16">
        <f t="shared" ref="F11:Q11" si="4">$L$3</f>
        <v>10000000</v>
      </c>
      <c r="G11" s="16">
        <f t="shared" si="4"/>
        <v>10000000</v>
      </c>
      <c r="H11" s="16">
        <f t="shared" si="4"/>
        <v>10000000</v>
      </c>
      <c r="I11" s="16">
        <f t="shared" si="4"/>
        <v>10000000</v>
      </c>
      <c r="J11" s="16">
        <f t="shared" si="4"/>
        <v>10000000</v>
      </c>
      <c r="K11" s="16">
        <f t="shared" si="4"/>
        <v>10000000</v>
      </c>
      <c r="L11" s="16">
        <f t="shared" si="4"/>
        <v>10000000</v>
      </c>
      <c r="M11" s="16">
        <f t="shared" si="4"/>
        <v>10000000</v>
      </c>
      <c r="N11" s="16">
        <f t="shared" si="4"/>
        <v>10000000</v>
      </c>
      <c r="O11" s="16">
        <f t="shared" si="4"/>
        <v>10000000</v>
      </c>
      <c r="P11" s="16">
        <f t="shared" si="4"/>
        <v>10000000</v>
      </c>
      <c r="Q11" s="16">
        <f t="shared" si="4"/>
        <v>10000000</v>
      </c>
    </row>
    <row r="12">
      <c r="A12" s="17"/>
      <c r="C12" s="15" t="s">
        <v>6</v>
      </c>
      <c r="D12" s="16">
        <f t="shared" ref="D12:E12" si="5">$L$3</f>
        <v>10000000</v>
      </c>
      <c r="E12" s="16">
        <f t="shared" si="5"/>
        <v>10000000</v>
      </c>
      <c r="F12" s="8">
        <v>411.0</v>
      </c>
      <c r="G12" s="8">
        <v>411.0</v>
      </c>
      <c r="H12" s="16">
        <f t="shared" ref="H12:Q12" si="6">$L$3</f>
        <v>10000000</v>
      </c>
      <c r="I12" s="16">
        <f t="shared" si="6"/>
        <v>10000000</v>
      </c>
      <c r="J12" s="16">
        <f t="shared" si="6"/>
        <v>10000000</v>
      </c>
      <c r="K12" s="16">
        <f t="shared" si="6"/>
        <v>10000000</v>
      </c>
      <c r="L12" s="16">
        <f t="shared" si="6"/>
        <v>10000000</v>
      </c>
      <c r="M12" s="16">
        <f t="shared" si="6"/>
        <v>10000000</v>
      </c>
      <c r="N12" s="16">
        <f t="shared" si="6"/>
        <v>10000000</v>
      </c>
      <c r="O12" s="16">
        <f t="shared" si="6"/>
        <v>10000000</v>
      </c>
      <c r="P12" s="16">
        <f t="shared" si="6"/>
        <v>10000000</v>
      </c>
      <c r="Q12" s="16">
        <f t="shared" si="6"/>
        <v>10000000</v>
      </c>
    </row>
    <row r="13">
      <c r="A13" s="17"/>
      <c r="C13" s="15" t="s">
        <v>46</v>
      </c>
      <c r="D13" s="16">
        <f t="shared" ref="D13:G13" si="7">$L$3</f>
        <v>10000000</v>
      </c>
      <c r="E13" s="16">
        <f t="shared" si="7"/>
        <v>10000000</v>
      </c>
      <c r="F13" s="16">
        <f t="shared" si="7"/>
        <v>10000000</v>
      </c>
      <c r="G13" s="16">
        <f t="shared" si="7"/>
        <v>10000000</v>
      </c>
      <c r="H13" s="8">
        <v>616.0</v>
      </c>
      <c r="I13" s="8">
        <v>616.0</v>
      </c>
      <c r="J13" s="8">
        <v>616.0</v>
      </c>
      <c r="K13" s="8">
        <v>616.0</v>
      </c>
      <c r="L13" s="16">
        <f t="shared" ref="L13:Q13" si="8">$L$3</f>
        <v>10000000</v>
      </c>
      <c r="M13" s="16">
        <f t="shared" si="8"/>
        <v>10000000</v>
      </c>
      <c r="N13" s="16">
        <f t="shared" si="8"/>
        <v>10000000</v>
      </c>
      <c r="O13" s="16">
        <f t="shared" si="8"/>
        <v>10000000</v>
      </c>
      <c r="P13" s="16">
        <f t="shared" si="8"/>
        <v>10000000</v>
      </c>
      <c r="Q13" s="16">
        <f t="shared" si="8"/>
        <v>10000000</v>
      </c>
    </row>
    <row r="14">
      <c r="A14" s="17"/>
      <c r="C14" s="15" t="s">
        <v>47</v>
      </c>
      <c r="D14" s="16">
        <f t="shared" ref="D14:K14" si="9">$L$3</f>
        <v>10000000</v>
      </c>
      <c r="E14" s="16">
        <f t="shared" si="9"/>
        <v>10000000</v>
      </c>
      <c r="F14" s="16">
        <f t="shared" si="9"/>
        <v>10000000</v>
      </c>
      <c r="G14" s="16">
        <f t="shared" si="9"/>
        <v>10000000</v>
      </c>
      <c r="H14" s="16">
        <f t="shared" si="9"/>
        <v>10000000</v>
      </c>
      <c r="I14" s="16">
        <f t="shared" si="9"/>
        <v>10000000</v>
      </c>
      <c r="J14" s="16">
        <f t="shared" si="9"/>
        <v>10000000</v>
      </c>
      <c r="K14" s="16">
        <f t="shared" si="9"/>
        <v>10000000</v>
      </c>
      <c r="L14" s="8">
        <v>821.0</v>
      </c>
      <c r="M14" s="8">
        <v>821.0</v>
      </c>
      <c r="N14" s="8">
        <v>821.0</v>
      </c>
      <c r="O14" s="8">
        <v>821.0</v>
      </c>
      <c r="P14" s="8">
        <v>821.0</v>
      </c>
      <c r="Q14" s="8">
        <v>821.0</v>
      </c>
    </row>
    <row r="15">
      <c r="A15" s="17"/>
      <c r="B15" s="1" t="s">
        <v>48</v>
      </c>
      <c r="C15" s="15" t="s">
        <v>8</v>
      </c>
      <c r="D15" s="8">
        <v>205.0</v>
      </c>
      <c r="E15" s="8">
        <v>205.0</v>
      </c>
      <c r="F15" s="16">
        <f t="shared" ref="F15:Q15" si="10">$L$3</f>
        <v>10000000</v>
      </c>
      <c r="G15" s="16">
        <f t="shared" si="10"/>
        <v>10000000</v>
      </c>
      <c r="H15" s="16">
        <f t="shared" si="10"/>
        <v>10000000</v>
      </c>
      <c r="I15" s="16">
        <f t="shared" si="10"/>
        <v>10000000</v>
      </c>
      <c r="J15" s="16">
        <f t="shared" si="10"/>
        <v>10000000</v>
      </c>
      <c r="K15" s="16">
        <f t="shared" si="10"/>
        <v>10000000</v>
      </c>
      <c r="L15" s="16">
        <f t="shared" si="10"/>
        <v>10000000</v>
      </c>
      <c r="M15" s="16">
        <f t="shared" si="10"/>
        <v>10000000</v>
      </c>
      <c r="N15" s="16">
        <f t="shared" si="10"/>
        <v>10000000</v>
      </c>
      <c r="O15" s="16">
        <f t="shared" si="10"/>
        <v>10000000</v>
      </c>
      <c r="P15" s="16">
        <f t="shared" si="10"/>
        <v>10000000</v>
      </c>
      <c r="Q15" s="16">
        <f t="shared" si="10"/>
        <v>10000000</v>
      </c>
    </row>
    <row r="16">
      <c r="A16" s="17"/>
      <c r="C16" s="15" t="s">
        <v>9</v>
      </c>
      <c r="D16" s="16">
        <f t="shared" ref="D16:E16" si="11">$L$3</f>
        <v>10000000</v>
      </c>
      <c r="E16" s="16">
        <f t="shared" si="11"/>
        <v>10000000</v>
      </c>
      <c r="F16" s="8">
        <v>411.0</v>
      </c>
      <c r="G16" s="8">
        <v>411.0</v>
      </c>
      <c r="H16" s="16">
        <f t="shared" ref="H16:Q16" si="12">$L$3</f>
        <v>10000000</v>
      </c>
      <c r="I16" s="16">
        <f t="shared" si="12"/>
        <v>10000000</v>
      </c>
      <c r="J16" s="16">
        <f t="shared" si="12"/>
        <v>10000000</v>
      </c>
      <c r="K16" s="16">
        <f t="shared" si="12"/>
        <v>10000000</v>
      </c>
      <c r="L16" s="16">
        <f t="shared" si="12"/>
        <v>10000000</v>
      </c>
      <c r="M16" s="16">
        <f t="shared" si="12"/>
        <v>10000000</v>
      </c>
      <c r="N16" s="16">
        <f t="shared" si="12"/>
        <v>10000000</v>
      </c>
      <c r="O16" s="16">
        <f t="shared" si="12"/>
        <v>10000000</v>
      </c>
      <c r="P16" s="16">
        <f t="shared" si="12"/>
        <v>10000000</v>
      </c>
      <c r="Q16" s="16">
        <f t="shared" si="12"/>
        <v>10000000</v>
      </c>
    </row>
    <row r="17">
      <c r="A17" s="17"/>
      <c r="C17" s="15" t="s">
        <v>49</v>
      </c>
      <c r="D17" s="16">
        <f t="shared" ref="D17:G17" si="13">$L$3</f>
        <v>10000000</v>
      </c>
      <c r="E17" s="16">
        <f t="shared" si="13"/>
        <v>10000000</v>
      </c>
      <c r="F17" s="16">
        <f t="shared" si="13"/>
        <v>10000000</v>
      </c>
      <c r="G17" s="16">
        <f t="shared" si="13"/>
        <v>10000000</v>
      </c>
      <c r="H17" s="8">
        <v>616.0</v>
      </c>
      <c r="I17" s="8">
        <v>616.0</v>
      </c>
      <c r="J17" s="8">
        <v>616.0</v>
      </c>
      <c r="K17" s="8">
        <v>616.0</v>
      </c>
      <c r="L17" s="16">
        <f t="shared" ref="L17:Q17" si="14">$L$3</f>
        <v>10000000</v>
      </c>
      <c r="M17" s="16">
        <f t="shared" si="14"/>
        <v>10000000</v>
      </c>
      <c r="N17" s="16">
        <f t="shared" si="14"/>
        <v>10000000</v>
      </c>
      <c r="O17" s="16">
        <f t="shared" si="14"/>
        <v>10000000</v>
      </c>
      <c r="P17" s="16">
        <f t="shared" si="14"/>
        <v>10000000</v>
      </c>
      <c r="Q17" s="16">
        <f t="shared" si="14"/>
        <v>10000000</v>
      </c>
    </row>
    <row r="18">
      <c r="A18" s="17"/>
      <c r="C18" s="15" t="s">
        <v>50</v>
      </c>
      <c r="D18" s="16">
        <f t="shared" ref="D18:K18" si="15">$L$3</f>
        <v>10000000</v>
      </c>
      <c r="E18" s="16">
        <f t="shared" si="15"/>
        <v>10000000</v>
      </c>
      <c r="F18" s="16">
        <f t="shared" si="15"/>
        <v>10000000</v>
      </c>
      <c r="G18" s="16">
        <f t="shared" si="15"/>
        <v>10000000</v>
      </c>
      <c r="H18" s="16">
        <f t="shared" si="15"/>
        <v>10000000</v>
      </c>
      <c r="I18" s="16">
        <f t="shared" si="15"/>
        <v>10000000</v>
      </c>
      <c r="J18" s="16">
        <f t="shared" si="15"/>
        <v>10000000</v>
      </c>
      <c r="K18" s="16">
        <f t="shared" si="15"/>
        <v>10000000</v>
      </c>
      <c r="L18" s="8">
        <v>821.0</v>
      </c>
      <c r="M18" s="8">
        <v>821.0</v>
      </c>
      <c r="N18" s="8">
        <v>821.0</v>
      </c>
      <c r="O18" s="8">
        <v>821.0</v>
      </c>
      <c r="P18" s="8">
        <v>821.0</v>
      </c>
      <c r="Q18" s="8">
        <v>821.0</v>
      </c>
    </row>
    <row r="19">
      <c r="A19" s="17"/>
      <c r="B19" s="1" t="s">
        <v>51</v>
      </c>
      <c r="C19" s="15" t="s">
        <v>11</v>
      </c>
      <c r="D19" s="8">
        <v>205.0</v>
      </c>
      <c r="E19" s="8">
        <v>205.0</v>
      </c>
      <c r="F19" s="16">
        <f t="shared" ref="F19:Q19" si="16">$L$3</f>
        <v>10000000</v>
      </c>
      <c r="G19" s="16">
        <f t="shared" si="16"/>
        <v>10000000</v>
      </c>
      <c r="H19" s="16">
        <f t="shared" si="16"/>
        <v>10000000</v>
      </c>
      <c r="I19" s="16">
        <f t="shared" si="16"/>
        <v>10000000</v>
      </c>
      <c r="J19" s="16">
        <f t="shared" si="16"/>
        <v>10000000</v>
      </c>
      <c r="K19" s="16">
        <f t="shared" si="16"/>
        <v>10000000</v>
      </c>
      <c r="L19" s="16">
        <f t="shared" si="16"/>
        <v>10000000</v>
      </c>
      <c r="M19" s="16">
        <f t="shared" si="16"/>
        <v>10000000</v>
      </c>
      <c r="N19" s="16">
        <f t="shared" si="16"/>
        <v>10000000</v>
      </c>
      <c r="O19" s="16">
        <f t="shared" si="16"/>
        <v>10000000</v>
      </c>
      <c r="P19" s="16">
        <f t="shared" si="16"/>
        <v>10000000</v>
      </c>
      <c r="Q19" s="16">
        <f t="shared" si="16"/>
        <v>10000000</v>
      </c>
    </row>
    <row r="20">
      <c r="A20" s="17"/>
      <c r="C20" s="15" t="s">
        <v>12</v>
      </c>
      <c r="D20" s="16">
        <f t="shared" ref="D20:E20" si="17">$L$3</f>
        <v>10000000</v>
      </c>
      <c r="E20" s="16">
        <f t="shared" si="17"/>
        <v>10000000</v>
      </c>
      <c r="F20" s="8">
        <v>411.0</v>
      </c>
      <c r="G20" s="8">
        <v>411.0</v>
      </c>
      <c r="H20" s="16">
        <f t="shared" ref="H20:Q20" si="18">$L$3</f>
        <v>10000000</v>
      </c>
      <c r="I20" s="16">
        <f t="shared" si="18"/>
        <v>10000000</v>
      </c>
      <c r="J20" s="16">
        <f t="shared" si="18"/>
        <v>10000000</v>
      </c>
      <c r="K20" s="16">
        <f t="shared" si="18"/>
        <v>10000000</v>
      </c>
      <c r="L20" s="16">
        <f t="shared" si="18"/>
        <v>10000000</v>
      </c>
      <c r="M20" s="16">
        <f t="shared" si="18"/>
        <v>10000000</v>
      </c>
      <c r="N20" s="16">
        <f t="shared" si="18"/>
        <v>10000000</v>
      </c>
      <c r="O20" s="16">
        <f t="shared" si="18"/>
        <v>10000000</v>
      </c>
      <c r="P20" s="16">
        <f t="shared" si="18"/>
        <v>10000000</v>
      </c>
      <c r="Q20" s="16">
        <f t="shared" si="18"/>
        <v>10000000</v>
      </c>
    </row>
    <row r="21">
      <c r="A21" s="17"/>
      <c r="C21" s="15" t="s">
        <v>52</v>
      </c>
      <c r="D21" s="16">
        <f t="shared" ref="D21:G21" si="19">$L$3</f>
        <v>10000000</v>
      </c>
      <c r="E21" s="16">
        <f t="shared" si="19"/>
        <v>10000000</v>
      </c>
      <c r="F21" s="16">
        <f t="shared" si="19"/>
        <v>10000000</v>
      </c>
      <c r="G21" s="16">
        <f t="shared" si="19"/>
        <v>10000000</v>
      </c>
      <c r="H21" s="8">
        <v>616.0</v>
      </c>
      <c r="I21" s="8">
        <v>616.0</v>
      </c>
      <c r="J21" s="8">
        <v>616.0</v>
      </c>
      <c r="K21" s="8">
        <v>616.0</v>
      </c>
      <c r="L21" s="16">
        <f t="shared" ref="L21:Q21" si="20">$L$3</f>
        <v>10000000</v>
      </c>
      <c r="M21" s="16">
        <f t="shared" si="20"/>
        <v>10000000</v>
      </c>
      <c r="N21" s="16">
        <f t="shared" si="20"/>
        <v>10000000</v>
      </c>
      <c r="O21" s="16">
        <f t="shared" si="20"/>
        <v>10000000</v>
      </c>
      <c r="P21" s="16">
        <f t="shared" si="20"/>
        <v>10000000</v>
      </c>
      <c r="Q21" s="16">
        <f t="shared" si="20"/>
        <v>10000000</v>
      </c>
    </row>
    <row r="22">
      <c r="A22" s="18"/>
      <c r="C22" s="15" t="s">
        <v>53</v>
      </c>
      <c r="D22" s="19">
        <f t="shared" ref="D22:K22" si="21">$L$3</f>
        <v>10000000</v>
      </c>
      <c r="E22" s="19">
        <f t="shared" si="21"/>
        <v>10000000</v>
      </c>
      <c r="F22" s="19">
        <f t="shared" si="21"/>
        <v>10000000</v>
      </c>
      <c r="G22" s="19">
        <f t="shared" si="21"/>
        <v>10000000</v>
      </c>
      <c r="H22" s="19">
        <f t="shared" si="21"/>
        <v>10000000</v>
      </c>
      <c r="I22" s="19">
        <f t="shared" si="21"/>
        <v>10000000</v>
      </c>
      <c r="J22" s="19">
        <f t="shared" si="21"/>
        <v>10000000</v>
      </c>
      <c r="K22" s="19">
        <f t="shared" si="21"/>
        <v>10000000</v>
      </c>
      <c r="L22" s="20">
        <v>821.0</v>
      </c>
      <c r="M22" s="20">
        <v>821.0</v>
      </c>
      <c r="N22" s="20">
        <v>821.0</v>
      </c>
      <c r="O22" s="20">
        <v>821.0</v>
      </c>
      <c r="P22" s="20">
        <v>821.0</v>
      </c>
      <c r="Q22" s="20">
        <v>821.0</v>
      </c>
    </row>
    <row r="23">
      <c r="A23" s="14" t="s">
        <v>25</v>
      </c>
      <c r="B23" s="1" t="s">
        <v>54</v>
      </c>
      <c r="C23" s="15" t="s">
        <v>55</v>
      </c>
      <c r="D23" s="8">
        <v>240.0</v>
      </c>
      <c r="E23" s="8">
        <v>240.0</v>
      </c>
      <c r="F23" s="16">
        <f t="shared" ref="F23:Q23" si="22">$L$3</f>
        <v>10000000</v>
      </c>
      <c r="G23" s="16">
        <f t="shared" si="22"/>
        <v>10000000</v>
      </c>
      <c r="H23" s="16">
        <f t="shared" si="22"/>
        <v>10000000</v>
      </c>
      <c r="I23" s="16">
        <f t="shared" si="22"/>
        <v>10000000</v>
      </c>
      <c r="J23" s="16">
        <f t="shared" si="22"/>
        <v>10000000</v>
      </c>
      <c r="K23" s="16">
        <f t="shared" si="22"/>
        <v>10000000</v>
      </c>
      <c r="L23" s="16">
        <f t="shared" si="22"/>
        <v>10000000</v>
      </c>
      <c r="M23" s="16">
        <f t="shared" si="22"/>
        <v>10000000</v>
      </c>
      <c r="N23" s="16">
        <f t="shared" si="22"/>
        <v>10000000</v>
      </c>
      <c r="O23" s="16">
        <f t="shared" si="22"/>
        <v>10000000</v>
      </c>
      <c r="P23" s="16">
        <f t="shared" si="22"/>
        <v>10000000</v>
      </c>
      <c r="Q23" s="16">
        <f t="shared" si="22"/>
        <v>10000000</v>
      </c>
    </row>
    <row r="24">
      <c r="A24" s="17"/>
      <c r="C24" s="15" t="s">
        <v>56</v>
      </c>
      <c r="D24" s="16">
        <f t="shared" ref="D24:E24" si="23">$L$3</f>
        <v>10000000</v>
      </c>
      <c r="E24" s="16">
        <f t="shared" si="23"/>
        <v>10000000</v>
      </c>
      <c r="F24" s="8">
        <v>240.0</v>
      </c>
      <c r="G24" s="8">
        <v>240.0</v>
      </c>
      <c r="H24" s="16">
        <f t="shared" ref="H24:Q24" si="24">$L$3</f>
        <v>10000000</v>
      </c>
      <c r="I24" s="16">
        <f t="shared" si="24"/>
        <v>10000000</v>
      </c>
      <c r="J24" s="16">
        <f t="shared" si="24"/>
        <v>10000000</v>
      </c>
      <c r="K24" s="16">
        <f t="shared" si="24"/>
        <v>10000000</v>
      </c>
      <c r="L24" s="16">
        <f t="shared" si="24"/>
        <v>10000000</v>
      </c>
      <c r="M24" s="16">
        <f t="shared" si="24"/>
        <v>10000000</v>
      </c>
      <c r="N24" s="16">
        <f t="shared" si="24"/>
        <v>10000000</v>
      </c>
      <c r="O24" s="16">
        <f t="shared" si="24"/>
        <v>10000000</v>
      </c>
      <c r="P24" s="16">
        <f t="shared" si="24"/>
        <v>10000000</v>
      </c>
      <c r="Q24" s="16">
        <f t="shared" si="24"/>
        <v>10000000</v>
      </c>
    </row>
    <row r="25">
      <c r="A25" s="17"/>
      <c r="C25" s="15" t="s">
        <v>57</v>
      </c>
      <c r="D25" s="16">
        <f t="shared" ref="D25:G25" si="25">$L$3</f>
        <v>10000000</v>
      </c>
      <c r="E25" s="16">
        <f t="shared" si="25"/>
        <v>10000000</v>
      </c>
      <c r="F25" s="16">
        <f t="shared" si="25"/>
        <v>10000000</v>
      </c>
      <c r="G25" s="16">
        <f t="shared" si="25"/>
        <v>10000000</v>
      </c>
      <c r="H25" s="8">
        <v>560.0</v>
      </c>
      <c r="I25" s="8">
        <v>560.0</v>
      </c>
      <c r="J25" s="8">
        <v>560.0</v>
      </c>
      <c r="K25" s="8">
        <v>560.0</v>
      </c>
      <c r="L25" s="16">
        <f t="shared" ref="L25:Q25" si="26">$L$3</f>
        <v>10000000</v>
      </c>
      <c r="M25" s="16">
        <f t="shared" si="26"/>
        <v>10000000</v>
      </c>
      <c r="N25" s="16">
        <f t="shared" si="26"/>
        <v>10000000</v>
      </c>
      <c r="O25" s="16">
        <f t="shared" si="26"/>
        <v>10000000</v>
      </c>
      <c r="P25" s="16">
        <f t="shared" si="26"/>
        <v>10000000</v>
      </c>
      <c r="Q25" s="16">
        <f t="shared" si="26"/>
        <v>10000000</v>
      </c>
    </row>
    <row r="26">
      <c r="A26" s="17"/>
      <c r="C26" s="15" t="s">
        <v>58</v>
      </c>
      <c r="D26" s="16">
        <f t="shared" ref="D26:K26" si="27">$L$3</f>
        <v>10000000</v>
      </c>
      <c r="E26" s="16">
        <f t="shared" si="27"/>
        <v>10000000</v>
      </c>
      <c r="F26" s="16">
        <f t="shared" si="27"/>
        <v>10000000</v>
      </c>
      <c r="G26" s="16">
        <f t="shared" si="27"/>
        <v>10000000</v>
      </c>
      <c r="H26" s="16">
        <f t="shared" si="27"/>
        <v>10000000</v>
      </c>
      <c r="I26" s="16">
        <f t="shared" si="27"/>
        <v>10000000</v>
      </c>
      <c r="J26" s="16">
        <f t="shared" si="27"/>
        <v>10000000</v>
      </c>
      <c r="K26" s="16">
        <f t="shared" si="27"/>
        <v>10000000</v>
      </c>
      <c r="L26" s="8">
        <v>640.0</v>
      </c>
      <c r="M26" s="8">
        <v>640.0</v>
      </c>
      <c r="N26" s="8">
        <v>640.0</v>
      </c>
      <c r="O26" s="8">
        <v>640.0</v>
      </c>
      <c r="P26" s="8">
        <v>640.0</v>
      </c>
      <c r="Q26" s="8">
        <v>640.0</v>
      </c>
    </row>
    <row r="27">
      <c r="A27" s="17"/>
      <c r="B27" s="1" t="s">
        <v>59</v>
      </c>
      <c r="C27" s="15" t="s">
        <v>60</v>
      </c>
      <c r="D27" s="8">
        <v>240.0</v>
      </c>
      <c r="E27" s="8">
        <v>240.0</v>
      </c>
      <c r="F27" s="16">
        <f t="shared" ref="F27:Q27" si="28">$L$3</f>
        <v>10000000</v>
      </c>
      <c r="G27" s="16">
        <f t="shared" si="28"/>
        <v>10000000</v>
      </c>
      <c r="H27" s="16">
        <f t="shared" si="28"/>
        <v>10000000</v>
      </c>
      <c r="I27" s="16">
        <f t="shared" si="28"/>
        <v>10000000</v>
      </c>
      <c r="J27" s="16">
        <f t="shared" si="28"/>
        <v>10000000</v>
      </c>
      <c r="K27" s="16">
        <f t="shared" si="28"/>
        <v>10000000</v>
      </c>
      <c r="L27" s="16">
        <f t="shared" si="28"/>
        <v>10000000</v>
      </c>
      <c r="M27" s="16">
        <f t="shared" si="28"/>
        <v>10000000</v>
      </c>
      <c r="N27" s="16">
        <f t="shared" si="28"/>
        <v>10000000</v>
      </c>
      <c r="O27" s="16">
        <f t="shared" si="28"/>
        <v>10000000</v>
      </c>
      <c r="P27" s="16">
        <f t="shared" si="28"/>
        <v>10000000</v>
      </c>
      <c r="Q27" s="16">
        <f t="shared" si="28"/>
        <v>10000000</v>
      </c>
    </row>
    <row r="28">
      <c r="A28" s="17"/>
      <c r="C28" s="15" t="s">
        <v>61</v>
      </c>
      <c r="D28" s="16">
        <f t="shared" ref="D28:E28" si="29">$L$3</f>
        <v>10000000</v>
      </c>
      <c r="E28" s="16">
        <f t="shared" si="29"/>
        <v>10000000</v>
      </c>
      <c r="F28" s="8">
        <v>240.0</v>
      </c>
      <c r="G28" s="8">
        <v>240.0</v>
      </c>
      <c r="H28" s="16">
        <f t="shared" ref="H28:Q28" si="30">$L$3</f>
        <v>10000000</v>
      </c>
      <c r="I28" s="16">
        <f t="shared" si="30"/>
        <v>10000000</v>
      </c>
      <c r="J28" s="16">
        <f t="shared" si="30"/>
        <v>10000000</v>
      </c>
      <c r="K28" s="16">
        <f t="shared" si="30"/>
        <v>10000000</v>
      </c>
      <c r="L28" s="16">
        <f t="shared" si="30"/>
        <v>10000000</v>
      </c>
      <c r="M28" s="16">
        <f t="shared" si="30"/>
        <v>10000000</v>
      </c>
      <c r="N28" s="16">
        <f t="shared" si="30"/>
        <v>10000000</v>
      </c>
      <c r="O28" s="16">
        <f t="shared" si="30"/>
        <v>10000000</v>
      </c>
      <c r="P28" s="16">
        <f t="shared" si="30"/>
        <v>10000000</v>
      </c>
      <c r="Q28" s="16">
        <f t="shared" si="30"/>
        <v>10000000</v>
      </c>
    </row>
    <row r="29">
      <c r="A29" s="17"/>
      <c r="C29" s="15" t="s">
        <v>62</v>
      </c>
      <c r="D29" s="16">
        <f t="shared" ref="D29:G29" si="31">$L$3</f>
        <v>10000000</v>
      </c>
      <c r="E29" s="16">
        <f t="shared" si="31"/>
        <v>10000000</v>
      </c>
      <c r="F29" s="16">
        <f t="shared" si="31"/>
        <v>10000000</v>
      </c>
      <c r="G29" s="16">
        <f t="shared" si="31"/>
        <v>10000000</v>
      </c>
      <c r="H29" s="8">
        <v>560.0</v>
      </c>
      <c r="I29" s="8">
        <v>560.0</v>
      </c>
      <c r="J29" s="8">
        <v>560.0</v>
      </c>
      <c r="K29" s="8">
        <v>560.0</v>
      </c>
      <c r="L29" s="16">
        <f t="shared" ref="L29:Q29" si="32">$L$3</f>
        <v>10000000</v>
      </c>
      <c r="M29" s="16">
        <f t="shared" si="32"/>
        <v>10000000</v>
      </c>
      <c r="N29" s="16">
        <f t="shared" si="32"/>
        <v>10000000</v>
      </c>
      <c r="O29" s="16">
        <f t="shared" si="32"/>
        <v>10000000</v>
      </c>
      <c r="P29" s="16">
        <f t="shared" si="32"/>
        <v>10000000</v>
      </c>
      <c r="Q29" s="16">
        <f t="shared" si="32"/>
        <v>10000000</v>
      </c>
    </row>
    <row r="30">
      <c r="A30" s="17"/>
      <c r="C30" s="15" t="s">
        <v>63</v>
      </c>
      <c r="D30" s="16">
        <f t="shared" ref="D30:K30" si="33">$L$3</f>
        <v>10000000</v>
      </c>
      <c r="E30" s="16">
        <f t="shared" si="33"/>
        <v>10000000</v>
      </c>
      <c r="F30" s="16">
        <f t="shared" si="33"/>
        <v>10000000</v>
      </c>
      <c r="G30" s="16">
        <f t="shared" si="33"/>
        <v>10000000</v>
      </c>
      <c r="H30" s="16">
        <f t="shared" si="33"/>
        <v>10000000</v>
      </c>
      <c r="I30" s="16">
        <f t="shared" si="33"/>
        <v>10000000</v>
      </c>
      <c r="J30" s="16">
        <f t="shared" si="33"/>
        <v>10000000</v>
      </c>
      <c r="K30" s="16">
        <f t="shared" si="33"/>
        <v>10000000</v>
      </c>
      <c r="L30" s="8">
        <v>640.0</v>
      </c>
      <c r="M30" s="8">
        <v>640.0</v>
      </c>
      <c r="N30" s="8">
        <v>640.0</v>
      </c>
      <c r="O30" s="8">
        <v>640.0</v>
      </c>
      <c r="P30" s="8">
        <v>640.0</v>
      </c>
      <c r="Q30" s="8">
        <v>640.0</v>
      </c>
    </row>
    <row r="31">
      <c r="A31" s="17"/>
      <c r="B31" s="1" t="s">
        <v>64</v>
      </c>
      <c r="C31" s="15" t="s">
        <v>65</v>
      </c>
      <c r="D31" s="8">
        <v>240.0</v>
      </c>
      <c r="E31" s="8">
        <v>240.0</v>
      </c>
      <c r="F31" s="16">
        <f t="shared" ref="F31:Q31" si="34">$L$3</f>
        <v>10000000</v>
      </c>
      <c r="G31" s="16">
        <f t="shared" si="34"/>
        <v>10000000</v>
      </c>
      <c r="H31" s="16">
        <f t="shared" si="34"/>
        <v>10000000</v>
      </c>
      <c r="I31" s="16">
        <f t="shared" si="34"/>
        <v>10000000</v>
      </c>
      <c r="J31" s="16">
        <f t="shared" si="34"/>
        <v>10000000</v>
      </c>
      <c r="K31" s="16">
        <f t="shared" si="34"/>
        <v>10000000</v>
      </c>
      <c r="L31" s="16">
        <f t="shared" si="34"/>
        <v>10000000</v>
      </c>
      <c r="M31" s="16">
        <f t="shared" si="34"/>
        <v>10000000</v>
      </c>
      <c r="N31" s="16">
        <f t="shared" si="34"/>
        <v>10000000</v>
      </c>
      <c r="O31" s="16">
        <f t="shared" si="34"/>
        <v>10000000</v>
      </c>
      <c r="P31" s="16">
        <f t="shared" si="34"/>
        <v>10000000</v>
      </c>
      <c r="Q31" s="16">
        <f t="shared" si="34"/>
        <v>10000000</v>
      </c>
    </row>
    <row r="32">
      <c r="A32" s="17"/>
      <c r="C32" s="15" t="s">
        <v>66</v>
      </c>
      <c r="D32" s="16">
        <f t="shared" ref="D32:E32" si="35">$L$3</f>
        <v>10000000</v>
      </c>
      <c r="E32" s="16">
        <f t="shared" si="35"/>
        <v>10000000</v>
      </c>
      <c r="F32" s="8">
        <v>240.0</v>
      </c>
      <c r="G32" s="8">
        <v>240.0</v>
      </c>
      <c r="H32" s="16">
        <f t="shared" ref="H32:Q32" si="36">$L$3</f>
        <v>10000000</v>
      </c>
      <c r="I32" s="16">
        <f t="shared" si="36"/>
        <v>10000000</v>
      </c>
      <c r="J32" s="16">
        <f t="shared" si="36"/>
        <v>10000000</v>
      </c>
      <c r="K32" s="16">
        <f t="shared" si="36"/>
        <v>10000000</v>
      </c>
      <c r="L32" s="16">
        <f t="shared" si="36"/>
        <v>10000000</v>
      </c>
      <c r="M32" s="16">
        <f t="shared" si="36"/>
        <v>10000000</v>
      </c>
      <c r="N32" s="16">
        <f t="shared" si="36"/>
        <v>10000000</v>
      </c>
      <c r="O32" s="16">
        <f t="shared" si="36"/>
        <v>10000000</v>
      </c>
      <c r="P32" s="16">
        <f t="shared" si="36"/>
        <v>10000000</v>
      </c>
      <c r="Q32" s="16">
        <f t="shared" si="36"/>
        <v>10000000</v>
      </c>
    </row>
    <row r="33">
      <c r="A33" s="17"/>
      <c r="C33" s="15" t="s">
        <v>67</v>
      </c>
      <c r="D33" s="16">
        <f t="shared" ref="D33:G33" si="37">$L$3</f>
        <v>10000000</v>
      </c>
      <c r="E33" s="16">
        <f t="shared" si="37"/>
        <v>10000000</v>
      </c>
      <c r="F33" s="16">
        <f t="shared" si="37"/>
        <v>10000000</v>
      </c>
      <c r="G33" s="16">
        <f t="shared" si="37"/>
        <v>10000000</v>
      </c>
      <c r="H33" s="8">
        <v>560.0</v>
      </c>
      <c r="I33" s="8">
        <v>560.0</v>
      </c>
      <c r="J33" s="8">
        <v>560.0</v>
      </c>
      <c r="K33" s="8">
        <v>560.0</v>
      </c>
      <c r="L33" s="16">
        <f t="shared" ref="L33:Q33" si="38">$L$3</f>
        <v>10000000</v>
      </c>
      <c r="M33" s="16">
        <f t="shared" si="38"/>
        <v>10000000</v>
      </c>
      <c r="N33" s="16">
        <f t="shared" si="38"/>
        <v>10000000</v>
      </c>
      <c r="O33" s="16">
        <f t="shared" si="38"/>
        <v>10000000</v>
      </c>
      <c r="P33" s="16">
        <f t="shared" si="38"/>
        <v>10000000</v>
      </c>
      <c r="Q33" s="16">
        <f t="shared" si="38"/>
        <v>10000000</v>
      </c>
    </row>
    <row r="34">
      <c r="A34" s="18"/>
      <c r="C34" s="15" t="s">
        <v>75</v>
      </c>
      <c r="D34" s="19">
        <f t="shared" ref="D34:K34" si="39">$L$3</f>
        <v>10000000</v>
      </c>
      <c r="E34" s="19">
        <f t="shared" si="39"/>
        <v>10000000</v>
      </c>
      <c r="F34" s="19">
        <f t="shared" si="39"/>
        <v>10000000</v>
      </c>
      <c r="G34" s="19">
        <f t="shared" si="39"/>
        <v>10000000</v>
      </c>
      <c r="H34" s="19">
        <f t="shared" si="39"/>
        <v>10000000</v>
      </c>
      <c r="I34" s="19">
        <f t="shared" si="39"/>
        <v>10000000</v>
      </c>
      <c r="J34" s="19">
        <f t="shared" si="39"/>
        <v>10000000</v>
      </c>
      <c r="K34" s="19">
        <f t="shared" si="39"/>
        <v>10000000</v>
      </c>
      <c r="L34" s="20">
        <v>640.0</v>
      </c>
      <c r="M34" s="20">
        <v>640.0</v>
      </c>
      <c r="N34" s="20">
        <v>640.0</v>
      </c>
      <c r="O34" s="20">
        <v>640.0</v>
      </c>
      <c r="P34" s="20">
        <v>640.0</v>
      </c>
      <c r="Q34" s="20">
        <v>640.0</v>
      </c>
    </row>
    <row r="35">
      <c r="A35" s="14" t="s">
        <v>27</v>
      </c>
      <c r="B35" s="1" t="s">
        <v>77</v>
      </c>
      <c r="C35" s="15" t="s">
        <v>78</v>
      </c>
      <c r="D35" s="8">
        <v>168.0</v>
      </c>
      <c r="E35" s="8">
        <v>168.0</v>
      </c>
      <c r="F35" s="16">
        <f t="shared" ref="F35:Q35" si="40">$L$3</f>
        <v>10000000</v>
      </c>
      <c r="G35" s="16">
        <f t="shared" si="40"/>
        <v>10000000</v>
      </c>
      <c r="H35" s="16">
        <f t="shared" si="40"/>
        <v>10000000</v>
      </c>
      <c r="I35" s="16">
        <f t="shared" si="40"/>
        <v>10000000</v>
      </c>
      <c r="J35" s="16">
        <f t="shared" si="40"/>
        <v>10000000</v>
      </c>
      <c r="K35" s="16">
        <f t="shared" si="40"/>
        <v>10000000</v>
      </c>
      <c r="L35" s="16">
        <f t="shared" si="40"/>
        <v>10000000</v>
      </c>
      <c r="M35" s="16">
        <f t="shared" si="40"/>
        <v>10000000</v>
      </c>
      <c r="N35" s="16">
        <f t="shared" si="40"/>
        <v>10000000</v>
      </c>
      <c r="O35" s="16">
        <f t="shared" si="40"/>
        <v>10000000</v>
      </c>
      <c r="P35" s="16">
        <f t="shared" si="40"/>
        <v>10000000</v>
      </c>
      <c r="Q35" s="16">
        <f t="shared" si="40"/>
        <v>10000000</v>
      </c>
    </row>
    <row r="36">
      <c r="A36" s="17"/>
      <c r="C36" s="15" t="s">
        <v>80</v>
      </c>
      <c r="D36" s="16">
        <f t="shared" ref="D36:E36" si="41">$L$3</f>
        <v>10000000</v>
      </c>
      <c r="E36" s="16">
        <f t="shared" si="41"/>
        <v>10000000</v>
      </c>
      <c r="F36" s="8">
        <v>252.0</v>
      </c>
      <c r="G36" s="8">
        <v>252.0</v>
      </c>
      <c r="H36" s="16">
        <f t="shared" ref="H36:Q36" si="42">$L$3</f>
        <v>10000000</v>
      </c>
      <c r="I36" s="16">
        <f t="shared" si="42"/>
        <v>10000000</v>
      </c>
      <c r="J36" s="16">
        <f t="shared" si="42"/>
        <v>10000000</v>
      </c>
      <c r="K36" s="16">
        <f t="shared" si="42"/>
        <v>10000000</v>
      </c>
      <c r="L36" s="16">
        <f t="shared" si="42"/>
        <v>10000000</v>
      </c>
      <c r="M36" s="16">
        <f t="shared" si="42"/>
        <v>10000000</v>
      </c>
      <c r="N36" s="16">
        <f t="shared" si="42"/>
        <v>10000000</v>
      </c>
      <c r="O36" s="16">
        <f t="shared" si="42"/>
        <v>10000000</v>
      </c>
      <c r="P36" s="16">
        <f t="shared" si="42"/>
        <v>10000000</v>
      </c>
      <c r="Q36" s="16">
        <f t="shared" si="42"/>
        <v>10000000</v>
      </c>
    </row>
    <row r="37">
      <c r="A37" s="17"/>
      <c r="C37" s="15" t="s">
        <v>82</v>
      </c>
      <c r="D37" s="16">
        <f t="shared" ref="D37:G37" si="43">$L$3</f>
        <v>10000000</v>
      </c>
      <c r="E37" s="16">
        <f t="shared" si="43"/>
        <v>10000000</v>
      </c>
      <c r="F37" s="16">
        <f t="shared" si="43"/>
        <v>10000000</v>
      </c>
      <c r="G37" s="16">
        <f t="shared" si="43"/>
        <v>10000000</v>
      </c>
      <c r="H37" s="8">
        <v>504.0</v>
      </c>
      <c r="I37" s="8">
        <v>504.0</v>
      </c>
      <c r="J37" s="8">
        <v>504.0</v>
      </c>
      <c r="K37" s="8">
        <v>504.0</v>
      </c>
      <c r="L37" s="16">
        <f t="shared" ref="L37:Q37" si="44">$L$3</f>
        <v>10000000</v>
      </c>
      <c r="M37" s="16">
        <f t="shared" si="44"/>
        <v>10000000</v>
      </c>
      <c r="N37" s="16">
        <f t="shared" si="44"/>
        <v>10000000</v>
      </c>
      <c r="O37" s="16">
        <f t="shared" si="44"/>
        <v>10000000</v>
      </c>
      <c r="P37" s="16">
        <f t="shared" si="44"/>
        <v>10000000</v>
      </c>
      <c r="Q37" s="16">
        <f t="shared" si="44"/>
        <v>10000000</v>
      </c>
    </row>
    <row r="38">
      <c r="A38" s="17"/>
      <c r="C38" s="15" t="s">
        <v>84</v>
      </c>
      <c r="D38" s="16">
        <f t="shared" ref="D38:K38" si="45">$L$3</f>
        <v>10000000</v>
      </c>
      <c r="E38" s="16">
        <f t="shared" si="45"/>
        <v>10000000</v>
      </c>
      <c r="F38" s="16">
        <f t="shared" si="45"/>
        <v>10000000</v>
      </c>
      <c r="G38" s="16">
        <f t="shared" si="45"/>
        <v>10000000</v>
      </c>
      <c r="H38" s="16">
        <f t="shared" si="45"/>
        <v>10000000</v>
      </c>
      <c r="I38" s="16">
        <f t="shared" si="45"/>
        <v>10000000</v>
      </c>
      <c r="J38" s="16">
        <f t="shared" si="45"/>
        <v>10000000</v>
      </c>
      <c r="K38" s="16">
        <f t="shared" si="45"/>
        <v>10000000</v>
      </c>
      <c r="L38" s="8">
        <v>672.0</v>
      </c>
      <c r="M38" s="8">
        <v>672.0</v>
      </c>
      <c r="N38" s="8">
        <v>672.0</v>
      </c>
      <c r="O38" s="8">
        <v>672.0</v>
      </c>
      <c r="P38" s="8">
        <v>672.0</v>
      </c>
      <c r="Q38" s="8">
        <v>672.0</v>
      </c>
    </row>
    <row r="39">
      <c r="A39" s="17"/>
      <c r="B39" s="1" t="s">
        <v>86</v>
      </c>
      <c r="C39" s="15" t="s">
        <v>87</v>
      </c>
      <c r="D39" s="8">
        <v>168.0</v>
      </c>
      <c r="E39" s="8">
        <v>168.0</v>
      </c>
      <c r="F39" s="16">
        <f t="shared" ref="F39:Q39" si="46">$L$3</f>
        <v>10000000</v>
      </c>
      <c r="G39" s="16">
        <f t="shared" si="46"/>
        <v>10000000</v>
      </c>
      <c r="H39" s="16">
        <f t="shared" si="46"/>
        <v>10000000</v>
      </c>
      <c r="I39" s="16">
        <f t="shared" si="46"/>
        <v>10000000</v>
      </c>
      <c r="J39" s="16">
        <f t="shared" si="46"/>
        <v>10000000</v>
      </c>
      <c r="K39" s="16">
        <f t="shared" si="46"/>
        <v>10000000</v>
      </c>
      <c r="L39" s="16">
        <f t="shared" si="46"/>
        <v>10000000</v>
      </c>
      <c r="M39" s="16">
        <f t="shared" si="46"/>
        <v>10000000</v>
      </c>
      <c r="N39" s="16">
        <f t="shared" si="46"/>
        <v>10000000</v>
      </c>
      <c r="O39" s="16">
        <f t="shared" si="46"/>
        <v>10000000</v>
      </c>
      <c r="P39" s="16">
        <f t="shared" si="46"/>
        <v>10000000</v>
      </c>
      <c r="Q39" s="16">
        <f t="shared" si="46"/>
        <v>10000000</v>
      </c>
    </row>
    <row r="40">
      <c r="A40" s="17"/>
      <c r="C40" s="15" t="s">
        <v>89</v>
      </c>
      <c r="D40" s="16">
        <f t="shared" ref="D40:E40" si="47">$L$3</f>
        <v>10000000</v>
      </c>
      <c r="E40" s="16">
        <f t="shared" si="47"/>
        <v>10000000</v>
      </c>
      <c r="F40" s="8">
        <v>252.0</v>
      </c>
      <c r="G40" s="8">
        <v>252.0</v>
      </c>
      <c r="H40" s="16">
        <f t="shared" ref="H40:Q40" si="48">$L$3</f>
        <v>10000000</v>
      </c>
      <c r="I40" s="16">
        <f t="shared" si="48"/>
        <v>10000000</v>
      </c>
      <c r="J40" s="16">
        <f t="shared" si="48"/>
        <v>10000000</v>
      </c>
      <c r="K40" s="16">
        <f t="shared" si="48"/>
        <v>10000000</v>
      </c>
      <c r="L40" s="16">
        <f t="shared" si="48"/>
        <v>10000000</v>
      </c>
      <c r="M40" s="16">
        <f t="shared" si="48"/>
        <v>10000000</v>
      </c>
      <c r="N40" s="16">
        <f t="shared" si="48"/>
        <v>10000000</v>
      </c>
      <c r="O40" s="16">
        <f t="shared" si="48"/>
        <v>10000000</v>
      </c>
      <c r="P40" s="16">
        <f t="shared" si="48"/>
        <v>10000000</v>
      </c>
      <c r="Q40" s="16">
        <f t="shared" si="48"/>
        <v>10000000</v>
      </c>
    </row>
    <row r="41">
      <c r="A41" s="17"/>
      <c r="C41" s="15" t="s">
        <v>91</v>
      </c>
      <c r="D41" s="16">
        <f t="shared" ref="D41:G41" si="49">$L$3</f>
        <v>10000000</v>
      </c>
      <c r="E41" s="16">
        <f t="shared" si="49"/>
        <v>10000000</v>
      </c>
      <c r="F41" s="16">
        <f t="shared" si="49"/>
        <v>10000000</v>
      </c>
      <c r="G41" s="16">
        <f t="shared" si="49"/>
        <v>10000000</v>
      </c>
      <c r="H41" s="8">
        <v>504.0</v>
      </c>
      <c r="I41" s="8">
        <v>504.0</v>
      </c>
      <c r="J41" s="8">
        <v>504.0</v>
      </c>
      <c r="K41" s="8">
        <v>504.0</v>
      </c>
      <c r="L41" s="16">
        <f t="shared" ref="L41:Q41" si="50">$L$3</f>
        <v>10000000</v>
      </c>
      <c r="M41" s="16">
        <f t="shared" si="50"/>
        <v>10000000</v>
      </c>
      <c r="N41" s="16">
        <f t="shared" si="50"/>
        <v>10000000</v>
      </c>
      <c r="O41" s="16">
        <f t="shared" si="50"/>
        <v>10000000</v>
      </c>
      <c r="P41" s="16">
        <f t="shared" si="50"/>
        <v>10000000</v>
      </c>
      <c r="Q41" s="16">
        <f t="shared" si="50"/>
        <v>10000000</v>
      </c>
    </row>
    <row r="42">
      <c r="A42" s="17"/>
      <c r="C42" s="15" t="s">
        <v>93</v>
      </c>
      <c r="D42" s="16">
        <f t="shared" ref="D42:K42" si="51">$L$3</f>
        <v>10000000</v>
      </c>
      <c r="E42" s="16">
        <f t="shared" si="51"/>
        <v>10000000</v>
      </c>
      <c r="F42" s="16">
        <f t="shared" si="51"/>
        <v>10000000</v>
      </c>
      <c r="G42" s="16">
        <f t="shared" si="51"/>
        <v>10000000</v>
      </c>
      <c r="H42" s="16">
        <f t="shared" si="51"/>
        <v>10000000</v>
      </c>
      <c r="I42" s="16">
        <f t="shared" si="51"/>
        <v>10000000</v>
      </c>
      <c r="J42" s="16">
        <f t="shared" si="51"/>
        <v>10000000</v>
      </c>
      <c r="K42" s="16">
        <f t="shared" si="51"/>
        <v>10000000</v>
      </c>
      <c r="L42" s="8">
        <v>672.0</v>
      </c>
      <c r="M42" s="8">
        <v>672.0</v>
      </c>
      <c r="N42" s="8">
        <v>672.0</v>
      </c>
      <c r="O42" s="8">
        <v>672.0</v>
      </c>
      <c r="P42" s="8">
        <v>672.0</v>
      </c>
      <c r="Q42" s="8">
        <v>672.0</v>
      </c>
    </row>
    <row r="43">
      <c r="A43" s="17"/>
      <c r="B43" s="1" t="s">
        <v>95</v>
      </c>
      <c r="C43" s="15" t="s">
        <v>96</v>
      </c>
      <c r="D43" s="8">
        <v>168.0</v>
      </c>
      <c r="E43" s="8">
        <v>168.0</v>
      </c>
      <c r="F43" s="16">
        <f t="shared" ref="F43:Q43" si="52">$L$3</f>
        <v>10000000</v>
      </c>
      <c r="G43" s="16">
        <f t="shared" si="52"/>
        <v>10000000</v>
      </c>
      <c r="H43" s="16">
        <f t="shared" si="52"/>
        <v>10000000</v>
      </c>
      <c r="I43" s="16">
        <f t="shared" si="52"/>
        <v>10000000</v>
      </c>
      <c r="J43" s="16">
        <f t="shared" si="52"/>
        <v>10000000</v>
      </c>
      <c r="K43" s="16">
        <f t="shared" si="52"/>
        <v>10000000</v>
      </c>
      <c r="L43" s="16">
        <f t="shared" si="52"/>
        <v>10000000</v>
      </c>
      <c r="M43" s="16">
        <f t="shared" si="52"/>
        <v>10000000</v>
      </c>
      <c r="N43" s="16">
        <f t="shared" si="52"/>
        <v>10000000</v>
      </c>
      <c r="O43" s="16">
        <f t="shared" si="52"/>
        <v>10000000</v>
      </c>
      <c r="P43" s="16">
        <f t="shared" si="52"/>
        <v>10000000</v>
      </c>
      <c r="Q43" s="16">
        <f t="shared" si="52"/>
        <v>10000000</v>
      </c>
    </row>
    <row r="44">
      <c r="A44" s="17"/>
      <c r="C44" s="15" t="s">
        <v>98</v>
      </c>
      <c r="D44" s="16">
        <f t="shared" ref="D44:E44" si="53">$L$3</f>
        <v>10000000</v>
      </c>
      <c r="E44" s="16">
        <f t="shared" si="53"/>
        <v>10000000</v>
      </c>
      <c r="F44" s="8">
        <v>252.0</v>
      </c>
      <c r="G44" s="8">
        <v>252.0</v>
      </c>
      <c r="H44" s="16">
        <f t="shared" ref="H44:Q44" si="54">$L$3</f>
        <v>10000000</v>
      </c>
      <c r="I44" s="16">
        <f t="shared" si="54"/>
        <v>10000000</v>
      </c>
      <c r="J44" s="16">
        <f t="shared" si="54"/>
        <v>10000000</v>
      </c>
      <c r="K44" s="16">
        <f t="shared" si="54"/>
        <v>10000000</v>
      </c>
      <c r="L44" s="16">
        <f t="shared" si="54"/>
        <v>10000000</v>
      </c>
      <c r="M44" s="16">
        <f t="shared" si="54"/>
        <v>10000000</v>
      </c>
      <c r="N44" s="16">
        <f t="shared" si="54"/>
        <v>10000000</v>
      </c>
      <c r="O44" s="16">
        <f t="shared" si="54"/>
        <v>10000000</v>
      </c>
      <c r="P44" s="16">
        <f t="shared" si="54"/>
        <v>10000000</v>
      </c>
      <c r="Q44" s="16">
        <f t="shared" si="54"/>
        <v>10000000</v>
      </c>
    </row>
    <row r="45">
      <c r="A45" s="17"/>
      <c r="C45" s="15" t="s">
        <v>100</v>
      </c>
      <c r="D45" s="16">
        <f t="shared" ref="D45:G45" si="55">$L$3</f>
        <v>10000000</v>
      </c>
      <c r="E45" s="16">
        <f t="shared" si="55"/>
        <v>10000000</v>
      </c>
      <c r="F45" s="16">
        <f t="shared" si="55"/>
        <v>10000000</v>
      </c>
      <c r="G45" s="16">
        <f t="shared" si="55"/>
        <v>10000000</v>
      </c>
      <c r="H45" s="8">
        <v>504.0</v>
      </c>
      <c r="I45" s="8">
        <v>504.0</v>
      </c>
      <c r="J45" s="8">
        <v>504.0</v>
      </c>
      <c r="K45" s="8">
        <v>504.0</v>
      </c>
      <c r="L45" s="16">
        <f t="shared" ref="L45:Q45" si="56">$L$3</f>
        <v>10000000</v>
      </c>
      <c r="M45" s="16">
        <f t="shared" si="56"/>
        <v>10000000</v>
      </c>
      <c r="N45" s="16">
        <f t="shared" si="56"/>
        <v>10000000</v>
      </c>
      <c r="O45" s="16">
        <f t="shared" si="56"/>
        <v>10000000</v>
      </c>
      <c r="P45" s="16">
        <f t="shared" si="56"/>
        <v>10000000</v>
      </c>
      <c r="Q45" s="16">
        <f t="shared" si="56"/>
        <v>10000000</v>
      </c>
    </row>
    <row r="46">
      <c r="A46" s="18"/>
      <c r="C46" s="15" t="s">
        <v>102</v>
      </c>
      <c r="D46" s="19">
        <f t="shared" ref="D46:K46" si="57">$L$3</f>
        <v>10000000</v>
      </c>
      <c r="E46" s="19">
        <f t="shared" si="57"/>
        <v>10000000</v>
      </c>
      <c r="F46" s="19">
        <f t="shared" si="57"/>
        <v>10000000</v>
      </c>
      <c r="G46" s="19">
        <f t="shared" si="57"/>
        <v>10000000</v>
      </c>
      <c r="H46" s="19">
        <f t="shared" si="57"/>
        <v>10000000</v>
      </c>
      <c r="I46" s="19">
        <f t="shared" si="57"/>
        <v>10000000</v>
      </c>
      <c r="J46" s="19">
        <f t="shared" si="57"/>
        <v>10000000</v>
      </c>
      <c r="K46" s="19">
        <f t="shared" si="57"/>
        <v>10000000</v>
      </c>
      <c r="L46" s="20">
        <v>672.0</v>
      </c>
      <c r="M46" s="20">
        <v>672.0</v>
      </c>
      <c r="N46" s="20">
        <v>672.0</v>
      </c>
      <c r="O46" s="20">
        <v>672.0</v>
      </c>
      <c r="P46" s="20">
        <v>672.0</v>
      </c>
      <c r="Q46" s="20">
        <v>672.0</v>
      </c>
    </row>
  </sheetData>
  <mergeCells count="7">
    <mergeCell ref="D9:E9"/>
    <mergeCell ref="F9:G9"/>
    <mergeCell ref="H9:K9"/>
    <mergeCell ref="L9:Q9"/>
    <mergeCell ref="A11:A22"/>
    <mergeCell ref="A23:A34"/>
    <mergeCell ref="A35:A46"/>
  </mergeCells>
  <drawing r:id="rId1"/>
</worksheet>
</file>