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51FC0B0-A192-44EF-8E84-CC091A49BF1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perators" sheetId="2" r:id="rId1"/>
    <sheet name="Arithmatic Functions" sheetId="1" r:id="rId2"/>
  </sheets>
  <definedNames>
    <definedName name="Department">'Arithmatic Functions'!$H$6:$H$44</definedName>
    <definedName name="Region">'Arithmatic Functions'!$I$6:$I$44</definedName>
    <definedName name="Salary">'Arithmatic Functions'!$J$6:$J$44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1" l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P17" i="1"/>
  <c r="Q17" i="1"/>
  <c r="O17" i="1"/>
  <c r="N17" i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9" i="2"/>
  <c r="N13" i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<sst xmlns="http://schemas.openxmlformats.org/spreadsheetml/2006/main" count="509" uniqueCount="116">
  <si>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</si>
  <si>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</si>
  <si>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</si>
  <si>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</si>
  <si>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</si>
  <si>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</si>
  <si>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</si>
  <si>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</si>
  <si>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</si>
  <si>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</si>
  <si>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</si>
  <si>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</si>
  <si>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</si>
  <si>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</si>
  <si>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</si>
  <si>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</si>
  <si>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</si>
  <si>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</si>
  <si>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</si>
  <si>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</si>
  <si>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</si>
  <si>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</si>
  <si>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</si>
  <si>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</si>
  <si>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</si>
  <si>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</si>
  <si>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</si>
  <si>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</si>
  <si>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</si>
  <si>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</si>
  <si>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</si>
  <si>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</si>
  <si>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</si>
  <si>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</si>
  <si>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</si>
  <si>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</si>
  <si>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</si>
  <si>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</si>
  <si>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</si>
  <si>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</si>
  <si>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</si>
  <si>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</si>
  <si>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</si>
  <si>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</si>
  <si>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</si>
  <si>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</si>
  <si>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</si>
  <si>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</si>
  <si>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</si>
  <si>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</si>
  <si>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</si>
  <si>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</si>
  <si>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</si>
  <si>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</si>
  <si>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</si>
  <si>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</si>
  <si>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</si>
  <si>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</si>
  <si>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</si>
  <si>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</si>
  <si>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</si>
  <si>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</si>
  <si>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</si>
  <si>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</si>
  <si>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</si>
  <si>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</si>
  <si>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</si>
  <si>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</si>
  <si>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</si>
  <si>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</si>
  <si>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</si>
  <si>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</si>
  <si>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</si>
  <si>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</si>
  <si>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</si>
  <si>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</si>
  <si>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</si>
  <si>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</si>
  <si>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</si>
  <si>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</si>
  <si>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</si>
  <si>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</si>
  <si>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</si>
  <si>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</si>
  <si>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</si>
  <si>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</si>
  <si>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</si>
  <si>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</si>
  <si>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</si>
  <si>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</si>
  <si>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</si>
  <si>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</si>
  <si>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</si>
  <si>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</si>
  <si>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</si>
  <si>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</si>
  <si>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</si>
  <si>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</si>
  <si>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</si>
  <si>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</si>
  <si>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</si>
  <si>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</si>
  <si>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</si>
  <si>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</si>
  <si>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</si>
  <si>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</si>
  <si>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</si>
  <si>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</si>
  <si>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</si>
  <si>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</si>
  <si>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</si>
  <si>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</si>
  <si>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</si>
  <si>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</si>
  <si>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Regionwise Departmentwise Report</t>
  </si>
  <si>
    <t>Department/Region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</si>
</sst>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O46"/>
  <sheetViews>
    <sheetView workbookViewId="0">
      <selection activeCell="C28" sqref="C28"/>
    </sheetView>
  </sheetViews>
  <sheetFormatPr defaultRowHeight="14.4" x14ac:dyDescent="0.3"/>
  <cols>
    <col min="5" max="5" width="9.88671875" bestFit="1" customWidth="1"/>
    <col min="10" max="10" width="10.77734375" bestFit="1" customWidth="1"/>
  </cols>
  <sheetData>
    <row r="2" spans="2:15" x14ac:dyDescent="0.3">
      <c r="B2" s="7">
        <v>1</v>
      </c>
      <c r="C2" s="7" t="s">
        <v>108</v>
      </c>
    </row>
    <row r="3" spans="2:15" x14ac:dyDescent="0.3">
      <c r="B3" s="7">
        <v>2</v>
      </c>
      <c r="C3" s="7" t="s">
        <v>109</v>
      </c>
    </row>
    <row r="4" spans="2:15" x14ac:dyDescent="0.3">
      <c r="B4" s="7">
        <v>3</v>
      </c>
      <c r="C4" s="7" t="s">
        <v>110</v>
      </c>
    </row>
    <row r="5" spans="2:15" x14ac:dyDescent="0.3">
      <c r="B5" s="7">
        <v>4</v>
      </c>
      <c r="C5" s="7" t="s">
        <v>112</v>
      </c>
    </row>
    <row r="6" spans="2:15" x14ac:dyDescent="0.3">
      <c r="B6" s="7">
        <v>5</v>
      </c>
      <c r="C6" s="7" t="s">
        <v>111</v>
      </c>
    </row>
    <row r="8" spans="2:15" x14ac:dyDescent="0.3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3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J9*0.45</f>
        <v>21600</v>
      </c>
      <c r="L9" s="5">
        <f>(J9*5%)+1000</f>
        <v>3400</v>
      </c>
      <c r="M9" s="5">
        <f>SUM(J9:L9)</f>
        <v>73000</v>
      </c>
      <c r="N9" s="5">
        <f>M9*5%</f>
        <v>3650</v>
      </c>
      <c r="O9" s="5">
        <f>M9-N9</f>
        <v>69350</v>
      </c>
    </row>
    <row r="10" spans="2:15" x14ac:dyDescent="0.3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J10*0.45</f>
        <v>15750</v>
      </c>
      <c r="L10" s="5">
        <f t="shared" ref="L10:L46" si="1">(J10*5%)+1000</f>
        <v>2750</v>
      </c>
      <c r="M10" s="5">
        <f t="shared" ref="M10:M46" si="2">SUM(J10:L10)</f>
        <v>53500</v>
      </c>
      <c r="N10" s="5">
        <f t="shared" ref="N10:N46" si="3">M10*5%</f>
        <v>2675</v>
      </c>
      <c r="O10" s="5">
        <f t="shared" ref="O10:O46" si="4">M10-N10</f>
        <v>50825</v>
      </c>
    </row>
    <row r="11" spans="2:15" x14ac:dyDescent="0.3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4350</v>
      </c>
      <c r="M11" s="5">
        <f t="shared" si="2"/>
        <v>101500</v>
      </c>
      <c r="N11" s="5">
        <f t="shared" si="3"/>
        <v>5075</v>
      </c>
      <c r="O11" s="5">
        <f t="shared" si="4"/>
        <v>96425</v>
      </c>
    </row>
    <row r="12" spans="2:15" x14ac:dyDescent="0.3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5350</v>
      </c>
      <c r="M12" s="5">
        <f t="shared" si="2"/>
        <v>131500</v>
      </c>
      <c r="N12" s="5">
        <f t="shared" si="3"/>
        <v>6575</v>
      </c>
      <c r="O12" s="5">
        <f t="shared" si="4"/>
        <v>124925</v>
      </c>
    </row>
    <row r="13" spans="2:15" x14ac:dyDescent="0.3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2100</v>
      </c>
      <c r="M13" s="5">
        <f t="shared" si="2"/>
        <v>34000</v>
      </c>
      <c r="N13" s="5">
        <f t="shared" si="3"/>
        <v>1700</v>
      </c>
      <c r="O13" s="5">
        <f t="shared" si="4"/>
        <v>32300</v>
      </c>
    </row>
    <row r="14" spans="2:15" x14ac:dyDescent="0.3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5550</v>
      </c>
      <c r="M14" s="5">
        <f t="shared" si="2"/>
        <v>137500</v>
      </c>
      <c r="N14" s="5">
        <f t="shared" si="3"/>
        <v>6875</v>
      </c>
      <c r="O14" s="5">
        <f t="shared" si="4"/>
        <v>130625</v>
      </c>
    </row>
    <row r="15" spans="2:15" x14ac:dyDescent="0.3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4850</v>
      </c>
      <c r="M15" s="5">
        <f t="shared" si="2"/>
        <v>116500</v>
      </c>
      <c r="N15" s="5">
        <f t="shared" si="3"/>
        <v>5825</v>
      </c>
      <c r="O15" s="5">
        <f t="shared" si="4"/>
        <v>110675</v>
      </c>
    </row>
    <row r="16" spans="2:15" x14ac:dyDescent="0.3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3250</v>
      </c>
      <c r="M16" s="5">
        <f t="shared" si="2"/>
        <v>68500</v>
      </c>
      <c r="N16" s="5">
        <f t="shared" si="3"/>
        <v>3425</v>
      </c>
      <c r="O16" s="5">
        <f t="shared" si="4"/>
        <v>65075</v>
      </c>
    </row>
    <row r="17" spans="2:15" x14ac:dyDescent="0.3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5600</v>
      </c>
      <c r="M17" s="5">
        <f t="shared" si="2"/>
        <v>139000</v>
      </c>
      <c r="N17" s="5">
        <f t="shared" si="3"/>
        <v>6950</v>
      </c>
      <c r="O17" s="5">
        <f t="shared" si="4"/>
        <v>132050</v>
      </c>
    </row>
    <row r="18" spans="2:15" x14ac:dyDescent="0.3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3500</v>
      </c>
      <c r="M18" s="5">
        <f t="shared" si="2"/>
        <v>76000</v>
      </c>
      <c r="N18" s="5">
        <f t="shared" si="3"/>
        <v>3800</v>
      </c>
      <c r="O18" s="5">
        <f t="shared" si="4"/>
        <v>72200</v>
      </c>
    </row>
    <row r="19" spans="2:15" x14ac:dyDescent="0.3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2850</v>
      </c>
      <c r="M19" s="5">
        <f t="shared" si="2"/>
        <v>56500</v>
      </c>
      <c r="N19" s="5">
        <f t="shared" si="3"/>
        <v>2825</v>
      </c>
      <c r="O19" s="5">
        <f t="shared" si="4"/>
        <v>53675</v>
      </c>
    </row>
    <row r="20" spans="2:15" x14ac:dyDescent="0.3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3150</v>
      </c>
      <c r="M20" s="5">
        <f t="shared" si="2"/>
        <v>65500</v>
      </c>
      <c r="N20" s="5">
        <f t="shared" si="3"/>
        <v>3275</v>
      </c>
      <c r="O20" s="5">
        <f t="shared" si="4"/>
        <v>62225</v>
      </c>
    </row>
    <row r="21" spans="2:15" x14ac:dyDescent="0.3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5500</v>
      </c>
      <c r="M21" s="5">
        <f t="shared" si="2"/>
        <v>136000</v>
      </c>
      <c r="N21" s="5">
        <f t="shared" si="3"/>
        <v>6800</v>
      </c>
      <c r="O21" s="5">
        <f t="shared" si="4"/>
        <v>129200</v>
      </c>
    </row>
    <row r="22" spans="2:15" x14ac:dyDescent="0.3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2700</v>
      </c>
      <c r="M22" s="5">
        <f t="shared" si="2"/>
        <v>52000</v>
      </c>
      <c r="N22" s="5">
        <f t="shared" si="3"/>
        <v>2600</v>
      </c>
      <c r="O22" s="5">
        <f t="shared" si="4"/>
        <v>49400</v>
      </c>
    </row>
    <row r="23" spans="2:15" x14ac:dyDescent="0.3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5100</v>
      </c>
      <c r="M23" s="5">
        <f t="shared" si="2"/>
        <v>124000</v>
      </c>
      <c r="N23" s="5">
        <f t="shared" si="3"/>
        <v>6200</v>
      </c>
      <c r="O23" s="5">
        <f t="shared" si="4"/>
        <v>117800</v>
      </c>
    </row>
    <row r="24" spans="2:15" x14ac:dyDescent="0.3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1"/>
        <v>4350</v>
      </c>
      <c r="M24" s="5">
        <f t="shared" si="2"/>
        <v>101500</v>
      </c>
      <c r="N24" s="5">
        <f t="shared" si="3"/>
        <v>5075</v>
      </c>
      <c r="O24" s="5">
        <f t="shared" si="4"/>
        <v>96425</v>
      </c>
    </row>
    <row r="25" spans="2:15" x14ac:dyDescent="0.3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5250</v>
      </c>
      <c r="M25" s="5">
        <f t="shared" si="2"/>
        <v>128500</v>
      </c>
      <c r="N25" s="5">
        <f t="shared" si="3"/>
        <v>6425</v>
      </c>
      <c r="O25" s="5">
        <f t="shared" si="4"/>
        <v>122075</v>
      </c>
    </row>
    <row r="26" spans="2:15" x14ac:dyDescent="0.3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4100</v>
      </c>
      <c r="M26" s="5">
        <f t="shared" si="2"/>
        <v>94000</v>
      </c>
      <c r="N26" s="5">
        <f t="shared" si="3"/>
        <v>4700</v>
      </c>
      <c r="O26" s="5">
        <f t="shared" si="4"/>
        <v>89300</v>
      </c>
    </row>
    <row r="27" spans="2:15" x14ac:dyDescent="0.3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1750</v>
      </c>
      <c r="M27" s="5">
        <f t="shared" si="2"/>
        <v>23500</v>
      </c>
      <c r="N27" s="5">
        <f t="shared" si="3"/>
        <v>1175</v>
      </c>
      <c r="O27" s="5">
        <f t="shared" si="4"/>
        <v>22325</v>
      </c>
    </row>
    <row r="28" spans="2:15" x14ac:dyDescent="0.3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5050</v>
      </c>
      <c r="M28" s="5">
        <f t="shared" si="2"/>
        <v>122500</v>
      </c>
      <c r="N28" s="5">
        <f t="shared" si="3"/>
        <v>6125</v>
      </c>
      <c r="O28" s="5">
        <f t="shared" si="4"/>
        <v>116375</v>
      </c>
    </row>
    <row r="29" spans="2:15" x14ac:dyDescent="0.3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1950</v>
      </c>
      <c r="M29" s="5">
        <f t="shared" si="2"/>
        <v>29500</v>
      </c>
      <c r="N29" s="5">
        <f t="shared" si="3"/>
        <v>1475</v>
      </c>
      <c r="O29" s="5">
        <f t="shared" si="4"/>
        <v>28025</v>
      </c>
    </row>
    <row r="30" spans="2:15" x14ac:dyDescent="0.3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1"/>
        <v>4750</v>
      </c>
      <c r="M30" s="5">
        <f t="shared" si="2"/>
        <v>113500</v>
      </c>
      <c r="N30" s="5">
        <f t="shared" si="3"/>
        <v>5675</v>
      </c>
      <c r="O30" s="5">
        <f t="shared" si="4"/>
        <v>107825</v>
      </c>
    </row>
    <row r="31" spans="2:15" x14ac:dyDescent="0.3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3450</v>
      </c>
      <c r="M31" s="5">
        <f t="shared" si="2"/>
        <v>74500</v>
      </c>
      <c r="N31" s="5">
        <f t="shared" si="3"/>
        <v>3725</v>
      </c>
      <c r="O31" s="5">
        <f t="shared" si="4"/>
        <v>70775</v>
      </c>
    </row>
    <row r="32" spans="2:15" x14ac:dyDescent="0.3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3500</v>
      </c>
      <c r="M32" s="5">
        <f t="shared" si="2"/>
        <v>76000</v>
      </c>
      <c r="N32" s="5">
        <f t="shared" si="3"/>
        <v>3800</v>
      </c>
      <c r="O32" s="5">
        <f t="shared" si="4"/>
        <v>72200</v>
      </c>
    </row>
    <row r="33" spans="2:15" x14ac:dyDescent="0.3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5150</v>
      </c>
      <c r="M33" s="5">
        <f t="shared" si="2"/>
        <v>125500</v>
      </c>
      <c r="N33" s="5">
        <f t="shared" si="3"/>
        <v>6275</v>
      </c>
      <c r="O33" s="5">
        <f t="shared" si="4"/>
        <v>119225</v>
      </c>
    </row>
    <row r="34" spans="2:15" x14ac:dyDescent="0.3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1"/>
        <v>3650</v>
      </c>
      <c r="M34" s="5">
        <f t="shared" si="2"/>
        <v>80500</v>
      </c>
      <c r="N34" s="5">
        <f t="shared" si="3"/>
        <v>4025</v>
      </c>
      <c r="O34" s="5">
        <f t="shared" si="4"/>
        <v>76475</v>
      </c>
    </row>
    <row r="35" spans="2:15" x14ac:dyDescent="0.3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4250</v>
      </c>
      <c r="M35" s="5">
        <f t="shared" si="2"/>
        <v>98500</v>
      </c>
      <c r="N35" s="5">
        <f t="shared" si="3"/>
        <v>4925</v>
      </c>
      <c r="O35" s="5">
        <f t="shared" si="4"/>
        <v>93575</v>
      </c>
    </row>
    <row r="36" spans="2:15" x14ac:dyDescent="0.3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5250</v>
      </c>
      <c r="M36" s="5">
        <f t="shared" si="2"/>
        <v>128500</v>
      </c>
      <c r="N36" s="5">
        <f t="shared" si="3"/>
        <v>6425</v>
      </c>
      <c r="O36" s="5">
        <f t="shared" si="4"/>
        <v>122075</v>
      </c>
    </row>
    <row r="37" spans="2:15" x14ac:dyDescent="0.3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2000</v>
      </c>
      <c r="M37" s="5">
        <f t="shared" si="2"/>
        <v>31000</v>
      </c>
      <c r="N37" s="5">
        <f t="shared" si="3"/>
        <v>1550</v>
      </c>
      <c r="O37" s="5">
        <f t="shared" si="4"/>
        <v>29450</v>
      </c>
    </row>
    <row r="38" spans="2:15" x14ac:dyDescent="0.3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1"/>
        <v>3350</v>
      </c>
      <c r="M38" s="5">
        <f t="shared" si="2"/>
        <v>71500</v>
      </c>
      <c r="N38" s="5">
        <f t="shared" si="3"/>
        <v>3575</v>
      </c>
      <c r="O38" s="5">
        <f t="shared" si="4"/>
        <v>67925</v>
      </c>
    </row>
    <row r="39" spans="2:15" x14ac:dyDescent="0.3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5350</v>
      </c>
      <c r="M39" s="5">
        <f t="shared" si="2"/>
        <v>131500</v>
      </c>
      <c r="N39" s="5">
        <f t="shared" si="3"/>
        <v>6575</v>
      </c>
      <c r="O39" s="5">
        <f t="shared" si="4"/>
        <v>124925</v>
      </c>
    </row>
    <row r="40" spans="2:15" x14ac:dyDescent="0.3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3850</v>
      </c>
      <c r="M40" s="5">
        <f t="shared" si="2"/>
        <v>86500</v>
      </c>
      <c r="N40" s="5">
        <f t="shared" si="3"/>
        <v>4325</v>
      </c>
      <c r="O40" s="5">
        <f t="shared" si="4"/>
        <v>82175</v>
      </c>
    </row>
    <row r="41" spans="2:15" x14ac:dyDescent="0.3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2350</v>
      </c>
      <c r="M41" s="5">
        <f t="shared" si="2"/>
        <v>41500</v>
      </c>
      <c r="N41" s="5">
        <f t="shared" si="3"/>
        <v>2075</v>
      </c>
      <c r="O41" s="5">
        <f t="shared" si="4"/>
        <v>39425</v>
      </c>
    </row>
    <row r="42" spans="2:15" x14ac:dyDescent="0.3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5050</v>
      </c>
      <c r="M42" s="5">
        <f t="shared" si="2"/>
        <v>122500</v>
      </c>
      <c r="N42" s="5">
        <f t="shared" si="3"/>
        <v>6125</v>
      </c>
      <c r="O42" s="5">
        <f t="shared" si="4"/>
        <v>116375</v>
      </c>
    </row>
    <row r="43" spans="2:15" x14ac:dyDescent="0.3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1"/>
        <v>3600</v>
      </c>
      <c r="M43" s="5">
        <f t="shared" si="2"/>
        <v>79000</v>
      </c>
      <c r="N43" s="5">
        <f t="shared" si="3"/>
        <v>3950</v>
      </c>
      <c r="O43" s="5">
        <f t="shared" si="4"/>
        <v>75050</v>
      </c>
    </row>
    <row r="44" spans="2:15" x14ac:dyDescent="0.3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3900</v>
      </c>
      <c r="M44" s="5">
        <f t="shared" si="2"/>
        <v>88000</v>
      </c>
      <c r="N44" s="5">
        <f t="shared" si="3"/>
        <v>4400</v>
      </c>
      <c r="O44" s="5">
        <f t="shared" si="4"/>
        <v>83600</v>
      </c>
    </row>
    <row r="45" spans="2:15" x14ac:dyDescent="0.3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1"/>
        <v>3350</v>
      </c>
      <c r="M45" s="5">
        <f t="shared" si="2"/>
        <v>71500</v>
      </c>
      <c r="N45" s="5">
        <f t="shared" si="3"/>
        <v>3575</v>
      </c>
      <c r="O45" s="5">
        <f t="shared" si="4"/>
        <v>67925</v>
      </c>
    </row>
    <row r="46" spans="2:15" x14ac:dyDescent="0.3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5">
        <f t="shared" si="1"/>
        <v>2300</v>
      </c>
      <c r="M46" s="5">
        <f t="shared" si="2"/>
        <v>40000</v>
      </c>
      <c r="N46" s="5">
        <f t="shared" si="3"/>
        <v>2000</v>
      </c>
      <c r="O46" s="5">
        <f t="shared" si="4"/>
        <v>38000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Q44"/>
  <sheetViews>
    <sheetView tabSelected="1" topLeftCell="B1" workbookViewId="0">
      <selection activeCell="N17" sqref="N17:Q27"/>
    </sheetView>
  </sheetViews>
  <sheetFormatPr defaultRowHeight="14.4" x14ac:dyDescent="0.3"/>
  <cols>
    <col min="5" max="5" width="9.88671875" bestFit="1" customWidth="1"/>
    <col min="10" max="10" width="10.77734375" bestFit="1" customWidth="1"/>
    <col min="13" max="13" width="37.5546875" bestFit="1" customWidth="1"/>
    <col min="14" max="14" width="13.21875" customWidth="1"/>
    <col min="15" max="15" width="12.88671875" bestFit="1" customWidth="1"/>
    <col min="16" max="16" width="14.88671875" bestFit="1" customWidth="1"/>
    <col min="17" max="17" width="9.88671875" bestFit="1" customWidth="1"/>
    <col min="18" max="18" width="9.44140625" bestFit="1" customWidth="1"/>
  </cols>
  <sheetData>
    <row r="2" spans="2:17" x14ac:dyDescent="0.3">
      <c r="C2" s="6" t="s">
        <v>91</v>
      </c>
      <c r="D2" s="6"/>
      <c r="E2" s="6"/>
      <c r="F2" s="6"/>
      <c r="G2" s="6"/>
      <c r="H2" s="6"/>
      <c r="M2" s="9" t="s">
        <v>106</v>
      </c>
      <c r="N2" s="10"/>
    </row>
    <row r="3" spans="2:17" x14ac:dyDescent="0.3">
      <c r="C3" s="6" t="s">
        <v>107</v>
      </c>
      <c r="D3" s="6"/>
      <c r="E3" s="6"/>
      <c r="F3" s="6"/>
      <c r="G3" s="6"/>
      <c r="H3" s="6"/>
      <c r="M3" s="1" t="s">
        <v>97</v>
      </c>
      <c r="N3" s="5">
        <f>SUM(J7:J44)</f>
        <v>2191000</v>
      </c>
    </row>
    <row r="4" spans="2:17" x14ac:dyDescent="0.3">
      <c r="M4" s="1" t="s">
        <v>98</v>
      </c>
      <c r="N4" s="5">
        <f>AVERAGE(J7:J44)</f>
        <v>57657.894736842107</v>
      </c>
    </row>
    <row r="5" spans="2:17" x14ac:dyDescent="0.3">
      <c r="M5" s="1" t="s">
        <v>99</v>
      </c>
      <c r="N5" s="5">
        <f>MEDIAN(J7:J44)</f>
        <v>55000</v>
      </c>
    </row>
    <row r="6" spans="2:17" x14ac:dyDescent="0.3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COUNTA(J7:J44)</f>
        <v>38</v>
      </c>
    </row>
    <row r="7" spans="2:17" x14ac:dyDescent="0.3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MAX(J7:J44)</f>
        <v>92000</v>
      </c>
    </row>
    <row r="8" spans="2:17" x14ac:dyDescent="0.3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MIN(J7:J44)</f>
        <v>15000</v>
      </c>
    </row>
    <row r="9" spans="2:17" x14ac:dyDescent="0.3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7" x14ac:dyDescent="0.3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9" t="s">
        <v>105</v>
      </c>
      <c r="N10" s="10"/>
    </row>
    <row r="11" spans="2:17" x14ac:dyDescent="0.3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COUNTIF(F7:F44,"Male")</f>
        <v>23</v>
      </c>
    </row>
    <row r="12" spans="2:17" x14ac:dyDescent="0.3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COUNTIF(F7:F44,"Female")</f>
        <v>15</v>
      </c>
    </row>
    <row r="13" spans="2:17" x14ac:dyDescent="0.3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COUNTIF(I7:I44,"North")</f>
        <v>10</v>
      </c>
    </row>
    <row r="14" spans="2:17" x14ac:dyDescent="0.3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</row>
    <row r="15" spans="2:17" x14ac:dyDescent="0.3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9" t="s">
        <v>114</v>
      </c>
      <c r="N15" s="10"/>
    </row>
    <row r="16" spans="2:17" x14ac:dyDescent="0.3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1" t="s">
        <v>115</v>
      </c>
      <c r="N16" s="1" t="s">
        <v>93</v>
      </c>
      <c r="O16" s="1" t="s">
        <v>95</v>
      </c>
      <c r="P16" s="1" t="s">
        <v>94</v>
      </c>
      <c r="Q16" s="1" t="s">
        <v>96</v>
      </c>
    </row>
    <row r="17" spans="2:17" x14ac:dyDescent="0.3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  <c r="M17" s="3" t="s">
        <v>38</v>
      </c>
      <c r="N17" s="5">
        <f>SUMIFS(Salary,Region,N$16,Department,$M17)</f>
        <v>48000</v>
      </c>
      <c r="O17" s="5">
        <f>SUMIFS(Salary,Region,O$16,Department,$M17)</f>
        <v>62000</v>
      </c>
      <c r="P17" s="5">
        <f>SUMIFS(Salary,Region,P$16,Department,$M17)</f>
        <v>0</v>
      </c>
      <c r="Q17" s="5">
        <f>SUMIFS(Salary,Region,Q$16,Department,$M17)</f>
        <v>0</v>
      </c>
    </row>
    <row r="18" spans="2:17" x14ac:dyDescent="0.3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  <c r="M18" s="3" t="s">
        <v>20</v>
      </c>
      <c r="N18" s="5">
        <f>SUMIFS(Salary,Region,N$16,Department,$M18)</f>
        <v>183000</v>
      </c>
      <c r="O18" s="5">
        <f>SUMIFS(Salary,Region,O$16,Department,$M18)</f>
        <v>82000</v>
      </c>
      <c r="P18" s="5">
        <f>SUMIFS(Salary,Region,P$16,Department,$M18)</f>
        <v>92000</v>
      </c>
      <c r="Q18" s="5">
        <f>SUMIFS(Salary,Region,Q$16,Department,$M18)</f>
        <v>45000</v>
      </c>
    </row>
    <row r="19" spans="2:17" x14ac:dyDescent="0.3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  <c r="M19" s="3" t="s">
        <v>29</v>
      </c>
      <c r="N19" s="5">
        <f>SUMIFS(Salary,Region,N$16,Department,$M19)</f>
        <v>50000</v>
      </c>
      <c r="O19" s="5">
        <f>SUMIFS(Salary,Region,O$16,Department,$M19)</f>
        <v>154000</v>
      </c>
      <c r="P19" s="5">
        <f>SUMIFS(Salary,Region,P$16,Department,$M19)</f>
        <v>95000</v>
      </c>
      <c r="Q19" s="5">
        <f>SUMIFS(Salary,Region,Q$16,Department,$M19)</f>
        <v>15000</v>
      </c>
    </row>
    <row r="20" spans="2:17" x14ac:dyDescent="0.3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3" t="s">
        <v>15</v>
      </c>
      <c r="N20" s="5">
        <f>SUMIFS(Salary,Region,N$16,Department,$M20)</f>
        <v>22000</v>
      </c>
      <c r="O20" s="5">
        <f>SUMIFS(Salary,Region,O$16,Department,$M20)</f>
        <v>58000</v>
      </c>
      <c r="P20" s="5">
        <f>SUMIFS(Salary,Region,P$16,Department,$M20)</f>
        <v>27000</v>
      </c>
      <c r="Q20" s="5">
        <f>SUMIFS(Salary,Region,Q$16,Department,$M20)</f>
        <v>47000</v>
      </c>
    </row>
    <row r="21" spans="2:17" x14ac:dyDescent="0.3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3" t="s">
        <v>26</v>
      </c>
      <c r="N21" s="5">
        <f>SUMIFS(Salary,Region,N$16,Department,$M21)</f>
        <v>91000</v>
      </c>
      <c r="O21" s="5">
        <f>SUMIFS(Salary,Region,O$16,Department,$M21)</f>
        <v>87000</v>
      </c>
      <c r="P21" s="5">
        <f>SUMIFS(Salary,Region,P$16,Department,$M21)</f>
        <v>0</v>
      </c>
      <c r="Q21" s="5">
        <f>SUMIFS(Salary,Region,Q$16,Department,$M21)</f>
        <v>0</v>
      </c>
    </row>
    <row r="22" spans="2:17" x14ac:dyDescent="0.3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56</v>
      </c>
      <c r="N22" s="5">
        <f>SUMIFS(Salary,Region,N$16,Department,$M22)</f>
        <v>0</v>
      </c>
      <c r="O22" s="5">
        <f>SUMIFS(Salary,Region,O$16,Department,$M22)</f>
        <v>37000</v>
      </c>
      <c r="P22" s="5">
        <f>SUMIFS(Salary,Region,P$16,Department,$M22)</f>
        <v>43000</v>
      </c>
      <c r="Q22" s="5">
        <f>SUMIFS(Salary,Region,Q$16,Department,$M22)</f>
        <v>77000</v>
      </c>
    </row>
    <row r="23" spans="2:17" x14ac:dyDescent="0.3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49</v>
      </c>
      <c r="N23" s="5">
        <f>SUMIFS(Salary,Region,N$16,Department,$M23)</f>
        <v>0</v>
      </c>
      <c r="O23" s="5">
        <f>SUMIFS(Salary,Region,O$16,Department,$M23)</f>
        <v>0</v>
      </c>
      <c r="P23" s="5">
        <f>SUMIFS(Salary,Region,P$16,Department,$M23)</f>
        <v>90000</v>
      </c>
      <c r="Q23" s="5">
        <f>SUMIFS(Salary,Region,Q$16,Department,$M23)</f>
        <v>0</v>
      </c>
    </row>
    <row r="24" spans="2:17" x14ac:dyDescent="0.3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32</v>
      </c>
      <c r="N24" s="5">
        <f>SUMIFS(Salary,Region,N$16,Department,$M24)</f>
        <v>26000</v>
      </c>
      <c r="O24" s="5">
        <f>SUMIFS(Salary,Region,O$16,Department,$M24)</f>
        <v>135000</v>
      </c>
      <c r="P24" s="5">
        <f>SUMIFS(Salary,Region,P$16,Department,$M24)</f>
        <v>81000</v>
      </c>
      <c r="Q24" s="5">
        <f>SUMIFS(Salary,Region,Q$16,Department,$M24)</f>
        <v>0</v>
      </c>
    </row>
    <row r="25" spans="2:17" x14ac:dyDescent="0.3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67</v>
      </c>
      <c r="N25" s="5">
        <f>SUMIFS(Salary,Region,N$16,Department,$M25)</f>
        <v>0</v>
      </c>
      <c r="O25" s="5">
        <f>SUMIFS(Salary,Region,O$16,Department,$M25)</f>
        <v>146000</v>
      </c>
      <c r="P25" s="5">
        <f>SUMIFS(Salary,Region,P$16,Department,$M25)</f>
        <v>0</v>
      </c>
      <c r="Q25" s="5">
        <f>SUMIFS(Salary,Region,Q$16,Department,$M25)</f>
        <v>0</v>
      </c>
    </row>
    <row r="26" spans="2:17" x14ac:dyDescent="0.3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12</v>
      </c>
      <c r="N26" s="5">
        <f>SUMIFS(Salary,Region,N$16,Department,$M26)</f>
        <v>85000</v>
      </c>
      <c r="O26" s="5">
        <f>SUMIFS(Salary,Region,O$16,Department,$M26)</f>
        <v>19000</v>
      </c>
      <c r="P26" s="5">
        <f>SUMIFS(Salary,Region,P$16,Department,$M26)</f>
        <v>49000</v>
      </c>
      <c r="Q26" s="5">
        <f>SUMIFS(Salary,Region,Q$16,Department,$M26)</f>
        <v>83000</v>
      </c>
    </row>
    <row r="27" spans="2:17" x14ac:dyDescent="0.3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35</v>
      </c>
      <c r="N27" s="5">
        <f>SUMIFS(Salary,Region,N$16,Department,$M27)</f>
        <v>52000</v>
      </c>
      <c r="O27" s="5">
        <f>SUMIFS(Salary,Region,O$16,Department,$M27)</f>
        <v>110000</v>
      </c>
      <c r="P27" s="5">
        <f>SUMIFS(Salary,Region,P$16,Department,$M27)</f>
        <v>0</v>
      </c>
      <c r="Q27" s="5">
        <f>SUMIFS(Salary,Region,Q$16,Department,$M27)</f>
        <v>0</v>
      </c>
    </row>
    <row r="28" spans="2:17" x14ac:dyDescent="0.3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</row>
    <row r="29" spans="2:17" x14ac:dyDescent="0.3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</row>
    <row r="30" spans="2:17" x14ac:dyDescent="0.3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</row>
    <row r="31" spans="2:17" x14ac:dyDescent="0.3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</row>
    <row r="32" spans="2:17" x14ac:dyDescent="0.3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</row>
    <row r="33" spans="2:10" x14ac:dyDescent="0.3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3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3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3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3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3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3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3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3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3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3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3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15:N15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Operators</vt:lpstr>
      <vt:lpstr>Arithmatic Functions</vt:lpstr>
      <vt:lpstr>Department</vt:lpstr>
      <vt:lpstr>Region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Shivaprasad P Goni</cp:lastModifiedBy>
  <dcterms:created xsi:type="dcterms:W3CDTF">2022-07-27T05:54:27Z</dcterms:created>
  <dcterms:modified xsi:type="dcterms:W3CDTF">2023-02-01T10:16:57Z</dcterms:modified>
</cp:coreProperties>
</file>