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ateMac/jlab_software/garfield/vdc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8" i="1"/>
  <c r="H7" i="1"/>
  <c r="G16" i="1"/>
  <c r="G15" i="1"/>
  <c r="G14" i="1"/>
  <c r="G13" i="1"/>
  <c r="G12" i="1"/>
  <c r="G11" i="1"/>
  <c r="G10" i="1"/>
  <c r="G9" i="1"/>
  <c r="G8" i="1"/>
  <c r="G7" i="1"/>
  <c r="F16" i="1"/>
  <c r="F15" i="1"/>
  <c r="F14" i="1"/>
  <c r="F13" i="1"/>
  <c r="F12" i="1"/>
  <c r="F11" i="1"/>
  <c r="F10" i="1"/>
  <c r="F9" i="1"/>
  <c r="F8" i="1"/>
  <c r="F7" i="1"/>
  <c r="E16" i="1"/>
  <c r="E15" i="1"/>
  <c r="E14" i="1"/>
  <c r="E13" i="1"/>
  <c r="E12" i="1"/>
  <c r="E11" i="1"/>
  <c r="E10" i="1"/>
  <c r="E9" i="1"/>
  <c r="E8" i="1"/>
  <c r="E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<sst xmlns="http://schemas.openxmlformats.org/spreadsheetml/2006/main" count="21" uniqueCount="21">
  <si>
    <t>s1</t>
  </si>
  <si>
    <t>sx</t>
  </si>
  <si>
    <t>Ex</t>
  </si>
  <si>
    <t>j</t>
  </si>
  <si>
    <r>
      <rPr>
        <sz val="12"/>
        <color theme="1"/>
        <rFont val="Calibri (Body)"/>
      </rPr>
      <t>V</t>
    </r>
    <r>
      <rPr>
        <vertAlign val="subscript"/>
        <sz val="12"/>
        <color theme="1"/>
        <rFont val="Calibri"/>
        <family val="2"/>
        <scheme val="minor"/>
      </rPr>
      <t>1</t>
    </r>
  </si>
  <si>
    <r>
      <rPr>
        <sz val="12"/>
        <color theme="1"/>
        <rFont val="Calibri (Body)"/>
      </rPr>
      <t>V</t>
    </r>
    <r>
      <rPr>
        <vertAlign val="subscript"/>
        <sz val="12"/>
        <color theme="1"/>
        <rFont val="Calibri"/>
        <family val="2"/>
        <scheme val="minor"/>
      </rPr>
      <t>2</t>
    </r>
  </si>
  <si>
    <r>
      <rPr>
        <sz val="12"/>
        <color theme="1"/>
        <rFont val="Calibri (Body)"/>
      </rPr>
      <t>V</t>
    </r>
    <r>
      <rPr>
        <vertAlign val="subscript"/>
        <sz val="12"/>
        <color theme="1"/>
        <rFont val="Calibri"/>
        <family val="2"/>
        <scheme val="minor"/>
      </rPr>
      <t>3</t>
    </r>
  </si>
  <si>
    <r>
      <rPr>
        <sz val="12"/>
        <color theme="1"/>
        <rFont val="Calibri (Body)"/>
      </rPr>
      <t>V</t>
    </r>
    <r>
      <rPr>
        <vertAlign val="subscript"/>
        <sz val="12"/>
        <color theme="1"/>
        <rFont val="Calibri"/>
        <family val="2"/>
        <scheme val="minor"/>
      </rPr>
      <t>4</t>
    </r>
  </si>
  <si>
    <r>
      <rPr>
        <sz val="12"/>
        <color theme="1"/>
        <rFont val="Calibri (Body)"/>
      </rPr>
      <t>V</t>
    </r>
    <r>
      <rPr>
        <vertAlign val="subscript"/>
        <sz val="12"/>
        <color theme="1"/>
        <rFont val="Calibri"/>
        <family val="2"/>
        <scheme val="minor"/>
      </rPr>
      <t>5</t>
    </r>
  </si>
  <si>
    <r>
      <rPr>
        <sz val="12"/>
        <color theme="1"/>
        <rFont val="Calibri (Body)"/>
      </rPr>
      <t>V</t>
    </r>
    <r>
      <rPr>
        <vertAlign val="subscript"/>
        <sz val="12"/>
        <color theme="1"/>
        <rFont val="Calibri"/>
        <family val="2"/>
        <scheme val="minor"/>
      </rPr>
      <t>6</t>
    </r>
  </si>
  <si>
    <r>
      <rPr>
        <sz val="12"/>
        <color theme="1"/>
        <rFont val="Calibri (Body)"/>
      </rPr>
      <t>V</t>
    </r>
    <r>
      <rPr>
        <vertAlign val="subscript"/>
        <sz val="12"/>
        <color theme="1"/>
        <rFont val="Calibri"/>
        <family val="2"/>
        <scheme val="minor"/>
      </rPr>
      <t>7</t>
    </r>
  </si>
  <si>
    <r>
      <rPr>
        <sz val="12"/>
        <color theme="1"/>
        <rFont val="Calibri (Body)"/>
      </rPr>
      <t>V</t>
    </r>
    <r>
      <rPr>
        <vertAlign val="subscript"/>
        <sz val="12"/>
        <color theme="1"/>
        <rFont val="Calibri"/>
        <family val="2"/>
        <scheme val="minor"/>
      </rPr>
      <t>8</t>
    </r>
  </si>
  <si>
    <r>
      <rPr>
        <sz val="12"/>
        <color theme="1"/>
        <rFont val="Calibri (Body)"/>
      </rPr>
      <t>V</t>
    </r>
    <r>
      <rPr>
        <vertAlign val="subscript"/>
        <sz val="12"/>
        <color theme="1"/>
        <rFont val="Calibri"/>
        <family val="2"/>
        <scheme val="minor"/>
      </rPr>
      <t>9</t>
    </r>
  </si>
  <si>
    <r>
      <t>V</t>
    </r>
    <r>
      <rPr>
        <vertAlign val="subscript"/>
        <sz val="12"/>
        <color theme="1"/>
        <rFont val="Calibri (Body)"/>
      </rPr>
      <t>11-j</t>
    </r>
  </si>
  <si>
    <r>
      <rPr>
        <sz val="12"/>
        <color theme="1"/>
        <rFont val="Calibri (Body)"/>
      </rPr>
      <t>V</t>
    </r>
    <r>
      <rPr>
        <vertAlign val="subscript"/>
        <sz val="12"/>
        <color theme="1"/>
        <rFont val="Calibri"/>
        <family val="2"/>
        <scheme val="minor"/>
      </rPr>
      <t>10</t>
    </r>
  </si>
  <si>
    <t>Vc</t>
  </si>
  <si>
    <r>
      <t xml:space="preserve"> Ratio V</t>
    </r>
    <r>
      <rPr>
        <vertAlign val="subscript"/>
        <sz val="12"/>
        <color theme="1"/>
        <rFont val="Calibri (Body)"/>
      </rPr>
      <t>out</t>
    </r>
    <r>
      <rPr>
        <sz val="12"/>
        <color theme="1"/>
        <rFont val="Calibri"/>
        <family val="2"/>
        <scheme val="minor"/>
      </rPr>
      <t>/V</t>
    </r>
    <r>
      <rPr>
        <vertAlign val="subscript"/>
        <sz val="12"/>
        <color theme="1"/>
        <rFont val="Calibri (Body)"/>
      </rPr>
      <t>in</t>
    </r>
  </si>
  <si>
    <r>
      <t xml:space="preserve"> Ratio V</t>
    </r>
    <r>
      <rPr>
        <vertAlign val="subscript"/>
        <sz val="12"/>
        <color theme="1"/>
        <rFont val="Calibri (Body)"/>
      </rPr>
      <t>in</t>
    </r>
    <r>
      <rPr>
        <sz val="12"/>
        <color theme="1"/>
        <rFont val="Calibri"/>
        <family val="2"/>
        <scheme val="minor"/>
      </rPr>
      <t>/V</t>
    </r>
    <r>
      <rPr>
        <vertAlign val="subscript"/>
        <sz val="12"/>
        <color theme="1"/>
        <rFont val="Calibri (Body)"/>
      </rPr>
      <t>out</t>
    </r>
  </si>
  <si>
    <t>Rc</t>
  </si>
  <si>
    <r>
      <t>(V</t>
    </r>
    <r>
      <rPr>
        <vertAlign val="subscript"/>
        <sz val="12"/>
        <color theme="1"/>
        <rFont val="Calibri (Body)"/>
      </rPr>
      <t>in</t>
    </r>
    <r>
      <rPr>
        <sz val="12"/>
        <color theme="1"/>
        <rFont val="Calibri"/>
        <family val="2"/>
        <scheme val="minor"/>
      </rPr>
      <t>/V</t>
    </r>
    <r>
      <rPr>
        <vertAlign val="subscript"/>
        <sz val="12"/>
        <color theme="1"/>
        <rFont val="Calibri (Body)"/>
      </rPr>
      <t>out</t>
    </r>
    <r>
      <rPr>
        <sz val="12"/>
        <color theme="1"/>
        <rFont val="Calibri (Body)"/>
      </rPr>
      <t>)-1</t>
    </r>
    <r>
      <rPr>
        <vertAlign val="subscript"/>
        <sz val="12"/>
        <color theme="1"/>
        <rFont val="Calibri (Body)"/>
      </rPr>
      <t xml:space="preserve"> 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</si>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</sst>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0" sqref="H10"/>
    </sheetView>
  </sheetViews>
  <sheetFormatPr baseColWidth="10" defaultRowHeight="16" x14ac:dyDescent="0.2"/>
  <cols>
    <col min="2" max="2" width="10.6640625" customWidth="1"/>
    <col min="5" max="5" width="14.33203125" customWidth="1"/>
    <col min="6" max="6" width="15.5" customWidth="1"/>
    <col min="8" max="8" width="16.1640625" customWidth="1"/>
  </cols>
  <sheetData>
    <row r="1" spans="1:8" x14ac:dyDescent="0.2">
      <c r="A1" t="s">
        <v>2</v>
      </c>
      <c r="B1">
        <v>479.452</v>
      </c>
    </row>
    <row r="2" spans="1:8" x14ac:dyDescent="0.2">
      <c r="A2" t="s">
        <v>0</v>
      </c>
      <c r="B2">
        <v>0.6</v>
      </c>
    </row>
    <row r="3" spans="1:8" x14ac:dyDescent="0.2">
      <c r="A3" t="s">
        <v>1</v>
      </c>
      <c r="B3">
        <v>0.6</v>
      </c>
    </row>
    <row r="4" spans="1:8" x14ac:dyDescent="0.2">
      <c r="A4" t="s">
        <v>15</v>
      </c>
      <c r="B4">
        <v>-3500</v>
      </c>
    </row>
    <row r="5" spans="1:8" x14ac:dyDescent="0.2">
      <c r="A5" t="s">
        <v>18</v>
      </c>
      <c r="B5">
        <v>20000000</v>
      </c>
    </row>
    <row r="6" spans="1:8" ht="18" x14ac:dyDescent="0.25">
      <c r="B6" t="s">
        <v>3</v>
      </c>
      <c r="C6" t="s">
        <v>13</v>
      </c>
      <c r="E6" t="s">
        <v>16</v>
      </c>
      <c r="F6" t="s">
        <v>17</v>
      </c>
      <c r="G6" t="s">
        <v>19</v>
      </c>
      <c r="H6" t="s">
        <v>20</v>
      </c>
    </row>
    <row r="7" spans="1:8" ht="18" x14ac:dyDescent="0.25">
      <c r="A7" s="1" t="s">
        <v>4</v>
      </c>
      <c r="B7">
        <v>1</v>
      </c>
      <c r="C7">
        <f>-B1*(B2+(B3*(10-B7)))</f>
        <v>-2876.7119999999995</v>
      </c>
      <c r="E7">
        <f>C7/B4</f>
        <v>0.82191771428571414</v>
      </c>
      <c r="F7">
        <f>1/E7</f>
        <v>1.2166668057143017</v>
      </c>
      <c r="G7">
        <f>F7-1</f>
        <v>0.21666680571430175</v>
      </c>
      <c r="H7">
        <f>B5/G7</f>
        <v>92307633.068501174</v>
      </c>
    </row>
    <row r="8" spans="1:8" ht="18" x14ac:dyDescent="0.25">
      <c r="A8" s="1" t="s">
        <v>5</v>
      </c>
      <c r="B8">
        <v>2</v>
      </c>
      <c r="C8">
        <f>-B1*(B2+(B3*(10-B8)))</f>
        <v>-2589.0407999999998</v>
      </c>
      <c r="E8">
        <f>C8/C7</f>
        <v>0.9</v>
      </c>
      <c r="F8">
        <f t="shared" ref="F8:F16" si="0">1/E8</f>
        <v>1.1111111111111112</v>
      </c>
      <c r="G8">
        <f t="shared" ref="G8:G16" si="1">F8-1</f>
        <v>0.11111111111111116</v>
      </c>
      <c r="H8">
        <f>H7/G8</f>
        <v>830768697.61651015</v>
      </c>
    </row>
    <row r="9" spans="1:8" ht="18" x14ac:dyDescent="0.25">
      <c r="A9" s="1" t="s">
        <v>6</v>
      </c>
      <c r="B9">
        <v>3</v>
      </c>
      <c r="C9">
        <f>-B1*(B2+(B3*(10-B9)))</f>
        <v>-2301.3696</v>
      </c>
      <c r="E9">
        <f>C9/C8</f>
        <v>0.88888888888888895</v>
      </c>
      <c r="F9">
        <f t="shared" si="0"/>
        <v>1.125</v>
      </c>
      <c r="G9">
        <f t="shared" si="1"/>
        <v>0.125</v>
      </c>
      <c r="H9">
        <f t="shared" ref="H9:H16" si="2">H8/G9</f>
        <v>6646149580.9320812</v>
      </c>
    </row>
    <row r="10" spans="1:8" ht="18" x14ac:dyDescent="0.25">
      <c r="A10" s="1" t="s">
        <v>7</v>
      </c>
      <c r="B10">
        <v>4</v>
      </c>
      <c r="C10">
        <f>-B1*(B2+(B3*(10-B10)))</f>
        <v>-2013.6983999999998</v>
      </c>
      <c r="E10">
        <f>C10/C9</f>
        <v>0.87499999999999989</v>
      </c>
      <c r="F10">
        <f t="shared" si="0"/>
        <v>1.142857142857143</v>
      </c>
      <c r="G10">
        <f t="shared" si="1"/>
        <v>0.14285714285714302</v>
      </c>
      <c r="H10">
        <f t="shared" si="2"/>
        <v>46523047066.524513</v>
      </c>
    </row>
    <row r="11" spans="1:8" ht="18" x14ac:dyDescent="0.25">
      <c r="A11" s="1" t="s">
        <v>8</v>
      </c>
      <c r="B11">
        <v>5</v>
      </c>
      <c r="C11">
        <f>-B1*(B2+(B3*(10-B11)))</f>
        <v>-1726.0272</v>
      </c>
      <c r="E11">
        <f>C11/C10</f>
        <v>0.85714285714285721</v>
      </c>
      <c r="F11">
        <f t="shared" si="0"/>
        <v>1.1666666666666665</v>
      </c>
      <c r="G11">
        <f t="shared" si="1"/>
        <v>0.16666666666666652</v>
      </c>
      <c r="H11">
        <f t="shared" si="2"/>
        <v>279138282399.14734</v>
      </c>
    </row>
    <row r="12" spans="1:8" ht="18" x14ac:dyDescent="0.25">
      <c r="A12" s="1" t="s">
        <v>9</v>
      </c>
      <c r="B12">
        <v>6</v>
      </c>
      <c r="C12">
        <f>-B1*(B2+(B3*(10-B12)))</f>
        <v>-1438.356</v>
      </c>
      <c r="E12">
        <f>C12/C11</f>
        <v>0.83333333333333337</v>
      </c>
      <c r="F12">
        <f t="shared" si="0"/>
        <v>1.2</v>
      </c>
      <c r="G12">
        <f t="shared" si="1"/>
        <v>0.19999999999999996</v>
      </c>
      <c r="H12">
        <f t="shared" si="2"/>
        <v>1395691411995.7371</v>
      </c>
    </row>
    <row r="13" spans="1:8" ht="18" x14ac:dyDescent="0.25">
      <c r="A13" s="1" t="s">
        <v>10</v>
      </c>
      <c r="B13">
        <v>7</v>
      </c>
      <c r="C13">
        <f>-B1*(B2+(B3*(10-B13)))</f>
        <v>-1150.6848</v>
      </c>
      <c r="E13">
        <f>C13/C12</f>
        <v>0.8</v>
      </c>
      <c r="F13">
        <f t="shared" si="0"/>
        <v>1.25</v>
      </c>
      <c r="G13">
        <f t="shared" si="1"/>
        <v>0.25</v>
      </c>
      <c r="H13">
        <f t="shared" si="2"/>
        <v>5582765647982.9482</v>
      </c>
    </row>
    <row r="14" spans="1:8" ht="18" x14ac:dyDescent="0.25">
      <c r="A14" s="1" t="s">
        <v>11</v>
      </c>
      <c r="B14">
        <v>8</v>
      </c>
      <c r="C14">
        <f>-B1*(B2+(B3*(10-B14)))</f>
        <v>-863.01359999999988</v>
      </c>
      <c r="E14">
        <f>C14/C13</f>
        <v>0.74999999999999989</v>
      </c>
      <c r="F14">
        <f t="shared" si="0"/>
        <v>1.3333333333333335</v>
      </c>
      <c r="G14">
        <f t="shared" si="1"/>
        <v>0.33333333333333348</v>
      </c>
      <c r="H14">
        <f t="shared" si="2"/>
        <v>16748296943948.838</v>
      </c>
    </row>
    <row r="15" spans="1:8" ht="18" x14ac:dyDescent="0.25">
      <c r="A15" s="1" t="s">
        <v>12</v>
      </c>
      <c r="B15">
        <v>9</v>
      </c>
      <c r="C15">
        <f>-B1*(B2+(B3*(10-B15)))</f>
        <v>-575.3424</v>
      </c>
      <c r="E15">
        <f>C15/C14</f>
        <v>0.66666666666666674</v>
      </c>
      <c r="F15">
        <f t="shared" si="0"/>
        <v>1.4999999999999998</v>
      </c>
      <c r="G15">
        <f t="shared" si="1"/>
        <v>0.49999999999999978</v>
      </c>
      <c r="H15">
        <f t="shared" si="2"/>
        <v>33496593887897.691</v>
      </c>
    </row>
    <row r="16" spans="1:8" ht="18" x14ac:dyDescent="0.25">
      <c r="A16" s="1" t="s">
        <v>14</v>
      </c>
      <c r="B16">
        <v>10</v>
      </c>
      <c r="C16">
        <f>-B1*(B2+(B3*(10-B16)))</f>
        <v>-287.6712</v>
      </c>
      <c r="E16">
        <f>C16/C15</f>
        <v>0.5</v>
      </c>
      <c r="F16">
        <f t="shared" si="0"/>
        <v>2</v>
      </c>
      <c r="G16">
        <f t="shared" si="1"/>
        <v>1</v>
      </c>
      <c r="H16">
        <f t="shared" si="2"/>
        <v>33496593887897.691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2017-08-22T13:55:51Z</dcterms:created>
  <dcterms:modified xsi:type="dcterms:W3CDTF">2017-08-22T14:35:03Z</dcterms:modified>
</cp:coreProperties>
</file>