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yBhandari\Downloads\"/>
    </mc:Choice>
  </mc:AlternateContent>
  <xr:revisionPtr revIDLastSave="0" documentId="13_ncr:1_{925875E5-2553-4205-97F1-1D571A1E9B6B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  <sheet name="1" sheetId="2" r:id="rId2"/>
    <sheet name="2" sheetId="3" r:id="rId3"/>
  </sheets>
  <definedNames>
    <definedName name="_xlnm._FilterDatabase" localSheetId="0" hidden="1">Data!$C$11:$G$11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2" l="1"/>
  <c r="I17" i="2" a="1"/>
  <c r="I17" i="2" s="1"/>
  <c r="H15" i="2"/>
  <c r="G15" i="2"/>
  <c r="H14" i="2"/>
  <c r="G14" i="2"/>
  <c r="H11" i="2"/>
  <c r="H12" i="2" s="1"/>
  <c r="H10" i="2"/>
  <c r="G11" i="2"/>
  <c r="G12" i="2" s="1"/>
  <c r="G10" i="2"/>
  <c r="H9" i="2"/>
  <c r="G9" i="2"/>
  <c r="H8" i="2"/>
  <c r="G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<sst xmlns="http://schemas.openxmlformats.org/spreadsheetml/2006/main" count="951" uniqueCount="64">
  <si>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</si>
  <si>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</si>
  <si>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</si>
  <si>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</si>
  <si>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</si>
  <si>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</si>
  <si>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</si>
  <si>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</si>
  <si>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</si>
  <si>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</si>
  <si>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</si>
  <si>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</si>
  <si>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</si>
  <si>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</si>
  <si>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</si>
  <si>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</si>
  <si>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</si>
  <si>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</si>
  <si>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</si>
  <si>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</si>
  <si>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</si>
  <si>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</si>
  <si>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</si>
  <si>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</si>
  <si>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</si>
  <si>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</si>
  <si>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</si>
  <si>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</si>
  <si>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</si>
  <si>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</si>
  <si>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</si>
  <si>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</si>
  <si>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</si>
  <si>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</si>
  <si>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</si>
  <si>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</si>
  <si>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</si>
  <si>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</si>
  <si>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</si>
  <si>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</si>
  <si>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</si>
  <si>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</si>
  <si>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Beginner Excel Data Analysis Course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</si>
  <si>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</si>
  <si>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</si>
  <si>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</si>
  <si>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</si>
  <si>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</si>
  <si>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</si>
  <si>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</si>
  <si>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</si>
  <si>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</si>
  <si>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</si>
  <si>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</si>
  <si>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</si>
  <si>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</si>
  <si>
    <t>Average</t>
  </si>
  <si>
    <t>Median</t>
  </si>
  <si>
    <t>Min</t>
  </si>
  <si>
    <t>Max</t>
  </si>
  <si>
    <t>Range</t>
  </si>
  <si>
    <t>First Q</t>
  </si>
  <si>
    <t>Third Q</t>
  </si>
  <si>
    <t>Distinct count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</si>
</sst>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64" formatCode="&quot;$&quot;#,##0_);[Red]\(&quot;$&quot;#,##0\)"/>
    </dxf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10</xdr:col>
      <xdr:colOff>2314878</xdr:colOff>
      <xdr:row>1</xdr:row>
      <xdr:rowOff>182880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67575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703A3C-5CE0-411A-8D11-089F88C47B34}" name="data" displayName="data" ref="C11:G311" totalsRowShown="0" headerRowDxfId="0">
  <autoFilter ref="C11:G311" xr:uid="{F8703A3C-5CE0-411A-8D11-089F88C47B34}"/>
  <tableColumns count="5">
    <tableColumn id="1" xr3:uid="{A8003926-A901-462C-B863-B6D1E5AF0FC1}" name="Sales Person"/>
    <tableColumn id="2" xr3:uid="{E51B746E-6F42-4622-BC25-B9BB5D85AF6A}" name="Geography"/>
    <tableColumn id="3" xr3:uid="{603E6CA2-9730-495F-8350-A606B8B651EC}" name="Product"/>
    <tableColumn id="4" xr3:uid="{25CC09FF-D5FB-4C6E-943A-F2348436951E}" name="Amount" dataDxfId="2"/>
    <tableColumn id="5" xr3:uid="{419AEE94-3FDE-4EA0-A394-F7F15811C813}" name="Uni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tabSelected="1" zoomScale="145" zoomScaleNormal="145" workbookViewId="0">
      <selection activeCell="C11" sqref="C11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13.5546875" customWidth="1"/>
    <col min="7" max="7" width="11.6640625" customWidth="1"/>
    <col min="10" max="10" width="3.88671875" customWidth="1"/>
    <col min="11" max="11" width="53.88671875" customWidth="1"/>
    <col min="25" max="25" width="21.88671875" bestFit="1" customWidth="1"/>
    <col min="26" max="26" width="14.44140625" customWidth="1"/>
    <col min="31" max="31" width="21.88671875" customWidth="1"/>
  </cols>
  <sheetData>
    <row r="1" spans="1:26" s="2" customFormat="1" ht="52.5" customHeight="1" x14ac:dyDescent="0.3">
      <c r="A1" s="1"/>
      <c r="C1" s="3" t="s">
        <v>42</v>
      </c>
    </row>
    <row r="11" spans="1:26" x14ac:dyDescent="0.3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50</v>
      </c>
      <c r="J11" s="9" t="s">
        <v>43</v>
      </c>
      <c r="K11" s="2"/>
      <c r="Y11" t="s">
        <v>0</v>
      </c>
      <c r="Z11" t="s">
        <v>51</v>
      </c>
    </row>
    <row r="12" spans="1:26" x14ac:dyDescent="0.3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J12" s="7">
        <v>1</v>
      </c>
      <c r="K12" s="8" t="s">
        <v>44</v>
      </c>
      <c r="Y12" t="s">
        <v>13</v>
      </c>
      <c r="Z12" s="11">
        <v>9.33</v>
      </c>
    </row>
    <row r="13" spans="1:26" x14ac:dyDescent="0.3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J13" s="7">
        <v>2</v>
      </c>
      <c r="K13" s="8" t="s">
        <v>53</v>
      </c>
      <c r="Y13" t="s">
        <v>14</v>
      </c>
      <c r="Z13" s="11">
        <v>11.7</v>
      </c>
    </row>
    <row r="14" spans="1:26" x14ac:dyDescent="0.3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45</v>
      </c>
      <c r="Y14" t="s">
        <v>4</v>
      </c>
      <c r="Z14" s="11">
        <v>11.88</v>
      </c>
    </row>
    <row r="15" spans="1:26" x14ac:dyDescent="0.3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J15" s="7">
        <v>4</v>
      </c>
      <c r="K15" s="8" t="s">
        <v>46</v>
      </c>
      <c r="Y15" t="s">
        <v>15</v>
      </c>
      <c r="Z15" s="11">
        <v>11.73</v>
      </c>
    </row>
    <row r="16" spans="1:26" x14ac:dyDescent="0.3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54</v>
      </c>
      <c r="Y16" t="s">
        <v>16</v>
      </c>
      <c r="Z16" s="11">
        <v>8.7899999999999991</v>
      </c>
    </row>
    <row r="17" spans="3:26" x14ac:dyDescent="0.3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J17" s="7">
        <v>6</v>
      </c>
      <c r="K17" s="8" t="s">
        <v>55</v>
      </c>
      <c r="Y17" t="s">
        <v>17</v>
      </c>
      <c r="Z17" s="11">
        <v>3.11</v>
      </c>
    </row>
    <row r="18" spans="3:26" x14ac:dyDescent="0.3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49</v>
      </c>
      <c r="Y18" t="s">
        <v>18</v>
      </c>
      <c r="Z18" s="11">
        <v>6.47</v>
      </c>
    </row>
    <row r="19" spans="3:26" x14ac:dyDescent="0.3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J19" s="7">
        <v>8</v>
      </c>
      <c r="K19" s="8" t="s">
        <v>52</v>
      </c>
      <c r="Y19" t="s">
        <v>19</v>
      </c>
      <c r="Z19" s="11">
        <v>7.64</v>
      </c>
    </row>
    <row r="20" spans="3:26" x14ac:dyDescent="0.3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47</v>
      </c>
      <c r="Y20" t="s">
        <v>20</v>
      </c>
      <c r="Z20" s="11">
        <v>10.62</v>
      </c>
    </row>
    <row r="21" spans="3:26" x14ac:dyDescent="0.3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J21" s="7">
        <v>10</v>
      </c>
      <c r="K21" s="8" t="s">
        <v>48</v>
      </c>
      <c r="Y21" t="s">
        <v>21</v>
      </c>
      <c r="Z21" s="11">
        <v>9</v>
      </c>
    </row>
    <row r="22" spans="3:26" x14ac:dyDescent="0.3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Y22" t="s">
        <v>22</v>
      </c>
      <c r="Z22" s="11">
        <v>9.77</v>
      </c>
    </row>
    <row r="23" spans="3:26" x14ac:dyDescent="0.3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Y23" t="s">
        <v>23</v>
      </c>
      <c r="Z23" s="11">
        <v>6.49</v>
      </c>
    </row>
    <row r="24" spans="3:26" x14ac:dyDescent="0.3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Y24" t="s">
        <v>24</v>
      </c>
      <c r="Z24" s="11">
        <v>4.97</v>
      </c>
    </row>
    <row r="25" spans="3:26" x14ac:dyDescent="0.3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Y25" t="s">
        <v>25</v>
      </c>
      <c r="Z25" s="11">
        <v>13.15</v>
      </c>
    </row>
    <row r="26" spans="3:26" x14ac:dyDescent="0.3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Y26" t="s">
        <v>26</v>
      </c>
      <c r="Z26" s="11">
        <v>5.6</v>
      </c>
    </row>
    <row r="27" spans="3:26" x14ac:dyDescent="0.3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Y27" t="s">
        <v>27</v>
      </c>
      <c r="Z27" s="11">
        <v>16.73</v>
      </c>
    </row>
    <row r="28" spans="3:26" x14ac:dyDescent="0.3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Y28" t="s">
        <v>28</v>
      </c>
      <c r="Z28" s="11">
        <v>10.38</v>
      </c>
    </row>
    <row r="29" spans="3:26" x14ac:dyDescent="0.3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Y29" t="s">
        <v>29</v>
      </c>
      <c r="Z29" s="11">
        <v>7.16</v>
      </c>
    </row>
    <row r="30" spans="3:26" x14ac:dyDescent="0.3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Y30" t="s">
        <v>30</v>
      </c>
      <c r="Z30" s="11">
        <v>14.49</v>
      </c>
    </row>
    <row r="31" spans="3:26" x14ac:dyDescent="0.3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Y31" t="s">
        <v>31</v>
      </c>
      <c r="Z31" s="11">
        <v>5.79</v>
      </c>
    </row>
    <row r="32" spans="3:26" x14ac:dyDescent="0.3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Y32" t="s">
        <v>32</v>
      </c>
      <c r="Z32" s="11">
        <v>8.65</v>
      </c>
    </row>
    <row r="33" spans="3:26" x14ac:dyDescent="0.3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Y33" t="s">
        <v>33</v>
      </c>
      <c r="Z33" s="11">
        <v>12.37</v>
      </c>
    </row>
    <row r="34" spans="3:26" x14ac:dyDescent="0.3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26" x14ac:dyDescent="0.3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26" x14ac:dyDescent="0.3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26" x14ac:dyDescent="0.3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26" x14ac:dyDescent="0.3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26" x14ac:dyDescent="0.3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26" x14ac:dyDescent="0.3">
      <c r="C40" t="s">
        <v>5</v>
      </c>
      <c r="D40" t="s">
        <v>36</v>
      </c>
      <c r="E40" t="s">
        <v>23</v>
      </c>
      <c r="F40" s="4">
        <v>6314</v>
      </c>
      <c r="G40" s="5">
        <v>15</v>
      </c>
    </row>
    <row r="41" spans="3:26" x14ac:dyDescent="0.3">
      <c r="C41" t="s">
        <v>10</v>
      </c>
      <c r="D41" t="s">
        <v>37</v>
      </c>
      <c r="E41" t="s">
        <v>23</v>
      </c>
      <c r="F41" s="4">
        <v>4683</v>
      </c>
      <c r="G41" s="5">
        <v>30</v>
      </c>
    </row>
    <row r="42" spans="3:26" x14ac:dyDescent="0.3">
      <c r="C42" t="s">
        <v>41</v>
      </c>
      <c r="D42" t="s">
        <v>37</v>
      </c>
      <c r="E42" t="s">
        <v>24</v>
      </c>
      <c r="F42" s="4">
        <v>6398</v>
      </c>
      <c r="G42" s="5">
        <v>102</v>
      </c>
    </row>
    <row r="43" spans="3:26" x14ac:dyDescent="0.3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26" x14ac:dyDescent="0.3">
      <c r="C44" t="s">
        <v>8</v>
      </c>
      <c r="D44" t="s">
        <v>39</v>
      </c>
      <c r="E44" t="s">
        <v>30</v>
      </c>
      <c r="F44" s="4">
        <v>7021</v>
      </c>
      <c r="G44" s="5">
        <v>183</v>
      </c>
    </row>
    <row r="45" spans="3:26" x14ac:dyDescent="0.3">
      <c r="C45" t="s">
        <v>40</v>
      </c>
      <c r="D45" t="s">
        <v>39</v>
      </c>
      <c r="E45" t="s">
        <v>22</v>
      </c>
      <c r="F45" s="4">
        <v>5817</v>
      </c>
      <c r="G45" s="5">
        <v>12</v>
      </c>
    </row>
    <row r="46" spans="3:26" x14ac:dyDescent="0.3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26" x14ac:dyDescent="0.3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26" x14ac:dyDescent="0.3">
      <c r="C48" t="s">
        <v>2</v>
      </c>
      <c r="D48" t="s">
        <v>39</v>
      </c>
      <c r="E48" t="s">
        <v>28</v>
      </c>
      <c r="F48" s="4">
        <v>6027</v>
      </c>
      <c r="G48" s="5">
        <v>144</v>
      </c>
    </row>
    <row r="49" spans="3:7" x14ac:dyDescent="0.3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x14ac:dyDescent="0.3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x14ac:dyDescent="0.3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3">
      <c r="C52" t="s">
        <v>5</v>
      </c>
      <c r="D52" t="s">
        <v>34</v>
      </c>
      <c r="E52" t="s">
        <v>27</v>
      </c>
      <c r="F52" s="4">
        <v>6986</v>
      </c>
      <c r="G52" s="5">
        <v>21</v>
      </c>
    </row>
    <row r="53" spans="3:7" x14ac:dyDescent="0.3">
      <c r="C53" t="s">
        <v>2</v>
      </c>
      <c r="D53" t="s">
        <v>38</v>
      </c>
      <c r="E53" t="s">
        <v>23</v>
      </c>
      <c r="F53" s="4">
        <v>4417</v>
      </c>
      <c r="G53" s="5">
        <v>153</v>
      </c>
    </row>
    <row r="54" spans="3:7" x14ac:dyDescent="0.3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x14ac:dyDescent="0.3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x14ac:dyDescent="0.3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3">
      <c r="C57" t="s">
        <v>6</v>
      </c>
      <c r="D57" t="s">
        <v>37</v>
      </c>
      <c r="E57" t="s">
        <v>23</v>
      </c>
      <c r="F57" s="4">
        <v>4949</v>
      </c>
      <c r="G57" s="5">
        <v>189</v>
      </c>
    </row>
    <row r="58" spans="3:7" x14ac:dyDescent="0.3">
      <c r="C58" t="s">
        <v>5</v>
      </c>
      <c r="D58" t="s">
        <v>38</v>
      </c>
      <c r="E58" t="s">
        <v>32</v>
      </c>
      <c r="F58" s="4">
        <v>5075</v>
      </c>
      <c r="G58" s="5">
        <v>21</v>
      </c>
    </row>
    <row r="59" spans="3:7" x14ac:dyDescent="0.3">
      <c r="C59" t="s">
        <v>3</v>
      </c>
      <c r="D59" t="s">
        <v>36</v>
      </c>
      <c r="E59" t="s">
        <v>16</v>
      </c>
      <c r="F59" s="4">
        <v>9198</v>
      </c>
      <c r="G59" s="5">
        <v>36</v>
      </c>
    </row>
    <row r="60" spans="3:7" x14ac:dyDescent="0.3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3">
      <c r="C61" t="s">
        <v>40</v>
      </c>
      <c r="D61" t="s">
        <v>34</v>
      </c>
      <c r="E61" t="s">
        <v>17</v>
      </c>
      <c r="F61" s="4">
        <v>5019</v>
      </c>
      <c r="G61" s="5">
        <v>156</v>
      </c>
    </row>
    <row r="62" spans="3:7" x14ac:dyDescent="0.3">
      <c r="C62" t="s">
        <v>5</v>
      </c>
      <c r="D62" t="s">
        <v>36</v>
      </c>
      <c r="E62" t="s">
        <v>16</v>
      </c>
      <c r="F62" s="4">
        <v>16184</v>
      </c>
      <c r="G62" s="5">
        <v>39</v>
      </c>
    </row>
    <row r="63" spans="3:7" x14ac:dyDescent="0.3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3">
      <c r="C64" t="s">
        <v>2</v>
      </c>
      <c r="D64" t="s">
        <v>36</v>
      </c>
      <c r="E64" t="s">
        <v>29</v>
      </c>
      <c r="F64" s="4">
        <v>8211</v>
      </c>
      <c r="G64" s="5">
        <v>75</v>
      </c>
    </row>
    <row r="65" spans="3:7" x14ac:dyDescent="0.3">
      <c r="C65" t="s">
        <v>2</v>
      </c>
      <c r="D65" t="s">
        <v>38</v>
      </c>
      <c r="E65" t="s">
        <v>28</v>
      </c>
      <c r="F65" s="4">
        <v>6580</v>
      </c>
      <c r="G65" s="5">
        <v>183</v>
      </c>
    </row>
    <row r="66" spans="3:7" x14ac:dyDescent="0.3">
      <c r="C66" t="s">
        <v>41</v>
      </c>
      <c r="D66" t="s">
        <v>35</v>
      </c>
      <c r="E66" t="s">
        <v>13</v>
      </c>
      <c r="F66" s="4">
        <v>4760</v>
      </c>
      <c r="G66" s="5">
        <v>69</v>
      </c>
    </row>
    <row r="67" spans="3:7" x14ac:dyDescent="0.3">
      <c r="C67" t="s">
        <v>40</v>
      </c>
      <c r="D67" t="s">
        <v>36</v>
      </c>
      <c r="E67" t="s">
        <v>25</v>
      </c>
      <c r="F67" s="4">
        <v>5439</v>
      </c>
      <c r="G67" s="5">
        <v>30</v>
      </c>
    </row>
    <row r="68" spans="3:7" x14ac:dyDescent="0.3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3">
      <c r="C69" t="s">
        <v>3</v>
      </c>
      <c r="D69" t="s">
        <v>34</v>
      </c>
      <c r="E69" t="s">
        <v>32</v>
      </c>
      <c r="F69" s="4">
        <v>7777</v>
      </c>
      <c r="G69" s="5">
        <v>504</v>
      </c>
    </row>
    <row r="70" spans="3:7" x14ac:dyDescent="0.3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x14ac:dyDescent="0.3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3">
      <c r="C72" t="s">
        <v>6</v>
      </c>
      <c r="D72" t="s">
        <v>34</v>
      </c>
      <c r="E72" t="s">
        <v>27</v>
      </c>
      <c r="F72" s="4">
        <v>4242</v>
      </c>
      <c r="G72" s="5">
        <v>207</v>
      </c>
    </row>
    <row r="73" spans="3:7" x14ac:dyDescent="0.3">
      <c r="C73" t="s">
        <v>6</v>
      </c>
      <c r="D73" t="s">
        <v>36</v>
      </c>
      <c r="E73" t="s">
        <v>32</v>
      </c>
      <c r="F73" s="4">
        <v>6118</v>
      </c>
      <c r="G73" s="5">
        <v>9</v>
      </c>
    </row>
    <row r="74" spans="3:7" x14ac:dyDescent="0.3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x14ac:dyDescent="0.3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3">
      <c r="C76" t="s">
        <v>8</v>
      </c>
      <c r="D76" t="s">
        <v>37</v>
      </c>
      <c r="E76" t="s">
        <v>15</v>
      </c>
      <c r="F76" s="4">
        <v>9709</v>
      </c>
      <c r="G76" s="5">
        <v>30</v>
      </c>
    </row>
    <row r="77" spans="3:7" x14ac:dyDescent="0.3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3">
      <c r="C78" t="s">
        <v>7</v>
      </c>
      <c r="D78" t="s">
        <v>37</v>
      </c>
      <c r="E78" t="s">
        <v>17</v>
      </c>
      <c r="F78" s="4">
        <v>4487</v>
      </c>
      <c r="G78" s="5">
        <v>111</v>
      </c>
    </row>
    <row r="79" spans="3:7" x14ac:dyDescent="0.3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x14ac:dyDescent="0.3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x14ac:dyDescent="0.3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3">
      <c r="C82" t="s">
        <v>10</v>
      </c>
      <c r="D82" t="s">
        <v>38</v>
      </c>
      <c r="E82" t="s">
        <v>14</v>
      </c>
      <c r="F82" s="4">
        <v>5586</v>
      </c>
      <c r="G82" s="5">
        <v>525</v>
      </c>
    </row>
    <row r="83" spans="3:7" x14ac:dyDescent="0.3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3">
      <c r="C84" t="s">
        <v>9</v>
      </c>
      <c r="D84" t="s">
        <v>34</v>
      </c>
      <c r="E84" t="s">
        <v>28</v>
      </c>
      <c r="F84" s="4">
        <v>14329</v>
      </c>
      <c r="G84" s="5">
        <v>150</v>
      </c>
    </row>
    <row r="85" spans="3:7" x14ac:dyDescent="0.3">
      <c r="C85" t="s">
        <v>9</v>
      </c>
      <c r="D85" t="s">
        <v>34</v>
      </c>
      <c r="E85" t="s">
        <v>20</v>
      </c>
      <c r="F85" s="4">
        <v>8463</v>
      </c>
      <c r="G85" s="5">
        <v>492</v>
      </c>
    </row>
    <row r="86" spans="3:7" x14ac:dyDescent="0.3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x14ac:dyDescent="0.3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x14ac:dyDescent="0.3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3">
      <c r="C89" t="s">
        <v>6</v>
      </c>
      <c r="D89" t="s">
        <v>36</v>
      </c>
      <c r="E89" t="s">
        <v>17</v>
      </c>
      <c r="F89" s="4">
        <v>4970</v>
      </c>
      <c r="G89" s="5">
        <v>156</v>
      </c>
    </row>
    <row r="90" spans="3:7" x14ac:dyDescent="0.3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3">
      <c r="C91" t="s">
        <v>5</v>
      </c>
      <c r="D91" t="s">
        <v>35</v>
      </c>
      <c r="E91" t="s">
        <v>15</v>
      </c>
      <c r="F91" s="4">
        <v>13391</v>
      </c>
      <c r="G91" s="5">
        <v>201</v>
      </c>
    </row>
    <row r="92" spans="3:7" x14ac:dyDescent="0.3">
      <c r="C92" t="s">
        <v>8</v>
      </c>
      <c r="D92" t="s">
        <v>39</v>
      </c>
      <c r="E92" t="s">
        <v>31</v>
      </c>
      <c r="F92" s="4">
        <v>8890</v>
      </c>
      <c r="G92" s="5">
        <v>210</v>
      </c>
    </row>
    <row r="93" spans="3:7" x14ac:dyDescent="0.3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x14ac:dyDescent="0.3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x14ac:dyDescent="0.3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x14ac:dyDescent="0.3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3">
      <c r="C97" t="s">
        <v>2</v>
      </c>
      <c r="D97" t="s">
        <v>39</v>
      </c>
      <c r="E97" t="s">
        <v>27</v>
      </c>
      <c r="F97" s="4">
        <v>7812</v>
      </c>
      <c r="G97" s="5">
        <v>81</v>
      </c>
    </row>
    <row r="98" spans="3:7" x14ac:dyDescent="0.3">
      <c r="C98" t="s">
        <v>40</v>
      </c>
      <c r="D98" t="s">
        <v>37</v>
      </c>
      <c r="E98" t="s">
        <v>19</v>
      </c>
      <c r="F98" s="4">
        <v>7693</v>
      </c>
      <c r="G98" s="5">
        <v>21</v>
      </c>
    </row>
    <row r="99" spans="3:7" x14ac:dyDescent="0.3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x14ac:dyDescent="0.3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x14ac:dyDescent="0.3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3">
      <c r="C102" t="s">
        <v>5</v>
      </c>
      <c r="D102" t="s">
        <v>38</v>
      </c>
      <c r="E102" t="s">
        <v>13</v>
      </c>
      <c r="F102" s="4">
        <v>7189</v>
      </c>
      <c r="G102" s="5">
        <v>54</v>
      </c>
    </row>
    <row r="103" spans="3:7" x14ac:dyDescent="0.3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</row>
    <row r="104" spans="3:7" x14ac:dyDescent="0.3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x14ac:dyDescent="0.3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x14ac:dyDescent="0.3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3">
      <c r="C107" t="s">
        <v>9</v>
      </c>
      <c r="D107" t="s">
        <v>37</v>
      </c>
      <c r="E107" t="s">
        <v>25</v>
      </c>
      <c r="F107" s="4">
        <v>4305</v>
      </c>
      <c r="G107" s="5">
        <v>156</v>
      </c>
    </row>
    <row r="108" spans="3:7" x14ac:dyDescent="0.3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x14ac:dyDescent="0.3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3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</row>
    <row r="111" spans="3:7" x14ac:dyDescent="0.3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x14ac:dyDescent="0.3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x14ac:dyDescent="0.3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x14ac:dyDescent="0.3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x14ac:dyDescent="0.3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3">
      <c r="C116" t="s">
        <v>40</v>
      </c>
      <c r="D116" t="s">
        <v>36</v>
      </c>
      <c r="E116" t="s">
        <v>33</v>
      </c>
      <c r="F116" s="4">
        <v>9772</v>
      </c>
      <c r="G116" s="5">
        <v>90</v>
      </c>
    </row>
    <row r="117" spans="3:7" x14ac:dyDescent="0.3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3">
      <c r="C118" t="s">
        <v>2</v>
      </c>
      <c r="D118" t="s">
        <v>36</v>
      </c>
      <c r="E118" t="s">
        <v>16</v>
      </c>
      <c r="F118" s="4">
        <v>11417</v>
      </c>
      <c r="G118" s="5">
        <v>21</v>
      </c>
    </row>
    <row r="119" spans="3:7" x14ac:dyDescent="0.3">
      <c r="C119" t="s">
        <v>40</v>
      </c>
      <c r="D119" t="s">
        <v>34</v>
      </c>
      <c r="E119" t="s">
        <v>26</v>
      </c>
      <c r="F119" s="4">
        <v>6748</v>
      </c>
      <c r="G119" s="5">
        <v>48</v>
      </c>
    </row>
    <row r="120" spans="3:7" x14ac:dyDescent="0.3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x14ac:dyDescent="0.3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3">
      <c r="C122" t="s">
        <v>5</v>
      </c>
      <c r="D122" t="s">
        <v>39</v>
      </c>
      <c r="E122" t="s">
        <v>26</v>
      </c>
      <c r="F122" s="4">
        <v>5236</v>
      </c>
      <c r="G122" s="5">
        <v>51</v>
      </c>
    </row>
    <row r="123" spans="3:7" x14ac:dyDescent="0.3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3">
      <c r="C124" t="s">
        <v>7</v>
      </c>
      <c r="D124" t="s">
        <v>37</v>
      </c>
      <c r="E124" t="s">
        <v>14</v>
      </c>
      <c r="F124" s="4">
        <v>6608</v>
      </c>
      <c r="G124" s="5">
        <v>225</v>
      </c>
    </row>
    <row r="125" spans="3:7" x14ac:dyDescent="0.3">
      <c r="C125" t="s">
        <v>6</v>
      </c>
      <c r="D125" t="s">
        <v>34</v>
      </c>
      <c r="E125" t="s">
        <v>26</v>
      </c>
      <c r="F125" s="4">
        <v>8008</v>
      </c>
      <c r="G125" s="5">
        <v>456</v>
      </c>
    </row>
    <row r="126" spans="3:7" x14ac:dyDescent="0.3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x14ac:dyDescent="0.3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x14ac:dyDescent="0.3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3">
      <c r="C129" t="s">
        <v>7</v>
      </c>
      <c r="D129" t="s">
        <v>35</v>
      </c>
      <c r="E129" t="s">
        <v>30</v>
      </c>
      <c r="F129" s="4">
        <v>6755</v>
      </c>
      <c r="G129" s="5">
        <v>252</v>
      </c>
    </row>
    <row r="130" spans="3:7" x14ac:dyDescent="0.3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</row>
    <row r="131" spans="3:7" x14ac:dyDescent="0.3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x14ac:dyDescent="0.3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3">
      <c r="C133" t="s">
        <v>40</v>
      </c>
      <c r="D133" t="s">
        <v>38</v>
      </c>
      <c r="E133" t="s">
        <v>4</v>
      </c>
      <c r="F133" s="4">
        <v>6125</v>
      </c>
      <c r="G133" s="5">
        <v>102</v>
      </c>
    </row>
    <row r="134" spans="3:7" x14ac:dyDescent="0.3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3">
      <c r="C135" t="s">
        <v>8</v>
      </c>
      <c r="D135" t="s">
        <v>35</v>
      </c>
      <c r="E135" t="s">
        <v>27</v>
      </c>
      <c r="F135" s="4">
        <v>4753</v>
      </c>
      <c r="G135" s="5">
        <v>300</v>
      </c>
    </row>
    <row r="136" spans="3:7" x14ac:dyDescent="0.3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x14ac:dyDescent="0.3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3">
      <c r="C138" t="s">
        <v>7</v>
      </c>
      <c r="D138" t="s">
        <v>35</v>
      </c>
      <c r="E138" t="s">
        <v>14</v>
      </c>
      <c r="F138" s="4">
        <v>4606</v>
      </c>
      <c r="G138" s="5">
        <v>63</v>
      </c>
    </row>
    <row r="139" spans="3:7" x14ac:dyDescent="0.3">
      <c r="C139" t="s">
        <v>7</v>
      </c>
      <c r="D139" t="s">
        <v>36</v>
      </c>
      <c r="E139" t="s">
        <v>29</v>
      </c>
      <c r="F139" s="4">
        <v>5551</v>
      </c>
      <c r="G139" s="5">
        <v>252</v>
      </c>
    </row>
    <row r="140" spans="3:7" x14ac:dyDescent="0.3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</row>
    <row r="141" spans="3:7" x14ac:dyDescent="0.3">
      <c r="C141" t="s">
        <v>7</v>
      </c>
      <c r="D141" t="s">
        <v>39</v>
      </c>
      <c r="E141" t="s">
        <v>17</v>
      </c>
      <c r="F141" s="4">
        <v>4438</v>
      </c>
      <c r="G141" s="5">
        <v>246</v>
      </c>
    </row>
    <row r="142" spans="3:7" x14ac:dyDescent="0.3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3">
      <c r="C143" t="s">
        <v>7</v>
      </c>
      <c r="D143" t="s">
        <v>34</v>
      </c>
      <c r="E143" t="s">
        <v>17</v>
      </c>
      <c r="F143" s="4">
        <v>7777</v>
      </c>
      <c r="G143" s="5">
        <v>39</v>
      </c>
    </row>
    <row r="144" spans="3:7" x14ac:dyDescent="0.3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3">
      <c r="C145" t="s">
        <v>7</v>
      </c>
      <c r="D145" t="s">
        <v>37</v>
      </c>
      <c r="E145" t="s">
        <v>33</v>
      </c>
      <c r="F145" s="4">
        <v>6391</v>
      </c>
      <c r="G145" s="5">
        <v>48</v>
      </c>
    </row>
    <row r="146" spans="3:7" x14ac:dyDescent="0.3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3">
      <c r="C147" t="s">
        <v>7</v>
      </c>
      <c r="D147" t="s">
        <v>38</v>
      </c>
      <c r="E147" t="s">
        <v>28</v>
      </c>
      <c r="F147" s="4">
        <v>5677</v>
      </c>
      <c r="G147" s="5">
        <v>258</v>
      </c>
    </row>
    <row r="148" spans="3:7" x14ac:dyDescent="0.3">
      <c r="C148" t="s">
        <v>6</v>
      </c>
      <c r="D148" t="s">
        <v>39</v>
      </c>
      <c r="E148" t="s">
        <v>17</v>
      </c>
      <c r="F148" s="4">
        <v>6048</v>
      </c>
      <c r="G148" s="5">
        <v>27</v>
      </c>
    </row>
    <row r="149" spans="3:7" x14ac:dyDescent="0.3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3">
      <c r="C150" t="s">
        <v>5</v>
      </c>
      <c r="D150" t="s">
        <v>35</v>
      </c>
      <c r="E150" t="s">
        <v>29</v>
      </c>
      <c r="F150" s="4">
        <v>4480</v>
      </c>
      <c r="G150" s="5">
        <v>357</v>
      </c>
    </row>
    <row r="151" spans="3:7" x14ac:dyDescent="0.3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x14ac:dyDescent="0.3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x14ac:dyDescent="0.3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x14ac:dyDescent="0.3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3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</row>
    <row r="156" spans="3:7" x14ac:dyDescent="0.3">
      <c r="C156" t="s">
        <v>2</v>
      </c>
      <c r="D156" t="s">
        <v>37</v>
      </c>
      <c r="E156" t="s">
        <v>17</v>
      </c>
      <c r="F156" s="4">
        <v>9926</v>
      </c>
      <c r="G156" s="5">
        <v>201</v>
      </c>
    </row>
    <row r="157" spans="3:7" x14ac:dyDescent="0.3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x14ac:dyDescent="0.3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3">
      <c r="C159" t="s">
        <v>9</v>
      </c>
      <c r="D159" t="s">
        <v>34</v>
      </c>
      <c r="E159" t="s">
        <v>21</v>
      </c>
      <c r="F159" s="4">
        <v>6832</v>
      </c>
      <c r="G159" s="5">
        <v>27</v>
      </c>
    </row>
    <row r="160" spans="3:7" x14ac:dyDescent="0.3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3">
      <c r="C161" t="s">
        <v>6</v>
      </c>
      <c r="D161" t="s">
        <v>38</v>
      </c>
      <c r="E161" t="s">
        <v>21</v>
      </c>
      <c r="F161" s="4">
        <v>7322</v>
      </c>
      <c r="G161" s="5">
        <v>36</v>
      </c>
    </row>
    <row r="162" spans="3:7" x14ac:dyDescent="0.3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x14ac:dyDescent="0.3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3">
      <c r="C164" t="s">
        <v>7</v>
      </c>
      <c r="D164" t="s">
        <v>36</v>
      </c>
      <c r="E164" t="s">
        <v>22</v>
      </c>
      <c r="F164" s="4">
        <v>8435</v>
      </c>
      <c r="G164" s="5">
        <v>42</v>
      </c>
    </row>
    <row r="165" spans="3:7" x14ac:dyDescent="0.3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3">
      <c r="C166" t="s">
        <v>7</v>
      </c>
      <c r="D166" t="s">
        <v>34</v>
      </c>
      <c r="E166" t="s">
        <v>24</v>
      </c>
      <c r="F166" s="4">
        <v>8862</v>
      </c>
      <c r="G166" s="5">
        <v>189</v>
      </c>
    </row>
    <row r="167" spans="3:7" x14ac:dyDescent="0.3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3">
      <c r="C168" t="s">
        <v>5</v>
      </c>
      <c r="D168" t="s">
        <v>34</v>
      </c>
      <c r="E168" t="s">
        <v>15</v>
      </c>
      <c r="F168" s="4">
        <v>7280</v>
      </c>
      <c r="G168" s="5">
        <v>201</v>
      </c>
    </row>
    <row r="169" spans="3:7" x14ac:dyDescent="0.3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3">
      <c r="C170" t="s">
        <v>3</v>
      </c>
      <c r="D170" t="s">
        <v>37</v>
      </c>
      <c r="E170" t="s">
        <v>29</v>
      </c>
      <c r="F170" s="4">
        <v>4592</v>
      </c>
      <c r="G170" s="5">
        <v>324</v>
      </c>
    </row>
    <row r="171" spans="3:7" x14ac:dyDescent="0.3">
      <c r="C171" t="s">
        <v>9</v>
      </c>
      <c r="D171" t="s">
        <v>35</v>
      </c>
      <c r="E171" t="s">
        <v>15</v>
      </c>
      <c r="F171" s="4">
        <v>7833</v>
      </c>
      <c r="G171" s="5">
        <v>243</v>
      </c>
    </row>
    <row r="172" spans="3:7" x14ac:dyDescent="0.3">
      <c r="C172" t="s">
        <v>2</v>
      </c>
      <c r="D172" t="s">
        <v>39</v>
      </c>
      <c r="E172" t="s">
        <v>21</v>
      </c>
      <c r="F172" s="4">
        <v>7651</v>
      </c>
      <c r="G172" s="5">
        <v>213</v>
      </c>
    </row>
    <row r="173" spans="3:7" x14ac:dyDescent="0.3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3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</row>
    <row r="175" spans="3:7" x14ac:dyDescent="0.3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x14ac:dyDescent="0.3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3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</row>
    <row r="178" spans="3:7" x14ac:dyDescent="0.3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x14ac:dyDescent="0.3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x14ac:dyDescent="0.3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x14ac:dyDescent="0.3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3">
      <c r="C182" t="s">
        <v>7</v>
      </c>
      <c r="D182" t="s">
        <v>35</v>
      </c>
      <c r="E182" t="s">
        <v>19</v>
      </c>
      <c r="F182" s="4">
        <v>4585</v>
      </c>
      <c r="G182" s="5">
        <v>240</v>
      </c>
    </row>
    <row r="183" spans="3:7" x14ac:dyDescent="0.3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3">
      <c r="C184" t="s">
        <v>10</v>
      </c>
      <c r="D184" t="s">
        <v>34</v>
      </c>
      <c r="E184" t="s">
        <v>26</v>
      </c>
      <c r="F184" s="4">
        <v>4991</v>
      </c>
      <c r="G184" s="5">
        <v>9</v>
      </c>
    </row>
    <row r="185" spans="3:7" x14ac:dyDescent="0.3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x14ac:dyDescent="0.3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x14ac:dyDescent="0.3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x14ac:dyDescent="0.3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3">
      <c r="C189" t="s">
        <v>6</v>
      </c>
      <c r="D189" t="s">
        <v>36</v>
      </c>
      <c r="E189" t="s">
        <v>4</v>
      </c>
      <c r="F189" s="4">
        <v>10073</v>
      </c>
      <c r="G189" s="5">
        <v>120</v>
      </c>
    </row>
    <row r="190" spans="3:7" x14ac:dyDescent="0.3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3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</row>
    <row r="192" spans="3:7" x14ac:dyDescent="0.3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x14ac:dyDescent="0.3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x14ac:dyDescent="0.3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3">
      <c r="C195" t="s">
        <v>3</v>
      </c>
      <c r="D195" t="s">
        <v>39</v>
      </c>
      <c r="E195" t="s">
        <v>26</v>
      </c>
      <c r="F195" s="4">
        <v>4956</v>
      </c>
      <c r="G195" s="5">
        <v>171</v>
      </c>
    </row>
    <row r="196" spans="3:7" x14ac:dyDescent="0.3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</row>
    <row r="197" spans="3:7" x14ac:dyDescent="0.3">
      <c r="C197" t="s">
        <v>3</v>
      </c>
      <c r="D197" t="s">
        <v>34</v>
      </c>
      <c r="E197" t="s">
        <v>14</v>
      </c>
      <c r="F197" s="4">
        <v>7259</v>
      </c>
      <c r="G197" s="5">
        <v>276</v>
      </c>
    </row>
    <row r="198" spans="3:7" x14ac:dyDescent="0.3">
      <c r="C198" t="s">
        <v>8</v>
      </c>
      <c r="D198" t="s">
        <v>37</v>
      </c>
      <c r="E198" t="s">
        <v>26</v>
      </c>
      <c r="F198" s="4">
        <v>6279</v>
      </c>
      <c r="G198" s="5">
        <v>45</v>
      </c>
    </row>
    <row r="199" spans="3:7" x14ac:dyDescent="0.3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3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3">
      <c r="C201" t="s">
        <v>5</v>
      </c>
      <c r="D201" t="s">
        <v>36</v>
      </c>
      <c r="E201" t="s">
        <v>13</v>
      </c>
      <c r="F201" s="4">
        <v>6146</v>
      </c>
      <c r="G201" s="5">
        <v>63</v>
      </c>
    </row>
    <row r="202" spans="3:7" x14ac:dyDescent="0.3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x14ac:dyDescent="0.3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x14ac:dyDescent="0.3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3">
      <c r="C205" t="s">
        <v>3</v>
      </c>
      <c r="D205" t="s">
        <v>34</v>
      </c>
      <c r="E205" t="s">
        <v>25</v>
      </c>
      <c r="F205" s="4">
        <v>6300</v>
      </c>
      <c r="G205" s="5">
        <v>42</v>
      </c>
    </row>
    <row r="206" spans="3:7" x14ac:dyDescent="0.3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x14ac:dyDescent="0.3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x14ac:dyDescent="0.3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x14ac:dyDescent="0.3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3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</row>
    <row r="211" spans="3:7" x14ac:dyDescent="0.3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</row>
    <row r="212" spans="3:7" x14ac:dyDescent="0.3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</row>
    <row r="213" spans="3:7" x14ac:dyDescent="0.3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x14ac:dyDescent="0.3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x14ac:dyDescent="0.3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x14ac:dyDescent="0.3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3">
      <c r="C217" t="s">
        <v>7</v>
      </c>
      <c r="D217" t="s">
        <v>37</v>
      </c>
      <c r="E217" t="s">
        <v>26</v>
      </c>
      <c r="F217" s="4">
        <v>5306</v>
      </c>
      <c r="G217" s="5">
        <v>0</v>
      </c>
    </row>
    <row r="218" spans="3:7" x14ac:dyDescent="0.3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x14ac:dyDescent="0.3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x14ac:dyDescent="0.3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x14ac:dyDescent="0.3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x14ac:dyDescent="0.3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3">
      <c r="C223" t="s">
        <v>7</v>
      </c>
      <c r="D223" t="s">
        <v>37</v>
      </c>
      <c r="E223" t="s">
        <v>22</v>
      </c>
      <c r="F223" s="4">
        <v>9835</v>
      </c>
      <c r="G223" s="5">
        <v>207</v>
      </c>
    </row>
    <row r="224" spans="3:7" x14ac:dyDescent="0.3">
      <c r="C224" t="s">
        <v>9</v>
      </c>
      <c r="D224" t="s">
        <v>37</v>
      </c>
      <c r="E224" t="s">
        <v>20</v>
      </c>
      <c r="F224" s="4">
        <v>7273</v>
      </c>
      <c r="G224" s="5">
        <v>96</v>
      </c>
    </row>
    <row r="225" spans="3:7" x14ac:dyDescent="0.3">
      <c r="C225" t="s">
        <v>5</v>
      </c>
      <c r="D225" t="s">
        <v>39</v>
      </c>
      <c r="E225" t="s">
        <v>22</v>
      </c>
      <c r="F225" s="4">
        <v>6909</v>
      </c>
      <c r="G225" s="5">
        <v>81</v>
      </c>
    </row>
    <row r="226" spans="3:7" x14ac:dyDescent="0.3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3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</row>
    <row r="228" spans="3:7" x14ac:dyDescent="0.3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x14ac:dyDescent="0.3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x14ac:dyDescent="0.3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x14ac:dyDescent="0.3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x14ac:dyDescent="0.3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x14ac:dyDescent="0.3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3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</row>
    <row r="235" spans="3:7" x14ac:dyDescent="0.3">
      <c r="C235" t="s">
        <v>2</v>
      </c>
      <c r="D235" t="s">
        <v>39</v>
      </c>
      <c r="E235" t="s">
        <v>15</v>
      </c>
      <c r="F235" s="4">
        <v>4802</v>
      </c>
      <c r="G235" s="5">
        <v>36</v>
      </c>
    </row>
    <row r="236" spans="3:7" x14ac:dyDescent="0.3">
      <c r="C236" t="s">
        <v>9</v>
      </c>
      <c r="D236" t="s">
        <v>38</v>
      </c>
      <c r="E236" t="s">
        <v>24</v>
      </c>
      <c r="F236" s="4">
        <v>4137</v>
      </c>
      <c r="G236" s="5">
        <v>60</v>
      </c>
    </row>
    <row r="237" spans="3:7" x14ac:dyDescent="0.3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3">
      <c r="C238" t="s">
        <v>9</v>
      </c>
      <c r="D238" t="s">
        <v>36</v>
      </c>
      <c r="E238" t="s">
        <v>30</v>
      </c>
      <c r="F238" s="4">
        <v>9051</v>
      </c>
      <c r="G238" s="5">
        <v>57</v>
      </c>
    </row>
    <row r="239" spans="3:7" x14ac:dyDescent="0.3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3">
      <c r="C240" t="s">
        <v>41</v>
      </c>
      <c r="D240" t="s">
        <v>38</v>
      </c>
      <c r="E240" t="s">
        <v>22</v>
      </c>
      <c r="F240" s="4">
        <v>5915</v>
      </c>
      <c r="G240" s="5">
        <v>3</v>
      </c>
    </row>
    <row r="241" spans="3:7" x14ac:dyDescent="0.3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3">
      <c r="C242" t="s">
        <v>5</v>
      </c>
      <c r="D242" t="s">
        <v>37</v>
      </c>
      <c r="E242" t="s">
        <v>25</v>
      </c>
      <c r="F242" s="4">
        <v>8813</v>
      </c>
      <c r="G242" s="5">
        <v>21</v>
      </c>
    </row>
    <row r="243" spans="3:7" x14ac:dyDescent="0.3">
      <c r="C243" t="s">
        <v>5</v>
      </c>
      <c r="D243" t="s">
        <v>36</v>
      </c>
      <c r="E243" t="s">
        <v>18</v>
      </c>
      <c r="F243" s="4">
        <v>6111</v>
      </c>
      <c r="G243" s="5">
        <v>3</v>
      </c>
    </row>
    <row r="244" spans="3:7" x14ac:dyDescent="0.3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3">
      <c r="C245" t="s">
        <v>6</v>
      </c>
      <c r="D245" t="s">
        <v>36</v>
      </c>
      <c r="E245" t="s">
        <v>13</v>
      </c>
      <c r="F245" s="4">
        <v>4319</v>
      </c>
      <c r="G245" s="5">
        <v>30</v>
      </c>
    </row>
    <row r="246" spans="3:7" x14ac:dyDescent="0.3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3">
      <c r="C247" t="s">
        <v>40</v>
      </c>
      <c r="D247" t="s">
        <v>39</v>
      </c>
      <c r="E247" t="s">
        <v>27</v>
      </c>
      <c r="F247" s="4">
        <v>6370</v>
      </c>
      <c r="G247" s="5">
        <v>30</v>
      </c>
    </row>
    <row r="248" spans="3:7" x14ac:dyDescent="0.3">
      <c r="C248" t="s">
        <v>5</v>
      </c>
      <c r="D248" t="s">
        <v>38</v>
      </c>
      <c r="E248" t="s">
        <v>19</v>
      </c>
      <c r="F248" s="4">
        <v>5474</v>
      </c>
      <c r="G248" s="5">
        <v>168</v>
      </c>
    </row>
    <row r="249" spans="3:7" x14ac:dyDescent="0.3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x14ac:dyDescent="0.3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3">
      <c r="C251" t="s">
        <v>3</v>
      </c>
      <c r="D251" t="s">
        <v>37</v>
      </c>
      <c r="E251" t="s">
        <v>28</v>
      </c>
      <c r="F251" s="4">
        <v>7308</v>
      </c>
      <c r="G251" s="5">
        <v>327</v>
      </c>
    </row>
    <row r="252" spans="3:7" x14ac:dyDescent="0.3">
      <c r="C252" t="s">
        <v>40</v>
      </c>
      <c r="D252" t="s">
        <v>37</v>
      </c>
      <c r="E252" t="s">
        <v>27</v>
      </c>
      <c r="F252" s="4">
        <v>6132</v>
      </c>
      <c r="G252" s="5">
        <v>93</v>
      </c>
    </row>
    <row r="253" spans="3:7" x14ac:dyDescent="0.3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3">
      <c r="C254" t="s">
        <v>8</v>
      </c>
      <c r="D254" t="s">
        <v>39</v>
      </c>
      <c r="E254" t="s">
        <v>18</v>
      </c>
      <c r="F254" s="4">
        <v>9660</v>
      </c>
      <c r="G254" s="5">
        <v>27</v>
      </c>
    </row>
    <row r="255" spans="3:7" x14ac:dyDescent="0.3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3">
      <c r="C256" t="s">
        <v>9</v>
      </c>
      <c r="D256" t="s">
        <v>38</v>
      </c>
      <c r="E256" t="s">
        <v>33</v>
      </c>
      <c r="F256" s="4">
        <v>9506</v>
      </c>
      <c r="G256" s="5">
        <v>87</v>
      </c>
    </row>
    <row r="257" spans="3:7" x14ac:dyDescent="0.3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x14ac:dyDescent="0.3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x14ac:dyDescent="0.3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x14ac:dyDescent="0.3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x14ac:dyDescent="0.3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3">
      <c r="C262" t="s">
        <v>7</v>
      </c>
      <c r="D262" t="s">
        <v>35</v>
      </c>
      <c r="E262" t="s">
        <v>28</v>
      </c>
      <c r="F262" s="4">
        <v>5194</v>
      </c>
      <c r="G262" s="5">
        <v>288</v>
      </c>
    </row>
    <row r="263" spans="3:7" x14ac:dyDescent="0.3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x14ac:dyDescent="0.3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3">
      <c r="C265" t="s">
        <v>6</v>
      </c>
      <c r="D265" t="s">
        <v>34</v>
      </c>
      <c r="E265" t="s">
        <v>32</v>
      </c>
      <c r="F265" s="4">
        <v>6734</v>
      </c>
      <c r="G265" s="5">
        <v>123</v>
      </c>
    </row>
    <row r="266" spans="3:7" x14ac:dyDescent="0.3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3">
      <c r="C267" t="s">
        <v>5</v>
      </c>
      <c r="D267" t="s">
        <v>34</v>
      </c>
      <c r="E267" t="s">
        <v>22</v>
      </c>
      <c r="F267" s="4">
        <v>6279</v>
      </c>
      <c r="G267" s="5">
        <v>237</v>
      </c>
    </row>
    <row r="268" spans="3:7" x14ac:dyDescent="0.3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</row>
    <row r="269" spans="3:7" x14ac:dyDescent="0.3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x14ac:dyDescent="0.3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x14ac:dyDescent="0.3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3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</row>
    <row r="273" spans="3:7" x14ac:dyDescent="0.3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3">
      <c r="C274" t="s">
        <v>8</v>
      </c>
      <c r="D274" t="s">
        <v>38</v>
      </c>
      <c r="E274" t="s">
        <v>21</v>
      </c>
      <c r="F274" s="4">
        <v>6433</v>
      </c>
      <c r="G274" s="5">
        <v>78</v>
      </c>
    </row>
    <row r="275" spans="3:7" x14ac:dyDescent="0.3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x14ac:dyDescent="0.3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x14ac:dyDescent="0.3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x14ac:dyDescent="0.3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3">
      <c r="C279" t="s">
        <v>40</v>
      </c>
      <c r="D279" t="s">
        <v>39</v>
      </c>
      <c r="E279" t="s">
        <v>15</v>
      </c>
      <c r="F279" s="4">
        <v>5775</v>
      </c>
      <c r="G279" s="5">
        <v>42</v>
      </c>
    </row>
    <row r="280" spans="3:7" x14ac:dyDescent="0.3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3">
      <c r="C281" t="s">
        <v>8</v>
      </c>
      <c r="D281" t="s">
        <v>36</v>
      </c>
      <c r="E281" t="s">
        <v>23</v>
      </c>
      <c r="F281" s="4">
        <v>5019</v>
      </c>
      <c r="G281" s="5">
        <v>150</v>
      </c>
    </row>
    <row r="282" spans="3:7" x14ac:dyDescent="0.3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x14ac:dyDescent="0.3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3">
      <c r="C284" t="s">
        <v>6</v>
      </c>
      <c r="D284" t="s">
        <v>37</v>
      </c>
      <c r="E284" t="s">
        <v>26</v>
      </c>
      <c r="F284" s="4">
        <v>6818</v>
      </c>
      <c r="G284" s="5">
        <v>6</v>
      </c>
    </row>
    <row r="285" spans="3:7" x14ac:dyDescent="0.3">
      <c r="C285" t="s">
        <v>3</v>
      </c>
      <c r="D285" t="s">
        <v>35</v>
      </c>
      <c r="E285" t="s">
        <v>15</v>
      </c>
      <c r="F285" s="4">
        <v>6657</v>
      </c>
      <c r="G285" s="5">
        <v>276</v>
      </c>
    </row>
    <row r="286" spans="3:7" x14ac:dyDescent="0.3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x14ac:dyDescent="0.3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x14ac:dyDescent="0.3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x14ac:dyDescent="0.3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3">
      <c r="C290" t="s">
        <v>5</v>
      </c>
      <c r="D290" t="s">
        <v>35</v>
      </c>
      <c r="E290" t="s">
        <v>31</v>
      </c>
      <c r="F290" s="4">
        <v>4753</v>
      </c>
      <c r="G290" s="5">
        <v>246</v>
      </c>
    </row>
    <row r="291" spans="3:7" x14ac:dyDescent="0.3">
      <c r="C291" t="s">
        <v>2</v>
      </c>
      <c r="D291" t="s">
        <v>34</v>
      </c>
      <c r="E291" t="s">
        <v>19</v>
      </c>
      <c r="F291" s="4">
        <v>7511</v>
      </c>
      <c r="G291" s="5">
        <v>120</v>
      </c>
    </row>
    <row r="292" spans="3:7" x14ac:dyDescent="0.3">
      <c r="C292" t="s">
        <v>2</v>
      </c>
      <c r="D292" t="s">
        <v>38</v>
      </c>
      <c r="E292" t="s">
        <v>31</v>
      </c>
      <c r="F292" s="4">
        <v>4326</v>
      </c>
      <c r="G292" s="5">
        <v>348</v>
      </c>
    </row>
    <row r="293" spans="3:7" x14ac:dyDescent="0.3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</row>
    <row r="294" spans="3:7" x14ac:dyDescent="0.3">
      <c r="C294" t="s">
        <v>6</v>
      </c>
      <c r="D294" t="s">
        <v>35</v>
      </c>
      <c r="E294" t="s">
        <v>30</v>
      </c>
      <c r="F294" s="4">
        <v>4781</v>
      </c>
      <c r="G294" s="5">
        <v>123</v>
      </c>
    </row>
    <row r="295" spans="3:7" x14ac:dyDescent="0.3">
      <c r="C295" t="s">
        <v>5</v>
      </c>
      <c r="D295" t="s">
        <v>38</v>
      </c>
      <c r="E295" t="s">
        <v>25</v>
      </c>
      <c r="F295" s="4">
        <v>7483</v>
      </c>
      <c r="G295" s="5">
        <v>45</v>
      </c>
    </row>
    <row r="296" spans="3:7" x14ac:dyDescent="0.3">
      <c r="C296" t="s">
        <v>10</v>
      </c>
      <c r="D296" t="s">
        <v>38</v>
      </c>
      <c r="E296" t="s">
        <v>4</v>
      </c>
      <c r="F296" s="4">
        <v>6860</v>
      </c>
      <c r="G296" s="5">
        <v>126</v>
      </c>
    </row>
    <row r="297" spans="3:7" x14ac:dyDescent="0.3">
      <c r="C297" t="s">
        <v>40</v>
      </c>
      <c r="D297" t="s">
        <v>37</v>
      </c>
      <c r="E297" t="s">
        <v>29</v>
      </c>
      <c r="F297" s="4">
        <v>9002</v>
      </c>
      <c r="G297" s="5">
        <v>72</v>
      </c>
    </row>
    <row r="298" spans="3:7" x14ac:dyDescent="0.3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x14ac:dyDescent="0.3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x14ac:dyDescent="0.3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x14ac:dyDescent="0.3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x14ac:dyDescent="0.3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x14ac:dyDescent="0.3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x14ac:dyDescent="0.3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3">
      <c r="C305" t="s">
        <v>7</v>
      </c>
      <c r="D305" t="s">
        <v>37</v>
      </c>
      <c r="E305" t="s">
        <v>30</v>
      </c>
      <c r="F305" s="4">
        <v>6454</v>
      </c>
      <c r="G305" s="5">
        <v>54</v>
      </c>
    </row>
    <row r="306" spans="3:7" x14ac:dyDescent="0.3">
      <c r="C306" t="s">
        <v>7</v>
      </c>
      <c r="D306" t="s">
        <v>37</v>
      </c>
      <c r="E306" t="s">
        <v>16</v>
      </c>
      <c r="F306" s="4">
        <v>4487</v>
      </c>
      <c r="G306" s="5">
        <v>333</v>
      </c>
    </row>
    <row r="307" spans="3:7" x14ac:dyDescent="0.3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3">
      <c r="C308" t="s">
        <v>3</v>
      </c>
      <c r="D308" t="s">
        <v>38</v>
      </c>
      <c r="E308" t="s">
        <v>26</v>
      </c>
      <c r="F308" s="4">
        <v>8841</v>
      </c>
      <c r="G308" s="5">
        <v>303</v>
      </c>
    </row>
    <row r="309" spans="3:7" x14ac:dyDescent="0.3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x14ac:dyDescent="0.3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x14ac:dyDescent="0.3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3">
      <c r="F312" s="4"/>
      <c r="G312" s="5"/>
    </row>
    <row r="313" spans="3:7" x14ac:dyDescent="0.3">
      <c r="F313" s="4"/>
      <c r="G313" s="5"/>
    </row>
    <row r="314" spans="3:7" x14ac:dyDescent="0.3">
      <c r="F314" s="4"/>
      <c r="G314" s="5"/>
    </row>
    <row r="315" spans="3:7" x14ac:dyDescent="0.3">
      <c r="F315" s="4"/>
      <c r="G315" s="5"/>
    </row>
    <row r="316" spans="3:7" x14ac:dyDescent="0.3">
      <c r="F316" s="4"/>
      <c r="G316" s="5"/>
    </row>
    <row r="317" spans="3:7" x14ac:dyDescent="0.3">
      <c r="F317" s="4"/>
      <c r="G317" s="5"/>
    </row>
    <row r="318" spans="3:7" x14ac:dyDescent="0.3">
      <c r="F318" s="4"/>
      <c r="G318" s="5"/>
    </row>
    <row r="319" spans="3:7" x14ac:dyDescent="0.3">
      <c r="F319" s="4"/>
      <c r="G319" s="5"/>
    </row>
    <row r="320" spans="3:7" x14ac:dyDescent="0.3">
      <c r="F320" s="4"/>
      <c r="G320" s="5"/>
    </row>
    <row r="321" spans="6:7" x14ac:dyDescent="0.3">
      <c r="F321" s="4"/>
      <c r="G321" s="5"/>
    </row>
    <row r="322" spans="6:7" x14ac:dyDescent="0.3">
      <c r="F322" s="4"/>
      <c r="G322" s="5"/>
    </row>
    <row r="323" spans="6:7" x14ac:dyDescent="0.3">
      <c r="F323" s="4"/>
      <c r="G323" s="5"/>
    </row>
    <row r="324" spans="6:7" x14ac:dyDescent="0.3">
      <c r="F324" s="4"/>
      <c r="G324" s="5"/>
    </row>
    <row r="325" spans="6:7" x14ac:dyDescent="0.3">
      <c r="F325" s="4"/>
      <c r="G325" s="5"/>
    </row>
    <row r="326" spans="6:7" x14ac:dyDescent="0.3">
      <c r="F326" s="4"/>
      <c r="G326" s="5"/>
    </row>
    <row r="327" spans="6:7" x14ac:dyDescent="0.3">
      <c r="F327" s="4"/>
      <c r="G327" s="5"/>
    </row>
    <row r="328" spans="6:7" x14ac:dyDescent="0.3">
      <c r="F328" s="4"/>
      <c r="G328" s="5"/>
    </row>
    <row r="329" spans="6:7" x14ac:dyDescent="0.3">
      <c r="F329" s="4"/>
      <c r="G329" s="5"/>
    </row>
    <row r="330" spans="6:7" x14ac:dyDescent="0.3">
      <c r="F330" s="4"/>
      <c r="G330" s="5"/>
    </row>
    <row r="331" spans="6:7" x14ac:dyDescent="0.3">
      <c r="F331" s="4"/>
      <c r="G331" s="5"/>
    </row>
    <row r="332" spans="6:7" x14ac:dyDescent="0.3">
      <c r="F332" s="4"/>
      <c r="G332" s="5"/>
    </row>
    <row r="333" spans="6:7" x14ac:dyDescent="0.3">
      <c r="F333" s="4"/>
      <c r="G333" s="5"/>
    </row>
    <row r="334" spans="6:7" x14ac:dyDescent="0.3">
      <c r="F334" s="4"/>
      <c r="G334" s="5"/>
    </row>
    <row r="335" spans="6:7" x14ac:dyDescent="0.3">
      <c r="F335" s="4"/>
      <c r="G335" s="5"/>
    </row>
    <row r="336" spans="6:7" x14ac:dyDescent="0.3">
      <c r="F336" s="4"/>
      <c r="G336" s="5"/>
    </row>
    <row r="337" spans="6:7" x14ac:dyDescent="0.3">
      <c r="F337" s="4"/>
      <c r="G337" s="5"/>
    </row>
    <row r="338" spans="6:7" x14ac:dyDescent="0.3">
      <c r="F338" s="4"/>
      <c r="G338" s="5"/>
    </row>
    <row r="339" spans="6:7" x14ac:dyDescent="0.3">
      <c r="F339" s="4"/>
      <c r="G339" s="5"/>
    </row>
    <row r="340" spans="6:7" x14ac:dyDescent="0.3">
      <c r="F340" s="4"/>
      <c r="G340" s="5"/>
    </row>
    <row r="341" spans="6:7" x14ac:dyDescent="0.3">
      <c r="F341" s="4"/>
      <c r="G341" s="5"/>
    </row>
    <row r="342" spans="6:7" x14ac:dyDescent="0.3">
      <c r="F342" s="4"/>
      <c r="G342" s="5"/>
    </row>
    <row r="343" spans="6:7" x14ac:dyDescent="0.3">
      <c r="F343" s="4"/>
      <c r="G343" s="5"/>
    </row>
    <row r="344" spans="6:7" x14ac:dyDescent="0.3">
      <c r="F344" s="4"/>
      <c r="G344" s="5"/>
    </row>
    <row r="345" spans="6:7" x14ac:dyDescent="0.3">
      <c r="F345" s="4"/>
      <c r="G345" s="5"/>
    </row>
    <row r="346" spans="6:7" x14ac:dyDescent="0.3">
      <c r="F346" s="4"/>
      <c r="G346" s="5"/>
    </row>
    <row r="347" spans="6:7" x14ac:dyDescent="0.3">
      <c r="F347" s="4"/>
      <c r="G347" s="5"/>
    </row>
    <row r="348" spans="6:7" x14ac:dyDescent="0.3">
      <c r="F348" s="4"/>
      <c r="G348" s="5"/>
    </row>
    <row r="349" spans="6:7" x14ac:dyDescent="0.3">
      <c r="F349" s="4"/>
      <c r="G349" s="5"/>
    </row>
    <row r="350" spans="6:7" x14ac:dyDescent="0.3">
      <c r="F350" s="4"/>
      <c r="G350" s="5"/>
    </row>
    <row r="351" spans="6:7" x14ac:dyDescent="0.3">
      <c r="F351" s="4"/>
      <c r="G351" s="5"/>
    </row>
    <row r="352" spans="6:7" x14ac:dyDescent="0.3">
      <c r="F352" s="4"/>
      <c r="G352" s="5"/>
    </row>
    <row r="353" spans="6:7" x14ac:dyDescent="0.3">
      <c r="F353" s="4"/>
      <c r="G353" s="5"/>
    </row>
    <row r="354" spans="6:7" x14ac:dyDescent="0.3">
      <c r="F354" s="4"/>
      <c r="G354" s="5"/>
    </row>
    <row r="355" spans="6:7" x14ac:dyDescent="0.3">
      <c r="F355" s="4"/>
      <c r="G355" s="5"/>
    </row>
    <row r="356" spans="6:7" x14ac:dyDescent="0.3">
      <c r="F356" s="4"/>
      <c r="G356" s="5"/>
    </row>
    <row r="357" spans="6:7" x14ac:dyDescent="0.3">
      <c r="F357" s="4"/>
      <c r="G357" s="5"/>
    </row>
    <row r="358" spans="6:7" x14ac:dyDescent="0.3">
      <c r="F358" s="4"/>
      <c r="G358" s="5"/>
    </row>
    <row r="359" spans="6:7" x14ac:dyDescent="0.3">
      <c r="F359" s="4"/>
      <c r="G359" s="5"/>
    </row>
    <row r="360" spans="6:7" x14ac:dyDescent="0.3">
      <c r="F360" s="4"/>
      <c r="G360" s="5"/>
    </row>
    <row r="361" spans="6:7" x14ac:dyDescent="0.3">
      <c r="F361" s="4"/>
      <c r="G361" s="5"/>
    </row>
    <row r="362" spans="6:7" x14ac:dyDescent="0.3">
      <c r="F362" s="4"/>
      <c r="G362" s="5"/>
    </row>
    <row r="363" spans="6:7" x14ac:dyDescent="0.3">
      <c r="F363" s="4"/>
      <c r="G363" s="5"/>
    </row>
    <row r="364" spans="6:7" x14ac:dyDescent="0.3">
      <c r="F364" s="4"/>
      <c r="G364" s="5"/>
    </row>
    <row r="365" spans="6:7" x14ac:dyDescent="0.3">
      <c r="F365" s="4"/>
      <c r="G365" s="5"/>
    </row>
    <row r="366" spans="6:7" x14ac:dyDescent="0.3">
      <c r="F366" s="4"/>
      <c r="G366" s="5"/>
    </row>
    <row r="367" spans="6:7" x14ac:dyDescent="0.3">
      <c r="F367" s="4"/>
      <c r="G367" s="5"/>
    </row>
    <row r="368" spans="6:7" x14ac:dyDescent="0.3">
      <c r="F368" s="4"/>
      <c r="G368" s="5"/>
    </row>
    <row r="369" spans="6:7" x14ac:dyDescent="0.3">
      <c r="F369" s="4"/>
      <c r="G369" s="5"/>
    </row>
    <row r="370" spans="6:7" x14ac:dyDescent="0.3">
      <c r="F370" s="4"/>
      <c r="G370" s="5"/>
    </row>
    <row r="371" spans="6:7" x14ac:dyDescent="0.3">
      <c r="F371" s="4"/>
      <c r="G371" s="5"/>
    </row>
    <row r="372" spans="6:7" x14ac:dyDescent="0.3">
      <c r="F372" s="4"/>
      <c r="G372" s="5"/>
    </row>
    <row r="373" spans="6:7" x14ac:dyDescent="0.3">
      <c r="F373" s="4"/>
      <c r="G373" s="5"/>
    </row>
    <row r="374" spans="6:7" x14ac:dyDescent="0.3">
      <c r="F374" s="4"/>
      <c r="G374" s="5"/>
    </row>
    <row r="375" spans="6:7" x14ac:dyDescent="0.3">
      <c r="F375" s="4"/>
      <c r="G375" s="5"/>
    </row>
    <row r="376" spans="6:7" x14ac:dyDescent="0.3">
      <c r="F376" s="4"/>
      <c r="G376" s="5"/>
    </row>
    <row r="377" spans="6:7" x14ac:dyDescent="0.3">
      <c r="F377" s="4"/>
      <c r="G377" s="5"/>
    </row>
    <row r="378" spans="6:7" x14ac:dyDescent="0.3">
      <c r="F378" s="4"/>
      <c r="G378" s="5"/>
    </row>
    <row r="379" spans="6:7" x14ac:dyDescent="0.3">
      <c r="F379" s="4"/>
      <c r="G379" s="5"/>
    </row>
    <row r="380" spans="6:7" x14ac:dyDescent="0.3">
      <c r="F380" s="4"/>
      <c r="G380" s="5"/>
    </row>
    <row r="381" spans="6:7" x14ac:dyDescent="0.3">
      <c r="F381" s="4"/>
      <c r="G381" s="5"/>
    </row>
    <row r="382" spans="6:7" x14ac:dyDescent="0.3">
      <c r="F382" s="4"/>
      <c r="G382" s="5"/>
    </row>
    <row r="383" spans="6:7" x14ac:dyDescent="0.3">
      <c r="F383" s="4"/>
      <c r="G383" s="5"/>
    </row>
    <row r="384" spans="6:7" x14ac:dyDescent="0.3">
      <c r="F384" s="4"/>
      <c r="G384" s="5"/>
    </row>
    <row r="385" spans="6:7" x14ac:dyDescent="0.3">
      <c r="F385" s="4"/>
      <c r="G385" s="5"/>
    </row>
    <row r="386" spans="6:7" x14ac:dyDescent="0.3">
      <c r="F386" s="4"/>
      <c r="G386" s="5"/>
    </row>
    <row r="387" spans="6:7" x14ac:dyDescent="0.3">
      <c r="F387" s="4"/>
      <c r="G387" s="5"/>
    </row>
    <row r="388" spans="6:7" x14ac:dyDescent="0.3">
      <c r="F388" s="4"/>
      <c r="G388" s="5"/>
    </row>
    <row r="389" spans="6:7" x14ac:dyDescent="0.3">
      <c r="F389" s="4"/>
      <c r="G389" s="5"/>
    </row>
    <row r="390" spans="6:7" x14ac:dyDescent="0.3">
      <c r="F390" s="4"/>
      <c r="G390" s="5"/>
    </row>
    <row r="391" spans="6:7" x14ac:dyDescent="0.3">
      <c r="F391" s="4"/>
      <c r="G391" s="5"/>
    </row>
    <row r="392" spans="6:7" x14ac:dyDescent="0.3">
      <c r="F392" s="4"/>
      <c r="G392" s="5"/>
    </row>
    <row r="393" spans="6:7" x14ac:dyDescent="0.3">
      <c r="F393" s="4"/>
      <c r="G393" s="5"/>
    </row>
    <row r="394" spans="6:7" x14ac:dyDescent="0.3">
      <c r="F394" s="4"/>
      <c r="G394" s="5"/>
    </row>
    <row r="395" spans="6:7" x14ac:dyDescent="0.3">
      <c r="F395" s="4"/>
      <c r="G395" s="5"/>
    </row>
    <row r="396" spans="6:7" x14ac:dyDescent="0.3">
      <c r="F396" s="4"/>
      <c r="G396" s="5"/>
    </row>
    <row r="397" spans="6:7" x14ac:dyDescent="0.3">
      <c r="F397" s="4"/>
      <c r="G397" s="5"/>
    </row>
    <row r="398" spans="6:7" x14ac:dyDescent="0.3">
      <c r="F398" s="4"/>
      <c r="G398" s="5"/>
    </row>
    <row r="399" spans="6:7" x14ac:dyDescent="0.3">
      <c r="F399" s="4"/>
      <c r="G399" s="5"/>
    </row>
    <row r="400" spans="6:7" x14ac:dyDescent="0.3">
      <c r="F400" s="4"/>
      <c r="G400" s="5"/>
    </row>
    <row r="401" spans="6:7" x14ac:dyDescent="0.3">
      <c r="F401" s="4"/>
      <c r="G401" s="5"/>
    </row>
    <row r="402" spans="6:7" x14ac:dyDescent="0.3">
      <c r="F402" s="4"/>
      <c r="G402" s="5"/>
    </row>
    <row r="403" spans="6:7" x14ac:dyDescent="0.3">
      <c r="F403" s="4"/>
      <c r="G403" s="5"/>
    </row>
    <row r="404" spans="6:7" x14ac:dyDescent="0.3">
      <c r="F404" s="4"/>
      <c r="G404" s="5"/>
    </row>
    <row r="405" spans="6:7" x14ac:dyDescent="0.3">
      <c r="F405" s="4"/>
      <c r="G405" s="5"/>
    </row>
    <row r="406" spans="6:7" x14ac:dyDescent="0.3">
      <c r="F406" s="4"/>
      <c r="G406" s="5"/>
    </row>
    <row r="407" spans="6:7" x14ac:dyDescent="0.3">
      <c r="F407" s="4"/>
      <c r="G407" s="5"/>
    </row>
    <row r="408" spans="6:7" x14ac:dyDescent="0.3">
      <c r="F408" s="4"/>
      <c r="G408" s="5"/>
    </row>
    <row r="409" spans="6:7" x14ac:dyDescent="0.3">
      <c r="F409" s="4"/>
      <c r="G409" s="5"/>
    </row>
    <row r="410" spans="6:7" x14ac:dyDescent="0.3">
      <c r="F410" s="4"/>
      <c r="G410" s="5"/>
    </row>
    <row r="411" spans="6:7" x14ac:dyDescent="0.3">
      <c r="F411" s="4"/>
      <c r="G411" s="5"/>
    </row>
    <row r="412" spans="6:7" x14ac:dyDescent="0.3">
      <c r="F412" s="4"/>
      <c r="G412" s="5"/>
    </row>
    <row r="413" spans="6:7" x14ac:dyDescent="0.3">
      <c r="F413" s="4"/>
      <c r="G413" s="5"/>
    </row>
    <row r="414" spans="6:7" x14ac:dyDescent="0.3">
      <c r="F414" s="4"/>
      <c r="G414" s="5"/>
    </row>
    <row r="415" spans="6:7" x14ac:dyDescent="0.3">
      <c r="F415" s="4"/>
      <c r="G415" s="5"/>
    </row>
    <row r="416" spans="6:7" x14ac:dyDescent="0.3">
      <c r="F416" s="4"/>
      <c r="G416" s="5"/>
    </row>
    <row r="417" spans="6:7" x14ac:dyDescent="0.3">
      <c r="F417" s="4"/>
      <c r="G417" s="5"/>
    </row>
    <row r="418" spans="6:7" x14ac:dyDescent="0.3">
      <c r="F418" s="4"/>
      <c r="G418" s="5"/>
    </row>
    <row r="419" spans="6:7" x14ac:dyDescent="0.3">
      <c r="F419" s="4"/>
      <c r="G419" s="5"/>
    </row>
    <row r="420" spans="6:7" x14ac:dyDescent="0.3">
      <c r="F420" s="4"/>
      <c r="G420" s="5"/>
    </row>
    <row r="421" spans="6:7" x14ac:dyDescent="0.3">
      <c r="F421" s="4"/>
      <c r="G421" s="5"/>
    </row>
    <row r="422" spans="6:7" x14ac:dyDescent="0.3">
      <c r="F422" s="4"/>
      <c r="G422" s="5"/>
    </row>
    <row r="423" spans="6:7" x14ac:dyDescent="0.3">
      <c r="F423" s="4"/>
      <c r="G423" s="5"/>
    </row>
    <row r="424" spans="6:7" x14ac:dyDescent="0.3">
      <c r="F424" s="4"/>
      <c r="G424" s="5"/>
    </row>
    <row r="425" spans="6:7" x14ac:dyDescent="0.3">
      <c r="F425" s="4"/>
      <c r="G425" s="5"/>
    </row>
    <row r="426" spans="6:7" x14ac:dyDescent="0.3">
      <c r="F426" s="4"/>
      <c r="G426" s="5"/>
    </row>
    <row r="427" spans="6:7" x14ac:dyDescent="0.3">
      <c r="F427" s="4"/>
      <c r="G427" s="5"/>
    </row>
    <row r="428" spans="6:7" x14ac:dyDescent="0.3">
      <c r="F428" s="4"/>
      <c r="G428" s="5"/>
    </row>
    <row r="429" spans="6:7" x14ac:dyDescent="0.3">
      <c r="F429" s="4"/>
      <c r="G429" s="5"/>
    </row>
    <row r="430" spans="6:7" x14ac:dyDescent="0.3">
      <c r="F430" s="4"/>
      <c r="G430" s="5"/>
    </row>
    <row r="431" spans="6:7" x14ac:dyDescent="0.3">
      <c r="F431" s="4"/>
      <c r="G431" s="5"/>
    </row>
    <row r="432" spans="6:7" x14ac:dyDescent="0.3">
      <c r="F432" s="4"/>
      <c r="G432" s="5"/>
    </row>
    <row r="433" spans="6:7" x14ac:dyDescent="0.3">
      <c r="F433" s="4"/>
      <c r="G433" s="5"/>
    </row>
    <row r="434" spans="6:7" x14ac:dyDescent="0.3">
      <c r="F434" s="4"/>
      <c r="G434" s="5"/>
    </row>
    <row r="435" spans="6:7" x14ac:dyDescent="0.3">
      <c r="F435" s="4"/>
      <c r="G435" s="5"/>
    </row>
    <row r="436" spans="6:7" x14ac:dyDescent="0.3">
      <c r="F436" s="4"/>
      <c r="G436" s="5"/>
    </row>
    <row r="437" spans="6:7" x14ac:dyDescent="0.3">
      <c r="F437" s="4"/>
      <c r="G437" s="5"/>
    </row>
    <row r="438" spans="6:7" x14ac:dyDescent="0.3">
      <c r="F438" s="4"/>
      <c r="G438" s="5"/>
    </row>
    <row r="439" spans="6:7" x14ac:dyDescent="0.3">
      <c r="F439" s="4"/>
      <c r="G439" s="5"/>
    </row>
    <row r="440" spans="6:7" x14ac:dyDescent="0.3">
      <c r="F440" s="4"/>
      <c r="G440" s="5"/>
    </row>
    <row r="441" spans="6:7" x14ac:dyDescent="0.3">
      <c r="F441" s="4"/>
      <c r="G441" s="5"/>
    </row>
    <row r="442" spans="6:7" x14ac:dyDescent="0.3">
      <c r="F442" s="4"/>
      <c r="G442" s="5"/>
    </row>
    <row r="443" spans="6:7" x14ac:dyDescent="0.3">
      <c r="F443" s="4"/>
      <c r="G443" s="5"/>
    </row>
    <row r="444" spans="6:7" x14ac:dyDescent="0.3">
      <c r="F444" s="4"/>
      <c r="G444" s="5"/>
    </row>
    <row r="445" spans="6:7" x14ac:dyDescent="0.3">
      <c r="F445" s="4"/>
      <c r="G445" s="5"/>
    </row>
    <row r="446" spans="6:7" x14ac:dyDescent="0.3">
      <c r="F446" s="4"/>
      <c r="G446" s="5"/>
    </row>
    <row r="447" spans="6:7" x14ac:dyDescent="0.3">
      <c r="F447" s="4"/>
      <c r="G447" s="5"/>
    </row>
    <row r="448" spans="6:7" x14ac:dyDescent="0.3">
      <c r="F448" s="4"/>
      <c r="G448" s="5"/>
    </row>
    <row r="449" spans="6:7" x14ac:dyDescent="0.3">
      <c r="F449" s="4"/>
      <c r="G449" s="5"/>
    </row>
    <row r="450" spans="6:7" x14ac:dyDescent="0.3">
      <c r="F450" s="4"/>
      <c r="G450" s="5"/>
    </row>
    <row r="451" spans="6:7" x14ac:dyDescent="0.3">
      <c r="F451" s="4"/>
      <c r="G451" s="5"/>
    </row>
    <row r="452" spans="6:7" x14ac:dyDescent="0.3">
      <c r="F452" s="4"/>
      <c r="G452" s="5"/>
    </row>
    <row r="453" spans="6:7" x14ac:dyDescent="0.3">
      <c r="F453" s="4"/>
      <c r="G453" s="5"/>
    </row>
    <row r="454" spans="6:7" x14ac:dyDescent="0.3">
      <c r="F454" s="4"/>
      <c r="G454" s="5"/>
    </row>
    <row r="455" spans="6:7" x14ac:dyDescent="0.3">
      <c r="F455" s="4"/>
      <c r="G455" s="5"/>
    </row>
    <row r="456" spans="6:7" x14ac:dyDescent="0.3">
      <c r="F456" s="4"/>
      <c r="G456" s="5"/>
    </row>
    <row r="457" spans="6:7" x14ac:dyDescent="0.3">
      <c r="F457" s="4"/>
      <c r="G457" s="5"/>
    </row>
    <row r="458" spans="6:7" x14ac:dyDescent="0.3">
      <c r="F458" s="4"/>
      <c r="G458" s="5"/>
    </row>
    <row r="459" spans="6:7" x14ac:dyDescent="0.3">
      <c r="F459" s="4"/>
      <c r="G459" s="5"/>
    </row>
    <row r="460" spans="6:7" x14ac:dyDescent="0.3">
      <c r="F460" s="4"/>
      <c r="G460" s="5"/>
    </row>
    <row r="461" spans="6:7" x14ac:dyDescent="0.3">
      <c r="F461" s="4"/>
      <c r="G461" s="5"/>
    </row>
    <row r="462" spans="6:7" x14ac:dyDescent="0.3">
      <c r="F462" s="4"/>
      <c r="G462" s="5"/>
    </row>
    <row r="463" spans="6:7" x14ac:dyDescent="0.3">
      <c r="F463" s="4"/>
      <c r="G463" s="5"/>
    </row>
    <row r="464" spans="6:7" x14ac:dyDescent="0.3">
      <c r="F464" s="4"/>
      <c r="G464" s="5"/>
    </row>
    <row r="465" spans="6:7" x14ac:dyDescent="0.3">
      <c r="F465" s="4"/>
      <c r="G465" s="5"/>
    </row>
    <row r="466" spans="6:7" x14ac:dyDescent="0.3">
      <c r="F466" s="4"/>
      <c r="G466" s="5"/>
    </row>
    <row r="467" spans="6:7" x14ac:dyDescent="0.3">
      <c r="F467" s="4"/>
      <c r="G467" s="5"/>
    </row>
    <row r="468" spans="6:7" x14ac:dyDescent="0.3">
      <c r="F468" s="4"/>
      <c r="G468" s="5"/>
    </row>
    <row r="469" spans="6:7" x14ac:dyDescent="0.3">
      <c r="F469" s="4"/>
      <c r="G469" s="5"/>
    </row>
    <row r="470" spans="6:7" x14ac:dyDescent="0.3">
      <c r="F470" s="4"/>
      <c r="G470" s="5"/>
    </row>
    <row r="471" spans="6:7" x14ac:dyDescent="0.3">
      <c r="F471" s="4"/>
      <c r="G471" s="5"/>
    </row>
    <row r="472" spans="6:7" x14ac:dyDescent="0.3">
      <c r="F472" s="4"/>
      <c r="G472" s="5"/>
    </row>
    <row r="473" spans="6:7" x14ac:dyDescent="0.3">
      <c r="F473" s="4"/>
      <c r="G473" s="5"/>
    </row>
    <row r="474" spans="6:7" x14ac:dyDescent="0.3">
      <c r="F474" s="4"/>
      <c r="G474" s="5"/>
    </row>
    <row r="475" spans="6:7" x14ac:dyDescent="0.3">
      <c r="F475" s="4"/>
      <c r="G475" s="5"/>
    </row>
    <row r="476" spans="6:7" x14ac:dyDescent="0.3">
      <c r="F476" s="4"/>
      <c r="G476" s="5"/>
    </row>
    <row r="477" spans="6:7" x14ac:dyDescent="0.3">
      <c r="F477" s="4"/>
      <c r="G477" s="5"/>
    </row>
    <row r="478" spans="6:7" x14ac:dyDescent="0.3">
      <c r="F478" s="4"/>
      <c r="G478" s="5"/>
    </row>
    <row r="479" spans="6:7" x14ac:dyDescent="0.3">
      <c r="F479" s="4"/>
      <c r="G479" s="5"/>
    </row>
    <row r="480" spans="6:7" x14ac:dyDescent="0.3">
      <c r="F480" s="4"/>
      <c r="G480" s="5"/>
    </row>
    <row r="481" spans="6:7" x14ac:dyDescent="0.3">
      <c r="F481" s="4"/>
      <c r="G481" s="5"/>
    </row>
    <row r="482" spans="6:7" x14ac:dyDescent="0.3">
      <c r="F482" s="4"/>
      <c r="G482" s="5"/>
    </row>
    <row r="483" spans="6:7" x14ac:dyDescent="0.3">
      <c r="F483" s="4"/>
      <c r="G483" s="5"/>
    </row>
    <row r="484" spans="6:7" x14ac:dyDescent="0.3">
      <c r="F484" s="4"/>
      <c r="G484" s="5"/>
    </row>
    <row r="485" spans="6:7" x14ac:dyDescent="0.3">
      <c r="F485" s="4"/>
      <c r="G485" s="5"/>
    </row>
    <row r="486" spans="6:7" x14ac:dyDescent="0.3">
      <c r="F486" s="4"/>
      <c r="G486" s="5"/>
    </row>
    <row r="487" spans="6:7" x14ac:dyDescent="0.3">
      <c r="F487" s="4"/>
      <c r="G487" s="5"/>
    </row>
    <row r="488" spans="6:7" x14ac:dyDescent="0.3">
      <c r="F488" s="4"/>
      <c r="G488" s="5"/>
    </row>
    <row r="489" spans="6:7" x14ac:dyDescent="0.3">
      <c r="F489" s="4"/>
      <c r="G489" s="5"/>
    </row>
    <row r="490" spans="6:7" x14ac:dyDescent="0.3">
      <c r="F490" s="4"/>
      <c r="G490" s="5"/>
    </row>
    <row r="491" spans="6:7" x14ac:dyDescent="0.3">
      <c r="F491" s="4"/>
      <c r="G491" s="5"/>
    </row>
    <row r="492" spans="6:7" x14ac:dyDescent="0.3">
      <c r="F492" s="4"/>
      <c r="G492" s="5"/>
    </row>
    <row r="493" spans="6:7" x14ac:dyDescent="0.3">
      <c r="F493" s="4"/>
      <c r="G493" s="5"/>
    </row>
    <row r="494" spans="6:7" x14ac:dyDescent="0.3">
      <c r="F494" s="4"/>
      <c r="G494" s="5"/>
    </row>
    <row r="495" spans="6:7" x14ac:dyDescent="0.3">
      <c r="F495" s="4"/>
      <c r="G495" s="5"/>
    </row>
    <row r="496" spans="6:7" x14ac:dyDescent="0.3">
      <c r="F496" s="4"/>
      <c r="G496" s="5"/>
    </row>
    <row r="497" spans="6:7" x14ac:dyDescent="0.3">
      <c r="F497" s="4"/>
      <c r="G497" s="5"/>
    </row>
    <row r="498" spans="6:7" x14ac:dyDescent="0.3">
      <c r="F498" s="4"/>
      <c r="G498" s="5"/>
    </row>
    <row r="499" spans="6:7" x14ac:dyDescent="0.3">
      <c r="F499" s="4"/>
      <c r="G499" s="5"/>
    </row>
    <row r="500" spans="6:7" x14ac:dyDescent="0.3">
      <c r="F500" s="4"/>
      <c r="G500" s="5"/>
    </row>
    <row r="501" spans="6:7" x14ac:dyDescent="0.3">
      <c r="F501" s="4"/>
      <c r="G501" s="5"/>
    </row>
    <row r="502" spans="6:7" x14ac:dyDescent="0.3">
      <c r="F502" s="4"/>
      <c r="G502" s="5"/>
    </row>
    <row r="503" spans="6:7" x14ac:dyDescent="0.3">
      <c r="F503" s="4"/>
      <c r="G503" s="5"/>
    </row>
    <row r="504" spans="6:7" x14ac:dyDescent="0.3">
      <c r="F504" s="4"/>
      <c r="G504" s="5"/>
    </row>
    <row r="505" spans="6:7" x14ac:dyDescent="0.3">
      <c r="F505" s="4"/>
      <c r="G505" s="5"/>
    </row>
    <row r="506" spans="6:7" x14ac:dyDescent="0.3">
      <c r="F506" s="4"/>
      <c r="G506" s="5"/>
    </row>
    <row r="507" spans="6:7" x14ac:dyDescent="0.3">
      <c r="F507" s="4"/>
      <c r="G507" s="5"/>
    </row>
    <row r="508" spans="6:7" x14ac:dyDescent="0.3">
      <c r="F508" s="4"/>
      <c r="G508" s="5"/>
    </row>
    <row r="509" spans="6:7" x14ac:dyDescent="0.3">
      <c r="F509" s="4"/>
      <c r="G509" s="5"/>
    </row>
    <row r="510" spans="6:7" x14ac:dyDescent="0.3">
      <c r="F510" s="4"/>
      <c r="G510" s="5"/>
    </row>
    <row r="511" spans="6:7" x14ac:dyDescent="0.3">
      <c r="F511" s="4"/>
      <c r="G511" s="5"/>
    </row>
    <row r="512" spans="6:7" x14ac:dyDescent="0.3">
      <c r="F512" s="4"/>
      <c r="G512" s="5"/>
    </row>
    <row r="513" spans="6:7" x14ac:dyDescent="0.3">
      <c r="F513" s="4"/>
      <c r="G513" s="5"/>
    </row>
    <row r="514" spans="6:7" x14ac:dyDescent="0.3">
      <c r="F514" s="4"/>
      <c r="G514" s="5"/>
    </row>
    <row r="515" spans="6:7" x14ac:dyDescent="0.3">
      <c r="F515" s="4"/>
      <c r="G515" s="5"/>
    </row>
    <row r="516" spans="6:7" x14ac:dyDescent="0.3">
      <c r="F516" s="4"/>
      <c r="G516" s="5"/>
    </row>
    <row r="517" spans="6:7" x14ac:dyDescent="0.3">
      <c r="F517" s="4"/>
      <c r="G517" s="5"/>
    </row>
    <row r="518" spans="6:7" x14ac:dyDescent="0.3">
      <c r="F518" s="4"/>
      <c r="G518" s="5"/>
    </row>
    <row r="519" spans="6:7" x14ac:dyDescent="0.3">
      <c r="F519" s="4"/>
      <c r="G519" s="5"/>
    </row>
    <row r="520" spans="6:7" x14ac:dyDescent="0.3">
      <c r="F520" s="4"/>
      <c r="G520" s="5"/>
    </row>
    <row r="521" spans="6:7" x14ac:dyDescent="0.3">
      <c r="F521" s="4"/>
      <c r="G521" s="5"/>
    </row>
    <row r="522" spans="6:7" x14ac:dyDescent="0.3">
      <c r="F522" s="4"/>
      <c r="G522" s="5"/>
    </row>
    <row r="523" spans="6:7" x14ac:dyDescent="0.3">
      <c r="F523" s="4"/>
      <c r="G523" s="5"/>
    </row>
    <row r="524" spans="6:7" x14ac:dyDescent="0.3">
      <c r="F524" s="4"/>
      <c r="G524" s="5"/>
    </row>
    <row r="525" spans="6:7" x14ac:dyDescent="0.3">
      <c r="F525" s="4"/>
      <c r="G525" s="5"/>
    </row>
    <row r="526" spans="6:7" x14ac:dyDescent="0.3">
      <c r="F526" s="4"/>
      <c r="G526" s="5"/>
    </row>
    <row r="527" spans="6:7" x14ac:dyDescent="0.3">
      <c r="F527" s="4"/>
      <c r="G527" s="5"/>
    </row>
    <row r="528" spans="6:7" x14ac:dyDescent="0.3">
      <c r="F528" s="4"/>
      <c r="G528" s="5"/>
    </row>
    <row r="529" spans="6:7" x14ac:dyDescent="0.3">
      <c r="F529" s="4"/>
      <c r="G529" s="5"/>
    </row>
    <row r="530" spans="6:7" x14ac:dyDescent="0.3">
      <c r="F530" s="4"/>
      <c r="G530" s="5"/>
    </row>
    <row r="531" spans="6:7" x14ac:dyDescent="0.3">
      <c r="F531" s="4"/>
      <c r="G531" s="5"/>
    </row>
    <row r="532" spans="6:7" x14ac:dyDescent="0.3">
      <c r="F532" s="4"/>
      <c r="G532" s="5"/>
    </row>
    <row r="533" spans="6:7" x14ac:dyDescent="0.3">
      <c r="F533" s="4"/>
      <c r="G533" s="5"/>
    </row>
    <row r="534" spans="6:7" x14ac:dyDescent="0.3">
      <c r="F534" s="4"/>
      <c r="G534" s="5"/>
    </row>
    <row r="535" spans="6:7" x14ac:dyDescent="0.3">
      <c r="F535" s="4"/>
      <c r="G535" s="5"/>
    </row>
    <row r="536" spans="6:7" x14ac:dyDescent="0.3">
      <c r="F536" s="4"/>
      <c r="G536" s="5"/>
    </row>
    <row r="537" spans="6:7" x14ac:dyDescent="0.3">
      <c r="F537" s="4"/>
      <c r="G537" s="5"/>
    </row>
    <row r="538" spans="6:7" x14ac:dyDescent="0.3">
      <c r="F538" s="4"/>
      <c r="G538" s="5"/>
    </row>
    <row r="539" spans="6:7" x14ac:dyDescent="0.3">
      <c r="F539" s="4"/>
      <c r="G539" s="5"/>
    </row>
    <row r="540" spans="6:7" x14ac:dyDescent="0.3">
      <c r="F540" s="4"/>
      <c r="G540" s="5"/>
    </row>
    <row r="541" spans="6:7" x14ac:dyDescent="0.3">
      <c r="F541" s="4"/>
      <c r="G541" s="5"/>
    </row>
    <row r="542" spans="6:7" x14ac:dyDescent="0.3">
      <c r="F542" s="4"/>
      <c r="G542" s="5"/>
    </row>
    <row r="543" spans="6:7" x14ac:dyDescent="0.3">
      <c r="F543" s="4"/>
      <c r="G543" s="5"/>
    </row>
    <row r="544" spans="6:7" x14ac:dyDescent="0.3">
      <c r="F544" s="4"/>
      <c r="G544" s="5"/>
    </row>
    <row r="545" spans="6:7" x14ac:dyDescent="0.3">
      <c r="F545" s="4"/>
      <c r="G545" s="5"/>
    </row>
    <row r="546" spans="6:7" x14ac:dyDescent="0.3">
      <c r="F546" s="4"/>
      <c r="G546" s="5"/>
    </row>
    <row r="547" spans="6:7" x14ac:dyDescent="0.3">
      <c r="F547" s="4"/>
      <c r="G547" s="5"/>
    </row>
    <row r="548" spans="6:7" x14ac:dyDescent="0.3">
      <c r="F548" s="4"/>
      <c r="G548" s="5"/>
    </row>
    <row r="549" spans="6:7" x14ac:dyDescent="0.3">
      <c r="F549" s="4"/>
      <c r="G549" s="5"/>
    </row>
    <row r="550" spans="6:7" x14ac:dyDescent="0.3">
      <c r="F550" s="4"/>
      <c r="G550" s="5"/>
    </row>
    <row r="551" spans="6:7" x14ac:dyDescent="0.3">
      <c r="F551" s="4"/>
      <c r="G551" s="5"/>
    </row>
    <row r="552" spans="6:7" x14ac:dyDescent="0.3">
      <c r="F552" s="4"/>
      <c r="G552" s="5"/>
    </row>
    <row r="553" spans="6:7" x14ac:dyDescent="0.3">
      <c r="F553" s="4"/>
      <c r="G553" s="5"/>
    </row>
    <row r="554" spans="6:7" x14ac:dyDescent="0.3">
      <c r="F554" s="4"/>
      <c r="G554" s="5"/>
    </row>
    <row r="555" spans="6:7" x14ac:dyDescent="0.3">
      <c r="F555" s="4"/>
      <c r="G555" s="5"/>
    </row>
    <row r="556" spans="6:7" x14ac:dyDescent="0.3">
      <c r="F556" s="4"/>
      <c r="G556" s="5"/>
    </row>
    <row r="557" spans="6:7" x14ac:dyDescent="0.3">
      <c r="F557" s="4"/>
      <c r="G557" s="5"/>
    </row>
    <row r="558" spans="6:7" x14ac:dyDescent="0.3">
      <c r="F558" s="4"/>
      <c r="G558" s="5"/>
    </row>
    <row r="559" spans="6:7" x14ac:dyDescent="0.3">
      <c r="F559" s="4"/>
      <c r="G559" s="5"/>
    </row>
    <row r="560" spans="6:7" x14ac:dyDescent="0.3">
      <c r="F560" s="4"/>
      <c r="G560" s="5"/>
    </row>
    <row r="561" spans="6:7" x14ac:dyDescent="0.3">
      <c r="F561" s="4"/>
      <c r="G561" s="5"/>
    </row>
    <row r="562" spans="6:7" x14ac:dyDescent="0.3">
      <c r="F562" s="4"/>
      <c r="G562" s="5"/>
    </row>
    <row r="563" spans="6:7" x14ac:dyDescent="0.3">
      <c r="F563" s="4"/>
      <c r="G563" s="5"/>
    </row>
    <row r="564" spans="6:7" x14ac:dyDescent="0.3">
      <c r="F564" s="4"/>
      <c r="G564" s="5"/>
    </row>
    <row r="565" spans="6:7" x14ac:dyDescent="0.3">
      <c r="F565" s="4"/>
      <c r="G565" s="5"/>
    </row>
    <row r="566" spans="6:7" x14ac:dyDescent="0.3">
      <c r="F566" s="4"/>
      <c r="G566" s="5"/>
    </row>
    <row r="567" spans="6:7" x14ac:dyDescent="0.3">
      <c r="F567" s="4"/>
      <c r="G567" s="5"/>
    </row>
    <row r="568" spans="6:7" x14ac:dyDescent="0.3">
      <c r="F568" s="4"/>
      <c r="G568" s="5"/>
    </row>
    <row r="569" spans="6:7" x14ac:dyDescent="0.3">
      <c r="F569" s="4"/>
      <c r="G569" s="5"/>
    </row>
    <row r="570" spans="6:7" x14ac:dyDescent="0.3">
      <c r="F570" s="4"/>
      <c r="G570" s="5"/>
    </row>
    <row r="571" spans="6:7" x14ac:dyDescent="0.3">
      <c r="F571" s="4"/>
      <c r="G571" s="5"/>
    </row>
    <row r="572" spans="6:7" x14ac:dyDescent="0.3">
      <c r="F572" s="4"/>
      <c r="G572" s="5"/>
    </row>
    <row r="573" spans="6:7" x14ac:dyDescent="0.3">
      <c r="F573" s="4"/>
      <c r="G573" s="5"/>
    </row>
    <row r="574" spans="6:7" x14ac:dyDescent="0.3">
      <c r="F574" s="4"/>
      <c r="G574" s="5"/>
    </row>
    <row r="575" spans="6:7" x14ac:dyDescent="0.3">
      <c r="F575" s="4"/>
      <c r="G575" s="5"/>
    </row>
    <row r="576" spans="6:7" x14ac:dyDescent="0.3">
      <c r="F576" s="4"/>
      <c r="G576" s="5"/>
    </row>
    <row r="577" spans="6:7" x14ac:dyDescent="0.3">
      <c r="F577" s="4"/>
      <c r="G577" s="5"/>
    </row>
    <row r="578" spans="6:7" x14ac:dyDescent="0.3">
      <c r="F578" s="4"/>
      <c r="G578" s="5"/>
    </row>
    <row r="579" spans="6:7" x14ac:dyDescent="0.3">
      <c r="F579" s="4"/>
      <c r="G579" s="5"/>
    </row>
    <row r="580" spans="6:7" x14ac:dyDescent="0.3">
      <c r="F580" s="4"/>
      <c r="G580" s="5"/>
    </row>
    <row r="581" spans="6:7" x14ac:dyDescent="0.3">
      <c r="F581" s="4"/>
      <c r="G581" s="5"/>
    </row>
    <row r="582" spans="6:7" x14ac:dyDescent="0.3">
      <c r="F582" s="4"/>
      <c r="G582" s="5"/>
    </row>
    <row r="583" spans="6:7" x14ac:dyDescent="0.3">
      <c r="F583" s="4"/>
      <c r="G583" s="5"/>
    </row>
    <row r="584" spans="6:7" x14ac:dyDescent="0.3">
      <c r="F584" s="4"/>
      <c r="G584" s="5"/>
    </row>
    <row r="585" spans="6:7" x14ac:dyDescent="0.3">
      <c r="F585" s="4"/>
      <c r="G585" s="5"/>
    </row>
    <row r="586" spans="6:7" x14ac:dyDescent="0.3">
      <c r="F586" s="4"/>
      <c r="G586" s="5"/>
    </row>
    <row r="587" spans="6:7" x14ac:dyDescent="0.3">
      <c r="F587" s="4"/>
      <c r="G587" s="5"/>
    </row>
    <row r="588" spans="6:7" x14ac:dyDescent="0.3">
      <c r="F588" s="4"/>
      <c r="G588" s="5"/>
    </row>
    <row r="589" spans="6:7" x14ac:dyDescent="0.3">
      <c r="F589" s="4"/>
      <c r="G589" s="5"/>
    </row>
    <row r="590" spans="6:7" x14ac:dyDescent="0.3">
      <c r="F590" s="4"/>
      <c r="G590" s="5"/>
    </row>
    <row r="591" spans="6:7" x14ac:dyDescent="0.3">
      <c r="F591" s="4"/>
      <c r="G591" s="5"/>
    </row>
    <row r="592" spans="6:7" x14ac:dyDescent="0.3">
      <c r="F592" s="4"/>
      <c r="G592" s="5"/>
    </row>
    <row r="593" spans="6:7" x14ac:dyDescent="0.3">
      <c r="F593" s="4"/>
      <c r="G593" s="5"/>
    </row>
    <row r="594" spans="6:7" x14ac:dyDescent="0.3">
      <c r="F594" s="4"/>
      <c r="G594" s="5"/>
    </row>
    <row r="595" spans="6:7" x14ac:dyDescent="0.3">
      <c r="F595" s="4"/>
      <c r="G595" s="5"/>
    </row>
    <row r="596" spans="6:7" x14ac:dyDescent="0.3">
      <c r="F596" s="4"/>
      <c r="G596" s="5"/>
    </row>
    <row r="597" spans="6:7" x14ac:dyDescent="0.3">
      <c r="F597" s="4"/>
      <c r="G597" s="5"/>
    </row>
    <row r="598" spans="6:7" x14ac:dyDescent="0.3">
      <c r="F598" s="4"/>
      <c r="G598" s="5"/>
    </row>
    <row r="599" spans="6:7" x14ac:dyDescent="0.3">
      <c r="F599" s="4"/>
      <c r="G599" s="5"/>
    </row>
    <row r="600" spans="6:7" x14ac:dyDescent="0.3">
      <c r="F600" s="4"/>
      <c r="G600" s="5"/>
    </row>
    <row r="601" spans="6:7" x14ac:dyDescent="0.3">
      <c r="F601" s="4"/>
      <c r="G601" s="5"/>
    </row>
    <row r="602" spans="6:7" x14ac:dyDescent="0.3">
      <c r="F602" s="4"/>
      <c r="G602" s="5"/>
    </row>
    <row r="603" spans="6:7" x14ac:dyDescent="0.3">
      <c r="F603" s="4"/>
      <c r="G603" s="5"/>
    </row>
    <row r="604" spans="6:7" x14ac:dyDescent="0.3">
      <c r="F604" s="4"/>
      <c r="G604" s="5"/>
    </row>
    <row r="605" spans="6:7" x14ac:dyDescent="0.3">
      <c r="F605" s="4"/>
      <c r="G605" s="5"/>
    </row>
    <row r="606" spans="6:7" x14ac:dyDescent="0.3">
      <c r="F606" s="4"/>
      <c r="G606" s="5"/>
    </row>
    <row r="607" spans="6:7" x14ac:dyDescent="0.3">
      <c r="F607" s="4"/>
      <c r="G607" s="5"/>
    </row>
    <row r="608" spans="6:7" x14ac:dyDescent="0.3">
      <c r="F608" s="4"/>
      <c r="G608" s="5"/>
    </row>
    <row r="609" spans="6:7" x14ac:dyDescent="0.3">
      <c r="F609" s="4"/>
      <c r="G609" s="5"/>
    </row>
    <row r="610" spans="6:7" x14ac:dyDescent="0.3">
      <c r="F610" s="4"/>
      <c r="G610" s="5"/>
    </row>
    <row r="611" spans="6:7" x14ac:dyDescent="0.3">
      <c r="F611" s="4"/>
      <c r="G611" s="5"/>
    </row>
    <row r="612" spans="6:7" x14ac:dyDescent="0.3">
      <c r="F612" s="4"/>
      <c r="G612" s="5"/>
    </row>
    <row r="613" spans="6:7" x14ac:dyDescent="0.3">
      <c r="F613" s="4"/>
      <c r="G613" s="5"/>
    </row>
    <row r="614" spans="6:7" x14ac:dyDescent="0.3">
      <c r="F614" s="4"/>
      <c r="G614" s="5"/>
    </row>
    <row r="615" spans="6:7" x14ac:dyDescent="0.3">
      <c r="F615" s="4"/>
      <c r="G615" s="5"/>
    </row>
    <row r="616" spans="6:7" x14ac:dyDescent="0.3">
      <c r="F616" s="4"/>
      <c r="G616" s="5"/>
    </row>
    <row r="617" spans="6:7" x14ac:dyDescent="0.3">
      <c r="F617" s="4"/>
      <c r="G617" s="5"/>
    </row>
    <row r="618" spans="6:7" x14ac:dyDescent="0.3">
      <c r="F618" s="4"/>
      <c r="G618" s="5"/>
    </row>
    <row r="619" spans="6:7" x14ac:dyDescent="0.3">
      <c r="F619" s="4"/>
      <c r="G619" s="5"/>
    </row>
    <row r="620" spans="6:7" x14ac:dyDescent="0.3">
      <c r="F620" s="4"/>
      <c r="G620" s="5"/>
    </row>
    <row r="621" spans="6:7" x14ac:dyDescent="0.3">
      <c r="F621" s="4"/>
      <c r="G621" s="5"/>
    </row>
    <row r="622" spans="6:7" x14ac:dyDescent="0.3">
      <c r="F622" s="4"/>
      <c r="G622" s="5"/>
    </row>
    <row r="623" spans="6:7" x14ac:dyDescent="0.3">
      <c r="F623" s="4"/>
      <c r="G623" s="5"/>
    </row>
    <row r="624" spans="6:7" x14ac:dyDescent="0.3">
      <c r="F624" s="4"/>
      <c r="G624" s="5"/>
    </row>
    <row r="625" spans="6:7" x14ac:dyDescent="0.3">
      <c r="F625" s="4"/>
      <c r="G625" s="5"/>
    </row>
    <row r="626" spans="6:7" x14ac:dyDescent="0.3">
      <c r="F626" s="4"/>
      <c r="G626" s="5"/>
    </row>
    <row r="627" spans="6:7" x14ac:dyDescent="0.3">
      <c r="F627" s="4"/>
      <c r="G627" s="5"/>
    </row>
    <row r="628" spans="6:7" x14ac:dyDescent="0.3">
      <c r="F628" s="4"/>
      <c r="G628" s="5"/>
    </row>
    <row r="629" spans="6:7" x14ac:dyDescent="0.3">
      <c r="F629" s="4"/>
      <c r="G629" s="5"/>
    </row>
    <row r="630" spans="6:7" x14ac:dyDescent="0.3">
      <c r="F630" s="4"/>
      <c r="G630" s="5"/>
    </row>
    <row r="631" spans="6:7" x14ac:dyDescent="0.3">
      <c r="F631" s="4"/>
      <c r="G631" s="5"/>
    </row>
    <row r="632" spans="6:7" x14ac:dyDescent="0.3">
      <c r="F632" s="4"/>
      <c r="G632" s="5"/>
    </row>
    <row r="633" spans="6:7" x14ac:dyDescent="0.3">
      <c r="F633" s="4"/>
      <c r="G633" s="5"/>
    </row>
    <row r="634" spans="6:7" x14ac:dyDescent="0.3">
      <c r="F634" s="4"/>
      <c r="G634" s="5"/>
    </row>
    <row r="635" spans="6:7" x14ac:dyDescent="0.3">
      <c r="F635" s="4"/>
      <c r="G635" s="5"/>
    </row>
    <row r="636" spans="6:7" x14ac:dyDescent="0.3">
      <c r="F636" s="4"/>
      <c r="G636" s="5"/>
    </row>
    <row r="637" spans="6:7" x14ac:dyDescent="0.3">
      <c r="F637" s="4"/>
      <c r="G637" s="5"/>
    </row>
    <row r="638" spans="6:7" x14ac:dyDescent="0.3">
      <c r="F638" s="4"/>
      <c r="G638" s="5"/>
    </row>
    <row r="639" spans="6:7" x14ac:dyDescent="0.3">
      <c r="F639" s="4"/>
      <c r="G639" s="5"/>
    </row>
    <row r="640" spans="6:7" x14ac:dyDescent="0.3">
      <c r="F640" s="4"/>
      <c r="G640" s="5"/>
    </row>
    <row r="641" spans="6:7" x14ac:dyDescent="0.3">
      <c r="F641" s="4"/>
      <c r="G641" s="5"/>
    </row>
    <row r="642" spans="6:7" x14ac:dyDescent="0.3">
      <c r="F642" s="4"/>
      <c r="G642" s="5"/>
    </row>
    <row r="643" spans="6:7" x14ac:dyDescent="0.3">
      <c r="F643" s="4"/>
      <c r="G643" s="5"/>
    </row>
    <row r="644" spans="6:7" x14ac:dyDescent="0.3">
      <c r="F644" s="4"/>
      <c r="G644" s="5"/>
    </row>
    <row r="645" spans="6:7" x14ac:dyDescent="0.3">
      <c r="F645" s="4"/>
      <c r="G645" s="5"/>
    </row>
    <row r="646" spans="6:7" x14ac:dyDescent="0.3">
      <c r="F646" s="4"/>
      <c r="G646" s="5"/>
    </row>
    <row r="647" spans="6:7" x14ac:dyDescent="0.3">
      <c r="F647" s="4"/>
      <c r="G647" s="5"/>
    </row>
    <row r="648" spans="6:7" x14ac:dyDescent="0.3">
      <c r="F648" s="4"/>
      <c r="G648" s="5"/>
    </row>
    <row r="649" spans="6:7" x14ac:dyDescent="0.3">
      <c r="F649" s="4"/>
      <c r="G649" s="5"/>
    </row>
    <row r="650" spans="6:7" x14ac:dyDescent="0.3">
      <c r="F650" s="4"/>
      <c r="G650" s="5"/>
    </row>
    <row r="651" spans="6:7" x14ac:dyDescent="0.3">
      <c r="F651" s="4"/>
      <c r="G651" s="5"/>
    </row>
    <row r="652" spans="6:7" x14ac:dyDescent="0.3">
      <c r="F652" s="4"/>
      <c r="G652" s="5"/>
    </row>
    <row r="653" spans="6:7" x14ac:dyDescent="0.3">
      <c r="F653" s="4"/>
      <c r="G653" s="5"/>
    </row>
    <row r="654" spans="6:7" x14ac:dyDescent="0.3">
      <c r="F654" s="4"/>
      <c r="G654" s="5"/>
    </row>
    <row r="655" spans="6:7" x14ac:dyDescent="0.3">
      <c r="F655" s="4"/>
      <c r="G655" s="5"/>
    </row>
    <row r="656" spans="6:7" x14ac:dyDescent="0.3">
      <c r="F656" s="4"/>
      <c r="G656" s="5"/>
    </row>
    <row r="657" spans="6:7" x14ac:dyDescent="0.3">
      <c r="F657" s="4"/>
      <c r="G657" s="5"/>
    </row>
    <row r="658" spans="6:7" x14ac:dyDescent="0.3">
      <c r="F658" s="4"/>
      <c r="G658" s="5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7918-2C82-4383-9BE4-442A7A1F8E2B}">
  <dimension ref="F7:J38"/>
  <sheetViews>
    <sheetView topLeftCell="A7" workbookViewId="0">
      <selection activeCell="J17" sqref="J17"/>
    </sheetView>
  </sheetViews>
  <sheetFormatPr defaultRowHeight="14.4" x14ac:dyDescent="0.3"/>
  <cols>
    <col min="9" max="9" width="19.88671875" customWidth="1"/>
  </cols>
  <sheetData>
    <row r="7" spans="6:8" x14ac:dyDescent="0.3">
      <c r="G7" t="s">
        <v>1</v>
      </c>
      <c r="H7" t="s">
        <v>50</v>
      </c>
    </row>
    <row r="8" spans="6:8" x14ac:dyDescent="0.3">
      <c r="F8" t="s">
        <v>56</v>
      </c>
      <c r="G8">
        <f>AVERAGE(data[Amount])</f>
        <v>4136.2299999999996</v>
      </c>
      <c r="H8">
        <f>AVERAGE(data[Units])</f>
        <v>152.19999999999999</v>
      </c>
    </row>
    <row r="9" spans="6:8" x14ac:dyDescent="0.3">
      <c r="F9" t="s">
        <v>57</v>
      </c>
      <c r="G9">
        <f>MEDIAN(data[Amount])</f>
        <v>3437</v>
      </c>
      <c r="H9">
        <f>MEDIAN(data[Units])</f>
        <v>124.5</v>
      </c>
    </row>
    <row r="10" spans="6:8" x14ac:dyDescent="0.3">
      <c r="F10" t="s">
        <v>58</v>
      </c>
      <c r="G10">
        <f>MIN(data[Amount])</f>
        <v>0</v>
      </c>
      <c r="H10">
        <f>MIN(data[Units])</f>
        <v>0</v>
      </c>
    </row>
    <row r="11" spans="6:8" x14ac:dyDescent="0.3">
      <c r="F11" t="s">
        <v>59</v>
      </c>
      <c r="G11">
        <f>MAX(data[Amount])</f>
        <v>16184</v>
      </c>
      <c r="H11">
        <f>MAX(data[Units])</f>
        <v>525</v>
      </c>
    </row>
    <row r="12" spans="6:8" x14ac:dyDescent="0.3">
      <c r="F12" t="s">
        <v>60</v>
      </c>
      <c r="G12">
        <f>G11-G10</f>
        <v>16184</v>
      </c>
      <c r="H12">
        <f>H11-H10</f>
        <v>525</v>
      </c>
    </row>
    <row r="14" spans="6:8" x14ac:dyDescent="0.3">
      <c r="F14" t="s">
        <v>61</v>
      </c>
      <c r="G14">
        <f>_xlfn.PERCENTILE.EXC(data[Amount],0.2)</f>
        <v>1411.2</v>
      </c>
      <c r="H14">
        <f>_xlfn.PERCENTILE.EXC(data[Units],0.2)</f>
        <v>45</v>
      </c>
    </row>
    <row r="15" spans="6:8" x14ac:dyDescent="0.3">
      <c r="F15" t="s">
        <v>62</v>
      </c>
      <c r="G15">
        <f>_xlfn.PERCENTILE.EXC(data[Amount],0.75)</f>
        <v>6245.75</v>
      </c>
      <c r="H15">
        <f>_xlfn.PERCENTILE.EXC(data[Units],0.75)</f>
        <v>223.5</v>
      </c>
    </row>
    <row r="17" spans="6:10" x14ac:dyDescent="0.3">
      <c r="F17" t="s">
        <v>63</v>
      </c>
      <c r="I17" t="str" cm="1">
        <f t="array" ref="I17:I38">_xlfn.UNIQUE(data[Product])</f>
        <v>70% Dark Bites</v>
      </c>
      <c r="J17">
        <f>COUNTA(_xlfn.UNIQUE(data[Product]))</f>
        <v>22</v>
      </c>
    </row>
    <row r="18" spans="6:10" x14ac:dyDescent="0.3">
      <c r="I18" t="str">
        <v>Choco Coated Almonds</v>
      </c>
    </row>
    <row r="19" spans="6:10" x14ac:dyDescent="0.3">
      <c r="I19" t="str">
        <v>Almond Choco</v>
      </c>
    </row>
    <row r="20" spans="6:10" x14ac:dyDescent="0.3">
      <c r="I20" t="str">
        <v>Drinking Coco</v>
      </c>
    </row>
    <row r="21" spans="6:10" x14ac:dyDescent="0.3">
      <c r="I21" t="str">
        <v>White Choc</v>
      </c>
    </row>
    <row r="22" spans="6:10" x14ac:dyDescent="0.3">
      <c r="I22" t="str">
        <v>Peanut Butter Cubes</v>
      </c>
    </row>
    <row r="23" spans="6:10" x14ac:dyDescent="0.3">
      <c r="I23" t="str">
        <v>Smooth Sliky Salty</v>
      </c>
    </row>
    <row r="24" spans="6:10" x14ac:dyDescent="0.3">
      <c r="I24" t="str">
        <v>After Nines</v>
      </c>
    </row>
    <row r="25" spans="6:10" x14ac:dyDescent="0.3">
      <c r="I25" t="str">
        <v>50% Dark Bites</v>
      </c>
    </row>
    <row r="26" spans="6:10" x14ac:dyDescent="0.3">
      <c r="I26" t="str">
        <v>Eclairs</v>
      </c>
    </row>
    <row r="27" spans="6:10" x14ac:dyDescent="0.3">
      <c r="I27" t="str">
        <v>Mint Chip Choco</v>
      </c>
    </row>
    <row r="28" spans="6:10" x14ac:dyDescent="0.3">
      <c r="I28" t="str">
        <v>Milk Bars</v>
      </c>
    </row>
    <row r="29" spans="6:10" x14ac:dyDescent="0.3">
      <c r="I29" t="str">
        <v>Manuka Honey Choco</v>
      </c>
    </row>
    <row r="30" spans="6:10" x14ac:dyDescent="0.3">
      <c r="I30" t="str">
        <v>Orange Choco</v>
      </c>
    </row>
    <row r="31" spans="6:10" x14ac:dyDescent="0.3">
      <c r="I31" t="str">
        <v>Fruit &amp; Nut Bars</v>
      </c>
    </row>
    <row r="32" spans="6:10" x14ac:dyDescent="0.3">
      <c r="I32" t="str">
        <v>99% Dark &amp; Pure</v>
      </c>
    </row>
    <row r="33" spans="9:9" x14ac:dyDescent="0.3">
      <c r="I33" t="str">
        <v>Raspberry Choco</v>
      </c>
    </row>
    <row r="34" spans="9:9" x14ac:dyDescent="0.3">
      <c r="I34" t="str">
        <v>85% Dark Bars</v>
      </c>
    </row>
    <row r="35" spans="9:9" x14ac:dyDescent="0.3">
      <c r="I35" t="str">
        <v>Organic Choco Syrup</v>
      </c>
    </row>
    <row r="36" spans="9:9" x14ac:dyDescent="0.3">
      <c r="I36" t="str">
        <v>Caramel Stuffed Bars</v>
      </c>
    </row>
    <row r="37" spans="9:9" x14ac:dyDescent="0.3">
      <c r="I37" t="str">
        <v>Spicy Special Slims</v>
      </c>
    </row>
    <row r="38" spans="9:9" x14ac:dyDescent="0.3">
      <c r="I38" t="str">
        <v>Baker's Choco Chips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FD21-3BEC-47BD-8412-4F13FE3938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Shivay Bhandari</cp:lastModifiedBy>
  <dcterms:created xsi:type="dcterms:W3CDTF">2021-03-14T20:21:32Z</dcterms:created>
  <dcterms:modified xsi:type="dcterms:W3CDTF">2022-03-12T18:56:57Z</dcterms:modified>
</cp:coreProperties>
</file>