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shivibhatt/Documents/Personal Projects/MSEXCEL-DataAnalysis/Resources/Excel+Demo+Workbooks/"/>
    </mc:Choice>
  </mc:AlternateContent>
  <xr:revisionPtr revIDLastSave="0" documentId="13_ncr:1_{837D5515-3A9F-E54B-83C6-04A29CAA90C3}" xr6:coauthVersionLast="46" xr6:coauthVersionMax="46" xr10:uidLastSave="{00000000-0000-0000-0000-000000000000}"/>
  <bookViews>
    <workbookView xWindow="0" yWindow="0" windowWidth="35840" windowHeight="22400" tabRatio="65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E5" i="8"/>
  <c r="F5" i="8" s="1"/>
  <c r="G5" i="8" s="1"/>
  <c r="H5" i="8" s="1"/>
  <c r="I5" i="8" s="1"/>
  <c r="J5" i="8" s="1"/>
  <c r="K5" i="8" s="1"/>
  <c r="L5" i="8" s="1"/>
  <c r="M5" i="8" s="1"/>
  <c r="N5" i="8" s="1"/>
  <c r="E6" i="8"/>
  <c r="F6" i="8" s="1"/>
  <c r="G6" i="8" s="1"/>
  <c r="H6" i="8" s="1"/>
  <c r="I6" i="8" s="1"/>
  <c r="J6" i="8" s="1"/>
  <c r="K6" i="8" s="1"/>
  <c r="L6" i="8" s="1"/>
  <c r="M6" i="8" s="1"/>
  <c r="N6" i="8" s="1"/>
  <c r="F4" i="8"/>
  <c r="G4" i="8" s="1"/>
  <c r="H4" i="8" s="1"/>
  <c r="I4" i="8" s="1"/>
  <c r="J4" i="8" s="1"/>
  <c r="K4" i="8" s="1"/>
  <c r="L4" i="8" s="1"/>
  <c r="M4" i="8" s="1"/>
  <c r="N4" i="8" s="1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<sst xmlns="http://schemas.openxmlformats.org/spreadsheetml/2006/main" count="30087" uniqueCount="7271">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</sst>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215446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zoomScale="160" zoomScaleNormal="160" workbookViewId="0">
      <selection activeCell="J23" sqref="J23"/>
    </sheetView>
  </sheetViews>
  <sheetFormatPr baseColWidth="10" defaultColWidth="8.83203125" defaultRowHeight="15" x14ac:dyDescent="0.2"/>
  <cols>
    <col min="1" max="1" width="17.83203125" bestFit="1" customWidth="1"/>
    <col min="2" max="2" width="22.83203125" customWidth="1"/>
    <col min="3" max="3" width="13.83203125" bestFit="1" customWidth="1"/>
    <col min="4" max="4" width="7.5" customWidth="1"/>
    <col min="6" max="6" width="13" customWidth="1"/>
    <col min="7" max="7" width="11" style="19" customWidth="1"/>
    <col min="8" max="8" width="15" customWidth="1"/>
    <col min="9" max="9" width="11.5" customWidth="1"/>
    <col min="10" max="10" width="32.1640625" customWidth="1"/>
    <col min="11" max="11" width="21.5" customWidth="1"/>
  </cols>
  <sheetData>
    <row r="1" spans="1:11" x14ac:dyDescent="0.2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2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2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2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2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2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2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2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2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2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2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2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2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2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2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2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2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2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2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2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zoomScale="200" zoomScaleNormal="200" workbookViewId="0">
      <selection activeCell="E5" sqref="E5"/>
    </sheetView>
  </sheetViews>
  <sheetFormatPr baseColWidth="10" defaultColWidth="8.83203125" defaultRowHeight="15" x14ac:dyDescent="0.2"/>
  <cols>
    <col min="1" max="1" width="3.83203125" customWidth="1"/>
    <col min="2" max="2" width="9.5" customWidth="1"/>
    <col min="3" max="3" width="9.83203125" customWidth="1"/>
    <col min="4" max="4" width="11.1640625" customWidth="1"/>
    <col min="5" max="14" width="10.33203125" customWidth="1"/>
  </cols>
  <sheetData>
    <row r="1" spans="2:14" ht="16" thickBot="1" x14ac:dyDescent="0.25"/>
    <row r="2" spans="2:14" ht="17.5" customHeight="1" thickBot="1" x14ac:dyDescent="0.25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5" customHeight="1" thickBot="1" x14ac:dyDescent="0.25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6" thickBot="1" x14ac:dyDescent="0.25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 t="shared" ref="F4:N4" si="0">E4*(1+$C4)</f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</row>
    <row r="5" spans="2:14" ht="16" thickBot="1" x14ac:dyDescent="0.25">
      <c r="B5" s="5" t="s">
        <v>7121</v>
      </c>
      <c r="C5" s="73">
        <v>0.05</v>
      </c>
      <c r="D5" s="74">
        <v>1000</v>
      </c>
      <c r="E5" s="59">
        <f t="shared" ref="E5:N5" si="1">D5*(1+$C5)</f>
        <v>1050</v>
      </c>
      <c r="F5" s="59">
        <f t="shared" si="1"/>
        <v>1102.5</v>
      </c>
      <c r="G5" s="59">
        <f t="shared" si="1"/>
        <v>1157.625</v>
      </c>
      <c r="H5" s="59">
        <f t="shared" si="1"/>
        <v>1215.5062500000001</v>
      </c>
      <c r="I5" s="59">
        <f t="shared" si="1"/>
        <v>1276.2815625000003</v>
      </c>
      <c r="J5" s="59">
        <f t="shared" si="1"/>
        <v>1340.0956406250004</v>
      </c>
      <c r="K5" s="59">
        <f t="shared" si="1"/>
        <v>1407.1004226562504</v>
      </c>
      <c r="L5" s="59">
        <f t="shared" si="1"/>
        <v>1477.4554437890631</v>
      </c>
      <c r="M5" s="59">
        <f t="shared" si="1"/>
        <v>1551.3282159785163</v>
      </c>
      <c r="N5" s="59">
        <f t="shared" si="1"/>
        <v>1628.8946267774422</v>
      </c>
    </row>
    <row r="6" spans="2:14" ht="16" thickBot="1" x14ac:dyDescent="0.25">
      <c r="B6" s="5" t="s">
        <v>7122</v>
      </c>
      <c r="C6" s="73">
        <v>0.02</v>
      </c>
      <c r="D6" s="74">
        <v>1000</v>
      </c>
      <c r="E6" s="59">
        <f t="shared" ref="E6:N6" si="2">D6*(1+$C6)</f>
        <v>1020</v>
      </c>
      <c r="F6" s="59">
        <f t="shared" si="2"/>
        <v>1040.4000000000001</v>
      </c>
      <c r="G6" s="59">
        <f t="shared" si="2"/>
        <v>1061.2080000000001</v>
      </c>
      <c r="H6" s="59">
        <f t="shared" si="2"/>
        <v>1082.4321600000001</v>
      </c>
      <c r="I6" s="59">
        <f t="shared" si="2"/>
        <v>1104.0808032</v>
      </c>
      <c r="J6" s="59">
        <f t="shared" si="2"/>
        <v>1126.1624192639999</v>
      </c>
      <c r="K6" s="59">
        <f t="shared" si="2"/>
        <v>1148.68566764928</v>
      </c>
      <c r="L6" s="59">
        <f t="shared" si="2"/>
        <v>1171.6593810022657</v>
      </c>
      <c r="M6" s="59">
        <f t="shared" si="2"/>
        <v>1195.0925686223111</v>
      </c>
      <c r="N6" s="59">
        <f t="shared" si="2"/>
        <v>1218.9944199947574</v>
      </c>
    </row>
    <row r="8" spans="2:14" x14ac:dyDescent="0.2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O18"/>
  <sheetViews>
    <sheetView showGridLines="0" zoomScale="135" zoomScaleNormal="135" workbookViewId="0">
      <selection activeCell="H8" sqref="H8"/>
    </sheetView>
  </sheetViews>
  <sheetFormatPr baseColWidth="10" defaultColWidth="8.83203125" defaultRowHeight="15" x14ac:dyDescent="0.2"/>
  <cols>
    <col min="1" max="1" width="4.5" customWidth="1"/>
    <col min="2" max="2" width="8.83203125" customWidth="1"/>
    <col min="3" max="3" width="12.6640625" customWidth="1"/>
    <col min="5" max="5" width="12.6640625" customWidth="1"/>
    <col min="6" max="6" width="2.83203125" customWidth="1"/>
    <col min="7" max="7" width="15.83203125" customWidth="1"/>
    <col min="8" max="8" width="13.5" customWidth="1"/>
    <col min="9" max="9" width="2.83203125" customWidth="1"/>
    <col min="10" max="11" width="11.1640625" customWidth="1"/>
  </cols>
  <sheetData>
    <row r="1" spans="2:15" ht="17.5" customHeight="1" thickBot="1" x14ac:dyDescent="0.25"/>
    <row r="2" spans="2:15" ht="17" thickBot="1" x14ac:dyDescent="0.25">
      <c r="G2" s="82" t="s">
        <v>55</v>
      </c>
      <c r="H2" s="82"/>
      <c r="J2" s="86" t="s">
        <v>56</v>
      </c>
      <c r="K2" s="86"/>
    </row>
    <row r="3" spans="2:15" ht="16" thickBot="1" x14ac:dyDescent="0.25">
      <c r="G3" s="37" t="s">
        <v>57</v>
      </c>
      <c r="H3" s="38">
        <v>499000</v>
      </c>
      <c r="J3" s="80">
        <f>(H3*H7)+H11</f>
        <v>104790</v>
      </c>
      <c r="K3" s="80"/>
    </row>
    <row r="4" spans="2:15" ht="16" thickBot="1" x14ac:dyDescent="0.25">
      <c r="G4" s="37" t="s">
        <v>58</v>
      </c>
      <c r="H4" s="39">
        <v>9.5</v>
      </c>
      <c r="J4" s="80"/>
      <c r="K4" s="80"/>
      <c r="O4">
        <v>10</v>
      </c>
    </row>
    <row r="5" spans="2:15" ht="16" thickBot="1" x14ac:dyDescent="0.25">
      <c r="H5" s="40"/>
      <c r="J5" s="80"/>
      <c r="K5" s="80"/>
      <c r="O5">
        <v>15</v>
      </c>
    </row>
    <row r="6" spans="2:15" ht="16" thickBot="1" x14ac:dyDescent="0.25">
      <c r="G6" s="82" t="s">
        <v>59</v>
      </c>
      <c r="H6" s="82"/>
      <c r="J6" s="87"/>
      <c r="K6" s="87"/>
      <c r="O6">
        <v>30</v>
      </c>
    </row>
    <row r="7" spans="2:15" ht="16" thickBot="1" x14ac:dyDescent="0.25">
      <c r="G7" s="37" t="s">
        <v>60</v>
      </c>
      <c r="H7" s="48">
        <v>0.19</v>
      </c>
    </row>
    <row r="8" spans="2:15" ht="17" thickBot="1" x14ac:dyDescent="0.25">
      <c r="G8" s="37" t="s">
        <v>61</v>
      </c>
      <c r="H8" s="49">
        <v>4.4999999999999998E-2</v>
      </c>
      <c r="J8" s="85" t="s">
        <v>62</v>
      </c>
      <c r="K8" s="85"/>
    </row>
    <row r="9" spans="2:15" ht="16" thickBot="1" x14ac:dyDescent="0.25">
      <c r="G9" s="37" t="s">
        <v>63</v>
      </c>
      <c r="H9" s="50">
        <v>30</v>
      </c>
      <c r="J9" s="80">
        <f>SUM($H$14:$H$17)</f>
        <v>2793.0130204518941</v>
      </c>
      <c r="K9" s="80"/>
    </row>
    <row r="10" spans="2:15" ht="16" thickBot="1" x14ac:dyDescent="0.25">
      <c r="B10" s="81" t="s">
        <v>64</v>
      </c>
      <c r="C10" s="81"/>
      <c r="D10" s="81"/>
      <c r="E10" s="81"/>
      <c r="G10" s="37" t="s">
        <v>65</v>
      </c>
      <c r="H10" s="41">
        <f>H3*(1-H7)</f>
        <v>404190</v>
      </c>
      <c r="J10" s="80"/>
      <c r="K10" s="80"/>
    </row>
    <row r="11" spans="2:15" ht="16" thickBot="1" x14ac:dyDescent="0.25">
      <c r="G11" s="37" t="s">
        <v>66</v>
      </c>
      <c r="H11" s="41">
        <f>$H$3*0.02</f>
        <v>9980</v>
      </c>
      <c r="J11" s="80"/>
      <c r="K11" s="80"/>
    </row>
    <row r="12" spans="2:15" ht="16" thickBot="1" x14ac:dyDescent="0.25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5" ht="16" thickBot="1" x14ac:dyDescent="0.25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5" ht="16" thickBot="1" x14ac:dyDescent="0.25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2047.9713537852274</v>
      </c>
    </row>
    <row r="15" spans="2:15" ht="16" thickBot="1" x14ac:dyDescent="0.25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5" ht="16" thickBot="1" x14ac:dyDescent="0.25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25">
      <c r="B17" s="84"/>
      <c r="C17" s="83"/>
      <c r="D17" s="83"/>
      <c r="E17" s="83"/>
      <c r="G17" s="37" t="s">
        <v>78</v>
      </c>
      <c r="H17" s="41">
        <v>200</v>
      </c>
    </row>
    <row r="18" spans="2:8" ht="16" thickBot="1" x14ac:dyDescent="0.25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4F842A39-5F2E-F14E-8BB5-58093E542372}">
      <formula1>$O$4:$O$6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zoomScale="203" zoomScaleNormal="203" workbookViewId="0">
      <selection activeCell="A2" sqref="A2"/>
    </sheetView>
  </sheetViews>
  <sheetFormatPr baseColWidth="10" defaultColWidth="8.83203125" defaultRowHeight="15" x14ac:dyDescent="0.2"/>
  <cols>
    <col min="1" max="1" width="31.5" customWidth="1"/>
    <col min="2" max="2" width="13.83203125" customWidth="1"/>
    <col min="3" max="3" width="18.8320312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3203125" customWidth="1"/>
    <col min="9" max="9" width="18.1640625" customWidth="1"/>
    <col min="10" max="10" width="23.1640625" customWidth="1"/>
    <col min="11" max="11" width="15.1640625" customWidth="1"/>
    <col min="12" max="12" width="12.6640625" customWidth="1"/>
    <col min="13" max="13" width="14.33203125" customWidth="1"/>
    <col min="14" max="15" width="15.1640625" customWidth="1"/>
    <col min="16" max="16" width="14.5" bestFit="1" customWidth="1"/>
    <col min="17" max="17" width="15.1640625" bestFit="1" customWidth="1"/>
  </cols>
  <sheetData>
    <row r="1" spans="1:17" x14ac:dyDescent="0.2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2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2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2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2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2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2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2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2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2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2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2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2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2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2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2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2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2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2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2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2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2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2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2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2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2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2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2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2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2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2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2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2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2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2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2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2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2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2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2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2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2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2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2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2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2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2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2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2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2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2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2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2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2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2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2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2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2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2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2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2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2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2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2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2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2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2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2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2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2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2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2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2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2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2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2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2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2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2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2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2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2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2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2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2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2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2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2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2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2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2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2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2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2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2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2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2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2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2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2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2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2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2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2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2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2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2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2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2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2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2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2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2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2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2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2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2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2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2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2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2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2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2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2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2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2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2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2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2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2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2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2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2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2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2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2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2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2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2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2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2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2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2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2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2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2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2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2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2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2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2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2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2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2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2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2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2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2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2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2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2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2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2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2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2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2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2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2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2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2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2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2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2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2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2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2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2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2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2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2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2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2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2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2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2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2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2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2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2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2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2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2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2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2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2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2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2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2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2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2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2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2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2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2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2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2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2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2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2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2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2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2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2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2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2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2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2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2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2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2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2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2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2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2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2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2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2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2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2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2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2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2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2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2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2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2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2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2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2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2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2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2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2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2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2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2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2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2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2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2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2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2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2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2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2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2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2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2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2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2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2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2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2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2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2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2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2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2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2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2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2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2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2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2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2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2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2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2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2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2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2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2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2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2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2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2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2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2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2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2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2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2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2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2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2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2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2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2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2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2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2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2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2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2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2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2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2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2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2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2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2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2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2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2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2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2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2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2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2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2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2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2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2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2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2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2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2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2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2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2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2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2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2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2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2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2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2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2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2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2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2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2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2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2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2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2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2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2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2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2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2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2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2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2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2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2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2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2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2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2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2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2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2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2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2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2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2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2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2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2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2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2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2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2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2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2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2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2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2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2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2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2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2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2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2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2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2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2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2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2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2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2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2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2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2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2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2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2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2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2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2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2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2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2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2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2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2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2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2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2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2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2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2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2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2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2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2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2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2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2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2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2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2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2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2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2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2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2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2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2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2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2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2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2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2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2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2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2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2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2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2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2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2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2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2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2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2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2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2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2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2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2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2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2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2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2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2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2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2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2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2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2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2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2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2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2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2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2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2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2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2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2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2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2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2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2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2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2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2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2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2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2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2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2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2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2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2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2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2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2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2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2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2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2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2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2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2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2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2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2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2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2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2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2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2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2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2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2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2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2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2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2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2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2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2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2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2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2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2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2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2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2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2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2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2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2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2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2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2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2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2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2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2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2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2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2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2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2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2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2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2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2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2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2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2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2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2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2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2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2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2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2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2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2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2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2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2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2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2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2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2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2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2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2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2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2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2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2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2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2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2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2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2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2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2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2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2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2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2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2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2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2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2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2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2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2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2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2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2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2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2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2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2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2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2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2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2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2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2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2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2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2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2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2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2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2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2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2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2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2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2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2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2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2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2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2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2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2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2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2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2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2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2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2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2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2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2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2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2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2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2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2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2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2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2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2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2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2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2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2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2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2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2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2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2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2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2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2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2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2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2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2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2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2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2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2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2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2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2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2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2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2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2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2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2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2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2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2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2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2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2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2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2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2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2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2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2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2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2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2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2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2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2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2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2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2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2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2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2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2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2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2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2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2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2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2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2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2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2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2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2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2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2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2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2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2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2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2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2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2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2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2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2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2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2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2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2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2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2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2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2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2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2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2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2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2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2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2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2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2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2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2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2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2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2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2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2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2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2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2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2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2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2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2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2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2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2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2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2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2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2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2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2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2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2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2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2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2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2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2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2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2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2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2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2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2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2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2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2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2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2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2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2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2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2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2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2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2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2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2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2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2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2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2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2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2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2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2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2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2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2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2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2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2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2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2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2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2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2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2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2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2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2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2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2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2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2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2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2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2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2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2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2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2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2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2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2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2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2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2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2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2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2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2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2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2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2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2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2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2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2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2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2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2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2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2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2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2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2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2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2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2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2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2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2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2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2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2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2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2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2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2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2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2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2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2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2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2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2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2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2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2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2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2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2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2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2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2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2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2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2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2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2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2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2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2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2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2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2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2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2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2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2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2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2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2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2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2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2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2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2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2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2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2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2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2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2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2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2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2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2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2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2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2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2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2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2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2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2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2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2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2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2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2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2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2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2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2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2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2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2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2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2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2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2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2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2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2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2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2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2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2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2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2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2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2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2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2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2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2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2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2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2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2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2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2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2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2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2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2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2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2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2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2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2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2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2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2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2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2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2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2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2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2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2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2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2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2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2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2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2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2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2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2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2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2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2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2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2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2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2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2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2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2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2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2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2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2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2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2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2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2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2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2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2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2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2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2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2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2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2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2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2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2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2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2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2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2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2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2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2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2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2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2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2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2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2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2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2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2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2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2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2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2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2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2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2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2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2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2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2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2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2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2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2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2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2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2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2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2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2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2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2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2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2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2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2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2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2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2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2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2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2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2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2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2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2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2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2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2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2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2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2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2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2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2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2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2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2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2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2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2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2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2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2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2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2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2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2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2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2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2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2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2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2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2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2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2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2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2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2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2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2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2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2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2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2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2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2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2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2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2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2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2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2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2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2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2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2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2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2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2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2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2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2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2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2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2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2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2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2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2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2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2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2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2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2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2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2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2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2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2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2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2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2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2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2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2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2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2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2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2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2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2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2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2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2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2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2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2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2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2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2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2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2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2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2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2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2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2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2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2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2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2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2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2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2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2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2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2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2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2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2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2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2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2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2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2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2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2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2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2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2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2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2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2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2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2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2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2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2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2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2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2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2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2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2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2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2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2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2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2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2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2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2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2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2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2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2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2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2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2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2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2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2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2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2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2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2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2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2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2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2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2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2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2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2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2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2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2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2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2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2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2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2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2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2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2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2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2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2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2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2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2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2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2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2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2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2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2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2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2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2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2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2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2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2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2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2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2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2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2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2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2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2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2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2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2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2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2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2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2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2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2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2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2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2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2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2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2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2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2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2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2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2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2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2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2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2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2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2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2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2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2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2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2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2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2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2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2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2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2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2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2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2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2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2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2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2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2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2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2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2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2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2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2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2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2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2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2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2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2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2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2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2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2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2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2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2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2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2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2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2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2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2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2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2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2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2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2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2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2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2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2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2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2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2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2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2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2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2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2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2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2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2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2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2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2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2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2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2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2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2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2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2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2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2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2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2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2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2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2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2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2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2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2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2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2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2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2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2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2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2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2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2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2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2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2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2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2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2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2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2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2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2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2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2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2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2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2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2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2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2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2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2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2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2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2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2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2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2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2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2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2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2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2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2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2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2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2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2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2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2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2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2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2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2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2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2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2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2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2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2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2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2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2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2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2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2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2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2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2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2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2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2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2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2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2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2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2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2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2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2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2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2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2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2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2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2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2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2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2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2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2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2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2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2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2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2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2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2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2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2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2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2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2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2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2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2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2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2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2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2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2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2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2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2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2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2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2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2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2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2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2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2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2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2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2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2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2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2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2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2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2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2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2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2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2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2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2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2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2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2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2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2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2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2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2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2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2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2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2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2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2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2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2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2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2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2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2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2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2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2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2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2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2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2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2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2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2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2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2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2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2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2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2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2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2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2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2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2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2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2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2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2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2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2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2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2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2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2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2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2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2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2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2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2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2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2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2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2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2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2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2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2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2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2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2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2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2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2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2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2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2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2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2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2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2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2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2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2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2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2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2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2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2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2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2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2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2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2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2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2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2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2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2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2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2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2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2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2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2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2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2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2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2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2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2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2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2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2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2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2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2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2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2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2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2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2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2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2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2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2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2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2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2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2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2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2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2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2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2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2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2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2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2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2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2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2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2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2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2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2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2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2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2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2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2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2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2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2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2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2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2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2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2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2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2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2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2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2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2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2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2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2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2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2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2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2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2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2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2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2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2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2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2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2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2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2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2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2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2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2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2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2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2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2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2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2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2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2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2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2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2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2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2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2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2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2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2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2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2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2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2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2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2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2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2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2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2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2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2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2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2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2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2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2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2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2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2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2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2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2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2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2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2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2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2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2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2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2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2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2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2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2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2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2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2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2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2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2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2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2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2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2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2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2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2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2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2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2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2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2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2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2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2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2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2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2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2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2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2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2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2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2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2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2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2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2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2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2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2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2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2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2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2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2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2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2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2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2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2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2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2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2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2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2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2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2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2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2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2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2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2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2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2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2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2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2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2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2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2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2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2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2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2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2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2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2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2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2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2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2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2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2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2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2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2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2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2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2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2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2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2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2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2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2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2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2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2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2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2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2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2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2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2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2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2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2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2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2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2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2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2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2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2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2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2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2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2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2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2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2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2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2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2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2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2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2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2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2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2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2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2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2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2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2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2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2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2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2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2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2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2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2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2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2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2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2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2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2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2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2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2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2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2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2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2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2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2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2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2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2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2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2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2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2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2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2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2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2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2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2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2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2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2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2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2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2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2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2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2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2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2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2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2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2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2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2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2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2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2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2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2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2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2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2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2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2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2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2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2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2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2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2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2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2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2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2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2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2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2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2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2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2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2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2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2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2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2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2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2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2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2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2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2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2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2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2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2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2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2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2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2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2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2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2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2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2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2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2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2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2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2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2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2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2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2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2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2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2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2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2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2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2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2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2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2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2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2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2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2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2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2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2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2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2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2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2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2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2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2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2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2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2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2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2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2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2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2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2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2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2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2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2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2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2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2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2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2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2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2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2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2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2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2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2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2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2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2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2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2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2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2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2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2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2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2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2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2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2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2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2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2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2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2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2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2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2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2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2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2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2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2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2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2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2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2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2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2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2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2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2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2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2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2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2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2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2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2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2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2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2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2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2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2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2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2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2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2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2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2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2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2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2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2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2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2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2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2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2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2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2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2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2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2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2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2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2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2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2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2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2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2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2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2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2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2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2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2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2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2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2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2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2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2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2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2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2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2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2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2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2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2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2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2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2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2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2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2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2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2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2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2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2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2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2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2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2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2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2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2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2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2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2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2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2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2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2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2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2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2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2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2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2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2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2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2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2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2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2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2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2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2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2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2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2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2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2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2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2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2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2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2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2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2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2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2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2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2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2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2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2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2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2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2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2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2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2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2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2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2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2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2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2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2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2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2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2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2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2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2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2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2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2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2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2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2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2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2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2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2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2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2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2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2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2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2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2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2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2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2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2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2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2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2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2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2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2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2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2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2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2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2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2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2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2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2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2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2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2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2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2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2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2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2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2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2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2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2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2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2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2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2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2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2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2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2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2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2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2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2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2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2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2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2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2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2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2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2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2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2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2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2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2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2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2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2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2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2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2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2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2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2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2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2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2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2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2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2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2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2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2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2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2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2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2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2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2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2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2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2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2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2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2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2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2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2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2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2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2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2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2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2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2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2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2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2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2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2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2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2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2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2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2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2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2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2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2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2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2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2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2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2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2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2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2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2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2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2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2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2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2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2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2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2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2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2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2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2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2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2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2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2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2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2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2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2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2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2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2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2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2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2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2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2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2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2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2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2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2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2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2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2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2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2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2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2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2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2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2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2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2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2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2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2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2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2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2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2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2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2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2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2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2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2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2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2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2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2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2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2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2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2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2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2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2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2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2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2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2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2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2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2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2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2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2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2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2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2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2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2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2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2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2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2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2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2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2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2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2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2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2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2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2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2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2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2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2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2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2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2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2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2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2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2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2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2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2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2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2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2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2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2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2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2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2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2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2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2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2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2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2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2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2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2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2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2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2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2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2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2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2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2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2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2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2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2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2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2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2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2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2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2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2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2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2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2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2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2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2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2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2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2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2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2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2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2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2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2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2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2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2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2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2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2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2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2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2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2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2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2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2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2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2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2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2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2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2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2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2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2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2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2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2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2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2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2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2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2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2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2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2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2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2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2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2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2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2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2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2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2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2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2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2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2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2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2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2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2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2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2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2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2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2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2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2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2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2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2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2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2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2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2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2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2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2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2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2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2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2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2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2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2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2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2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2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2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2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2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2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2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2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2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2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2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2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2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2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2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2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2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2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2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2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2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2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2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2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2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2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2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2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2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2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2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2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2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2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2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2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2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2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2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2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2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2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2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2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2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2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2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2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2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2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2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2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2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2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2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2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2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2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2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2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2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2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2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2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2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2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2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2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2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2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2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2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2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2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2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2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2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2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2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2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2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2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2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2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2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2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2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2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2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2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2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2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2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2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2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2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2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2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2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2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2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2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2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2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2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2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2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2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2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2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2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2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2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2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2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2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2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2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2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2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2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2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2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2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2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2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2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2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2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2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2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2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2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2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2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2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2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2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2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2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2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2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2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2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2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2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2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2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2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2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2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2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2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2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2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2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2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2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2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2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2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2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2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2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2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2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2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2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2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2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2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2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2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2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2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2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2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2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2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2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2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2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2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2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2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2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2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2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2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2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2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2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2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2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2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2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2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2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2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2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2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2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2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2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2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2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2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2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2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2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2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2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2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2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2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2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2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2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2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2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2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2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2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2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2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2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2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2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2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2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2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2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2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2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2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2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2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2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2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2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2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2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2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2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2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2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2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2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2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2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2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2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2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2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2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2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2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2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2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2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2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2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2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2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2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2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2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2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2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2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2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2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2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2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2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2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2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2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2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2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2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2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2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2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2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2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2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2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2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2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2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2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2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2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2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2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2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2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2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2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2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2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2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2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2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2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2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2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2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2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2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2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2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2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2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2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2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2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2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2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2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2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2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2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2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2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2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2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2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2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2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2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2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2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2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2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2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2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2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2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2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2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2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2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2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2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2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2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2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2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2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2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2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2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2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2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2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2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2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2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2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2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2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2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2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2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2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2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2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2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2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2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2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2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2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2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2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2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2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2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2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2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2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2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2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2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2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2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2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2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2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2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2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2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2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2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2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2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2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2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2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2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2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2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2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2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2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2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2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2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2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2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2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2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2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2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2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2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2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2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2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2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2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2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2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2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2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2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2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2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2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2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2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2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2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2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2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2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2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2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2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2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2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2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2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2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2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2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2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2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2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2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2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2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2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2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2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2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2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2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2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2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2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2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2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2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2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2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2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2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2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2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2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2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2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2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2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2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2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2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2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2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2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2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2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2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2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2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2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2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2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2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2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2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2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2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2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2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2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2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2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2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2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2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2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2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2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2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2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2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2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2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2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2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2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2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2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2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2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2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2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2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2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2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2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2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2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2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2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2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2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2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2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2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2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2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2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2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2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2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2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2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2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2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2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2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2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2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2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2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2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2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2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2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2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2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2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2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2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2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2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2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2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2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2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2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2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2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2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2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2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2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2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2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2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2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2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2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2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2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2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2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2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2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2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2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2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2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2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2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2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2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2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2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2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2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2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2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2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2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2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2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2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2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2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2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2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2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2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2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2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2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2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2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2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2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2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2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2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2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2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2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2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2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2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2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2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2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2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2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2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2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2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2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2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2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2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2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2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2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2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2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2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2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2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2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2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2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2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2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2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2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2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2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2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2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2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2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2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2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2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2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2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2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2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2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2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2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2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2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2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2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2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2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2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2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2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2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2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2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2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2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2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2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2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2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2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2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2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2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2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2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2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2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2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2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2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2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2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2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2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2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2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2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2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2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2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2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2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2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2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2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2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2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2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2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2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2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2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2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2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2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2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2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2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2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2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2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2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2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2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2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2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2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2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2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2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2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2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2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2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2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2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2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2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2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2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2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2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2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2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2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2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2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2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2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2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2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2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2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2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2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2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2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2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2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2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2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2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2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2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2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2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2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2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2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2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2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2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2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2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2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2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2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2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2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2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2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2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2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2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2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2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2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2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2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2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2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2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2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2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2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2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2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2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2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2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2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2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2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2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2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2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2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2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2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2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2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2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2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2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2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2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2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2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2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2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2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2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2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2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2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2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2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2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2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2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2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2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2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2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2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2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2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2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2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2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2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2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2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2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2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2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2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2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2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2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2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2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2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2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2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2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2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2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2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2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2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2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2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2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2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2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2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2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2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2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2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2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2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2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2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2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2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2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2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2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2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2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2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2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2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2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2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2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2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2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2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2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2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2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2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2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2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2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2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2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2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2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2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2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2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2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2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2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2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2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2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2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2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2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2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2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2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2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2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2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2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2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2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2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2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2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2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2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2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2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2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2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2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2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2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2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2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2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2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2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2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2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2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2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2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2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2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2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2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2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2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2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2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2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2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2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2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2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2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2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2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2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2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2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2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2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2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2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2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2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2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2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2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2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2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2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2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2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2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2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2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2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2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2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2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2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2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2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2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2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2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2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2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2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2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2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2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2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2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2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2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2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2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2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2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2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2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2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2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2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2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2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2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2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2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2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2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2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2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2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2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2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2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2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2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2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2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2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2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2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2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2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2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2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2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2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2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2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2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2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2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2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2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2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2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2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2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2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2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2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2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2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2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2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2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2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2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2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2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2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2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2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2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2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2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2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2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2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2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2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2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2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2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2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2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2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2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2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2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2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2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2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2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2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2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2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2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2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2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2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2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2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2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2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2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2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2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2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2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2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2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2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2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2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2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2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2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2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2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2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2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2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2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2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2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2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2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2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2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2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2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2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2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2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2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2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2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2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2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2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2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2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2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2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zoomScale="227" workbookViewId="0">
      <selection activeCell="F20" sqref="F20"/>
    </sheetView>
  </sheetViews>
  <sheetFormatPr baseColWidth="10" defaultColWidth="8.83203125" defaultRowHeight="15" x14ac:dyDescent="0.2"/>
  <cols>
    <col min="1" max="1" width="6.83203125" customWidth="1"/>
    <col min="2" max="2" width="12.33203125" style="2" customWidth="1"/>
    <col min="3" max="3" width="12.6640625" style="2" customWidth="1"/>
    <col min="4" max="4" width="15.1640625" style="2" customWidth="1"/>
    <col min="5" max="5" width="12.6640625" style="2" customWidth="1"/>
  </cols>
  <sheetData>
    <row r="2" spans="2:7" x14ac:dyDescent="0.2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">
      <c r="B3" s="2" t="s">
        <v>44</v>
      </c>
      <c r="C3" s="22">
        <v>4439</v>
      </c>
      <c r="D3" s="22">
        <v>1401</v>
      </c>
      <c r="E3" s="61">
        <f>C3-D3</f>
        <v>3038</v>
      </c>
      <c r="G3" s="27"/>
    </row>
    <row r="4" spans="2:7" x14ac:dyDescent="0.2">
      <c r="B4" s="2" t="s">
        <v>45</v>
      </c>
      <c r="C4" s="22">
        <v>4199</v>
      </c>
      <c r="D4" s="22">
        <v>2300</v>
      </c>
      <c r="E4" s="61">
        <f t="shared" ref="E4:E14" si="0">C4-D4</f>
        <v>1899</v>
      </c>
    </row>
    <row r="5" spans="2:7" x14ac:dyDescent="0.2">
      <c r="B5" s="2" t="s">
        <v>46</v>
      </c>
      <c r="C5" s="22">
        <v>4283</v>
      </c>
      <c r="D5" s="22">
        <v>1162</v>
      </c>
      <c r="E5" s="61">
        <f t="shared" si="0"/>
        <v>3121</v>
      </c>
    </row>
    <row r="6" spans="2:7" x14ac:dyDescent="0.2">
      <c r="B6" s="2" t="s">
        <v>47</v>
      </c>
      <c r="C6" s="22">
        <v>4102</v>
      </c>
      <c r="D6" s="22">
        <v>1846</v>
      </c>
      <c r="E6" s="61">
        <f t="shared" si="0"/>
        <v>2256</v>
      </c>
    </row>
    <row r="7" spans="2:7" x14ac:dyDescent="0.2">
      <c r="B7" s="2" t="s">
        <v>36</v>
      </c>
      <c r="C7" s="22">
        <v>4273</v>
      </c>
      <c r="D7" s="22">
        <v>2243</v>
      </c>
      <c r="E7" s="61">
        <f t="shared" si="0"/>
        <v>2030</v>
      </c>
    </row>
    <row r="8" spans="2:7" x14ac:dyDescent="0.2">
      <c r="B8" s="2" t="s">
        <v>48</v>
      </c>
      <c r="C8" s="22">
        <v>5737</v>
      </c>
      <c r="D8" s="22">
        <v>2377</v>
      </c>
      <c r="E8" s="61">
        <f t="shared" si="0"/>
        <v>3360</v>
      </c>
    </row>
    <row r="9" spans="2:7" x14ac:dyDescent="0.2">
      <c r="B9" s="2" t="s">
        <v>49</v>
      </c>
      <c r="C9" s="22">
        <v>4201</v>
      </c>
      <c r="D9" s="22">
        <v>1355</v>
      </c>
      <c r="E9" s="61">
        <f t="shared" si="0"/>
        <v>2846</v>
      </c>
    </row>
    <row r="10" spans="2:7" x14ac:dyDescent="0.2">
      <c r="B10" s="2" t="s">
        <v>50</v>
      </c>
      <c r="C10" s="22">
        <v>6372</v>
      </c>
      <c r="D10" s="22">
        <v>2132</v>
      </c>
      <c r="E10" s="61">
        <f t="shared" si="0"/>
        <v>4240</v>
      </c>
    </row>
    <row r="11" spans="2:7" x14ac:dyDescent="0.2">
      <c r="B11" s="2" t="s">
        <v>51</v>
      </c>
      <c r="C11" s="22">
        <v>5938</v>
      </c>
      <c r="D11" s="22">
        <v>2884</v>
      </c>
      <c r="E11" s="61">
        <f t="shared" si="0"/>
        <v>3054</v>
      </c>
    </row>
    <row r="12" spans="2:7" x14ac:dyDescent="0.2">
      <c r="B12" s="2" t="s">
        <v>52</v>
      </c>
      <c r="C12" s="22">
        <v>6392</v>
      </c>
      <c r="D12" s="22">
        <v>2612</v>
      </c>
      <c r="E12" s="61">
        <f t="shared" si="0"/>
        <v>3780</v>
      </c>
    </row>
    <row r="13" spans="2:7" x14ac:dyDescent="0.2">
      <c r="B13" s="2" t="s">
        <v>53</v>
      </c>
      <c r="C13" s="22">
        <v>7971</v>
      </c>
      <c r="D13" s="22">
        <v>2642</v>
      </c>
      <c r="E13" s="61">
        <f t="shared" si="0"/>
        <v>5329</v>
      </c>
    </row>
    <row r="14" spans="2:7" x14ac:dyDescent="0.2">
      <c r="B14" s="2" t="s">
        <v>54</v>
      </c>
      <c r="C14" s="22">
        <v>7088</v>
      </c>
      <c r="D14" s="22">
        <v>1984</v>
      </c>
      <c r="E14" s="61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tabSelected="1" zoomScale="200" zoomScaleNormal="100" workbookViewId="0">
      <selection activeCell="I3" sqref="I3"/>
    </sheetView>
  </sheetViews>
  <sheetFormatPr baseColWidth="10" defaultColWidth="8.83203125" defaultRowHeight="15" outlineLevelCol="1" x14ac:dyDescent="0.2"/>
  <cols>
    <col min="1" max="1" width="3.6640625" customWidth="1"/>
    <col min="2" max="2" width="10.1640625" style="2" customWidth="1"/>
    <col min="3" max="3" width="10" style="2" customWidth="1"/>
    <col min="5" max="5" width="13.83203125" customWidth="1"/>
    <col min="6" max="6" width="10.6640625" style="19" customWidth="1"/>
    <col min="7" max="7" width="3.83203125" style="19" customWidth="1"/>
    <col min="8" max="8" width="13.1640625" customWidth="1"/>
    <col min="9" max="9" width="11.6640625" customWidth="1"/>
    <col min="11" max="11" width="5.6640625" style="9" hidden="1" customWidth="1" outlineLevel="1"/>
    <col min="12" max="12" width="11.1640625" style="2" hidden="1" customWidth="1" outlineLevel="1"/>
    <col min="13" max="13" width="5.5" style="2" hidden="1" customWidth="1" outlineLevel="1"/>
    <col min="14" max="14" width="7" style="2" hidden="1" customWidth="1" outlineLevel="1"/>
    <col min="15" max="16" width="4.5" style="2" hidden="1" customWidth="1" outlineLevel="1"/>
    <col min="17" max="52" width="4.33203125" style="2" hidden="1" customWidth="1" outlineLevel="1"/>
    <col min="53" max="53" width="8.83203125" collapsed="1"/>
  </cols>
  <sheetData>
    <row r="1" spans="2:52" ht="11.5" customHeight="1" x14ac:dyDescent="0.2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6" thickBot="1" x14ac:dyDescent="0.25">
      <c r="B2" s="7"/>
      <c r="C2" s="8"/>
      <c r="D2" s="8"/>
      <c r="E2" s="8"/>
      <c r="F2" s="4"/>
      <c r="G2" s="4"/>
      <c r="H2" s="88" t="s">
        <v>6</v>
      </c>
      <c r="I2" s="89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7" thickTop="1" thickBot="1" x14ac:dyDescent="0.25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6" thickBot="1" x14ac:dyDescent="0.25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6" thickBot="1" x14ac:dyDescent="0.25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5" customHeight="1" thickBot="1" x14ac:dyDescent="0.25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7" thickTop="1" thickBot="1" x14ac:dyDescent="0.25">
      <c r="B7" s="8"/>
      <c r="C7" s="8"/>
      <c r="D7" s="8"/>
      <c r="E7" s="8"/>
      <c r="F7" s="4"/>
      <c r="G7" s="4"/>
      <c r="H7" s="90" t="s">
        <v>14</v>
      </c>
      <c r="I7" s="90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5" customHeight="1" thickTop="1" thickBot="1" x14ac:dyDescent="0.25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2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5" customHeight="1" thickTop="1" x14ac:dyDescent="0.2">
      <c r="B9" s="8"/>
      <c r="C9" s="8"/>
      <c r="D9" s="8"/>
      <c r="E9" s="8"/>
      <c r="F9" s="4"/>
      <c r="G9" s="4"/>
      <c r="H9" s="91">
        <f ca="1">INDEX($K$2:$L$39,RANDBETWEEN(1,38),2)</f>
        <v>13</v>
      </c>
      <c r="I9" s="93">
        <f ca="1">IF(INDEX($O$2:$AZ$51,MATCH($I$3,$L$2:$L$51,0),MATCH($H$9,$O$1:$AZ$1,0))=0,-1*$I$4,INDEX($O$2:$AZ$51,MATCH($I$3,$L$2:$L$51,0),MATCH($H$9,$O$1:$AZ$1,0))*$I$4*INDEX($L$2:$N$51,MATCH($I$3,$L$2:$L$51,0),3))</f>
        <v>20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5" customHeight="1" thickBot="1" x14ac:dyDescent="0.25">
      <c r="B10" s="8"/>
      <c r="C10" s="8"/>
      <c r="D10" s="8"/>
      <c r="E10" s="8"/>
      <c r="F10" s="4"/>
      <c r="G10" s="4"/>
      <c r="H10" s="92"/>
      <c r="I10" s="94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25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5" customHeight="1" thickBot="1" x14ac:dyDescent="0.25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5" customHeight="1" thickBot="1" x14ac:dyDescent="0.25">
      <c r="B13" s="95" t="s">
        <v>16</v>
      </c>
      <c r="C13" s="96"/>
      <c r="D13" s="36"/>
      <c r="E13" s="97" t="s">
        <v>17</v>
      </c>
      <c r="F13" s="98"/>
      <c r="G13" s="98"/>
      <c r="H13" s="98"/>
      <c r="I13" s="98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6" thickTop="1" x14ac:dyDescent="0.2">
      <c r="B14" s="7"/>
      <c r="C14" s="20" t="s">
        <v>15</v>
      </c>
      <c r="D14" s="8"/>
      <c r="E14" s="103" t="s">
        <v>42</v>
      </c>
      <c r="F14" s="103"/>
      <c r="G14" s="104"/>
      <c r="H14" s="99">
        <f ca="1">SUM(Spins)</f>
        <v>110</v>
      </c>
      <c r="I14" s="100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6" thickBot="1" x14ac:dyDescent="0.25">
      <c r="B15" s="21" t="s">
        <v>18</v>
      </c>
      <c r="C15" s="30">
        <f ca="1">$I$9</f>
        <v>20</v>
      </c>
      <c r="D15" s="8"/>
      <c r="E15" s="103"/>
      <c r="F15" s="103"/>
      <c r="G15" s="104"/>
      <c r="H15" s="101"/>
      <c r="I15" s="102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7" thickTop="1" thickBot="1" x14ac:dyDescent="0.25">
      <c r="B16" s="28">
        <v>1</v>
      </c>
      <c r="C16" s="29">
        <f t="dataTable" ref="C16:C25" dt2D="0" dtr="0" r1="B14" ca="1"/>
        <v>20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6" thickBot="1" x14ac:dyDescent="0.25">
      <c r="B17" s="28">
        <v>2</v>
      </c>
      <c r="C17" s="29">
        <v>20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0.7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6" thickBot="1" x14ac:dyDescent="0.25">
      <c r="B18" s="28">
        <v>3</v>
      </c>
      <c r="C18" s="29">
        <v>-10</v>
      </c>
      <c r="E18" s="24" t="s">
        <v>20</v>
      </c>
      <c r="F18" s="32">
        <f ca="1">IFERROR(COUNTIF(Spins,"&gt;"&amp;0),"-")</f>
        <v>7</v>
      </c>
      <c r="H18" s="24" t="s">
        <v>23</v>
      </c>
      <c r="I18" s="35">
        <f ca="1">IFERROR(AVERAGE(Spins),"-")</f>
        <v>11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6" thickBot="1" x14ac:dyDescent="0.25">
      <c r="B19" s="28">
        <v>4</v>
      </c>
      <c r="C19" s="29">
        <v>20</v>
      </c>
      <c r="E19" s="24" t="s">
        <v>21</v>
      </c>
      <c r="F19" s="33">
        <f ca="1">IFERROR(F17-F18,"-")</f>
        <v>3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">
      <c r="B22" s="28">
        <v>7</v>
      </c>
      <c r="C22" s="29">
        <v>20</v>
      </c>
      <c r="E22" s="105"/>
      <c r="F22" s="105"/>
      <c r="G22" s="105"/>
      <c r="H22" s="105"/>
      <c r="I22" s="105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">
      <c r="B23" s="28">
        <v>8</v>
      </c>
      <c r="C23" s="29">
        <v>20</v>
      </c>
      <c r="E23" s="105"/>
      <c r="F23" s="105"/>
      <c r="G23" s="105"/>
      <c r="H23" s="105"/>
      <c r="I23" s="105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">
      <c r="B24" s="28">
        <v>9</v>
      </c>
      <c r="C24" s="29">
        <v>20</v>
      </c>
      <c r="E24" s="105"/>
      <c r="F24" s="105"/>
      <c r="G24" s="105"/>
      <c r="H24" s="105"/>
      <c r="I24" s="105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">
      <c r="B25" s="28">
        <v>10</v>
      </c>
      <c r="C25" s="29">
        <v>20</v>
      </c>
      <c r="E25" s="105"/>
      <c r="F25" s="105"/>
      <c r="G25" s="105"/>
      <c r="H25" s="105"/>
      <c r="I25" s="105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">
      <c r="C52" s="22"/>
    </row>
    <row r="53" spans="3:52" x14ac:dyDescent="0.2">
      <c r="C53" s="22"/>
    </row>
    <row r="54" spans="3:52" x14ac:dyDescent="0.2">
      <c r="C54" s="22"/>
    </row>
    <row r="55" spans="3:52" x14ac:dyDescent="0.2">
      <c r="C55" s="22"/>
    </row>
    <row r="56" spans="3:52" x14ac:dyDescent="0.2">
      <c r="C56" s="22"/>
    </row>
    <row r="57" spans="3:52" x14ac:dyDescent="0.2">
      <c r="C57" s="22"/>
    </row>
    <row r="58" spans="3:52" x14ac:dyDescent="0.2">
      <c r="C58" s="22"/>
    </row>
    <row r="59" spans="3:52" x14ac:dyDescent="0.2">
      <c r="C59" s="22"/>
    </row>
    <row r="60" spans="3:52" x14ac:dyDescent="0.2">
      <c r="C60" s="22"/>
    </row>
    <row r="61" spans="3:52" x14ac:dyDescent="0.2">
      <c r="C61" s="22"/>
    </row>
    <row r="62" spans="3:52" x14ac:dyDescent="0.2">
      <c r="C62" s="22"/>
    </row>
    <row r="63" spans="3:52" x14ac:dyDescent="0.2">
      <c r="C63" s="22"/>
    </row>
    <row r="64" spans="3:52" x14ac:dyDescent="0.2">
      <c r="C64" s="22"/>
    </row>
    <row r="65" spans="3:3" x14ac:dyDescent="0.2">
      <c r="C65" s="22"/>
    </row>
    <row r="66" spans="3:3" x14ac:dyDescent="0.2">
      <c r="C66" s="22"/>
    </row>
    <row r="67" spans="3:3" x14ac:dyDescent="0.2">
      <c r="C67" s="22"/>
    </row>
    <row r="68" spans="3:3" x14ac:dyDescent="0.2">
      <c r="C68" s="22"/>
    </row>
    <row r="69" spans="3:3" x14ac:dyDescent="0.2">
      <c r="C69" s="22"/>
    </row>
    <row r="70" spans="3:3" x14ac:dyDescent="0.2">
      <c r="C70" s="22"/>
    </row>
    <row r="71" spans="3:3" x14ac:dyDescent="0.2">
      <c r="C71" s="22"/>
    </row>
    <row r="72" spans="3:3" x14ac:dyDescent="0.2">
      <c r="C72" s="22"/>
    </row>
    <row r="73" spans="3:3" x14ac:dyDescent="0.2">
      <c r="C73" s="22"/>
    </row>
    <row r="74" spans="3:3" x14ac:dyDescent="0.2">
      <c r="C74" s="22"/>
    </row>
    <row r="75" spans="3:3" x14ac:dyDescent="0.2">
      <c r="C75" s="22"/>
    </row>
    <row r="76" spans="3:3" x14ac:dyDescent="0.2">
      <c r="C76" s="22"/>
    </row>
    <row r="77" spans="3:3" x14ac:dyDescent="0.2">
      <c r="C77" s="22"/>
    </row>
    <row r="78" spans="3:3" x14ac:dyDescent="0.2">
      <c r="C78" s="22"/>
    </row>
    <row r="79" spans="3:3" x14ac:dyDescent="0.2">
      <c r="C79" s="22"/>
    </row>
    <row r="80" spans="3:3" x14ac:dyDescent="0.2">
      <c r="C80" s="22"/>
    </row>
    <row r="81" spans="3:3" x14ac:dyDescent="0.2">
      <c r="C81" s="22"/>
    </row>
    <row r="82" spans="3:3" x14ac:dyDescent="0.2">
      <c r="C82" s="22"/>
    </row>
    <row r="83" spans="3:3" x14ac:dyDescent="0.2">
      <c r="C83" s="22"/>
    </row>
    <row r="84" spans="3:3" x14ac:dyDescent="0.2">
      <c r="C84" s="22"/>
    </row>
    <row r="85" spans="3:3" x14ac:dyDescent="0.2">
      <c r="C85" s="22"/>
    </row>
    <row r="86" spans="3:3" x14ac:dyDescent="0.2">
      <c r="C86" s="22"/>
    </row>
    <row r="87" spans="3:3" x14ac:dyDescent="0.2">
      <c r="C87" s="22"/>
    </row>
    <row r="88" spans="3:3" x14ac:dyDescent="0.2">
      <c r="C88" s="22"/>
    </row>
    <row r="89" spans="3:3" x14ac:dyDescent="0.2">
      <c r="C89" s="22"/>
    </row>
    <row r="90" spans="3:3" x14ac:dyDescent="0.2">
      <c r="C90" s="22"/>
    </row>
    <row r="91" spans="3:3" x14ac:dyDescent="0.2">
      <c r="C91" s="22"/>
    </row>
    <row r="92" spans="3:3" x14ac:dyDescent="0.2">
      <c r="C92" s="22"/>
    </row>
    <row r="93" spans="3:3" x14ac:dyDescent="0.2">
      <c r="C93" s="22"/>
    </row>
    <row r="94" spans="3:3" x14ac:dyDescent="0.2">
      <c r="C94" s="22"/>
    </row>
    <row r="95" spans="3:3" x14ac:dyDescent="0.2">
      <c r="C95" s="22"/>
    </row>
    <row r="96" spans="3: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  <row r="447" spans="3:3" x14ac:dyDescent="0.2">
      <c r="C447" s="22"/>
    </row>
    <row r="448" spans="3:3" x14ac:dyDescent="0.2">
      <c r="C448" s="22"/>
    </row>
    <row r="449" spans="3:3" x14ac:dyDescent="0.2">
      <c r="C449" s="22"/>
    </row>
    <row r="450" spans="3:3" x14ac:dyDescent="0.2">
      <c r="C450" s="22"/>
    </row>
    <row r="451" spans="3:3" x14ac:dyDescent="0.2">
      <c r="C451" s="22"/>
    </row>
    <row r="452" spans="3:3" x14ac:dyDescent="0.2">
      <c r="C452" s="22"/>
    </row>
    <row r="453" spans="3:3" x14ac:dyDescent="0.2">
      <c r="C453" s="22"/>
    </row>
    <row r="454" spans="3:3" x14ac:dyDescent="0.2">
      <c r="C454" s="22"/>
    </row>
    <row r="455" spans="3:3" x14ac:dyDescent="0.2">
      <c r="C455" s="22"/>
    </row>
    <row r="456" spans="3:3" x14ac:dyDescent="0.2">
      <c r="C456" s="22"/>
    </row>
    <row r="457" spans="3:3" x14ac:dyDescent="0.2">
      <c r="C457" s="22"/>
    </row>
    <row r="458" spans="3:3" x14ac:dyDescent="0.2">
      <c r="C458" s="22"/>
    </row>
    <row r="459" spans="3:3" x14ac:dyDescent="0.2">
      <c r="C459" s="22"/>
    </row>
    <row r="460" spans="3:3" x14ac:dyDescent="0.2">
      <c r="C460" s="22"/>
    </row>
    <row r="461" spans="3:3" x14ac:dyDescent="0.2">
      <c r="C461" s="22"/>
    </row>
    <row r="462" spans="3:3" x14ac:dyDescent="0.2">
      <c r="C462" s="22"/>
    </row>
    <row r="463" spans="3:3" x14ac:dyDescent="0.2">
      <c r="C463" s="22"/>
    </row>
    <row r="464" spans="3:3" x14ac:dyDescent="0.2">
      <c r="C464" s="22"/>
    </row>
    <row r="465" spans="3:3" x14ac:dyDescent="0.2">
      <c r="C465" s="22"/>
    </row>
    <row r="466" spans="3:3" x14ac:dyDescent="0.2">
      <c r="C466" s="22"/>
    </row>
    <row r="467" spans="3:3" x14ac:dyDescent="0.2">
      <c r="C467" s="22"/>
    </row>
    <row r="468" spans="3:3" x14ac:dyDescent="0.2">
      <c r="C468" s="22"/>
    </row>
    <row r="469" spans="3:3" x14ac:dyDescent="0.2">
      <c r="C469" s="22"/>
    </row>
    <row r="470" spans="3:3" x14ac:dyDescent="0.2">
      <c r="C470" s="22"/>
    </row>
    <row r="471" spans="3:3" x14ac:dyDescent="0.2">
      <c r="C471" s="22"/>
    </row>
    <row r="472" spans="3:3" x14ac:dyDescent="0.2">
      <c r="C472" s="22"/>
    </row>
    <row r="473" spans="3:3" x14ac:dyDescent="0.2">
      <c r="C473" s="22"/>
    </row>
    <row r="474" spans="3:3" x14ac:dyDescent="0.2">
      <c r="C474" s="22"/>
    </row>
    <row r="475" spans="3:3" x14ac:dyDescent="0.2">
      <c r="C475" s="22"/>
    </row>
    <row r="476" spans="3:3" x14ac:dyDescent="0.2">
      <c r="C476" s="22"/>
    </row>
    <row r="477" spans="3:3" x14ac:dyDescent="0.2">
      <c r="C477" s="22"/>
    </row>
    <row r="478" spans="3:3" x14ac:dyDescent="0.2">
      <c r="C478" s="22"/>
    </row>
    <row r="479" spans="3:3" x14ac:dyDescent="0.2">
      <c r="C479" s="22"/>
    </row>
    <row r="480" spans="3:3" x14ac:dyDescent="0.2">
      <c r="C480" s="22"/>
    </row>
    <row r="481" spans="3:3" x14ac:dyDescent="0.2">
      <c r="C481" s="22"/>
    </row>
    <row r="482" spans="3:3" x14ac:dyDescent="0.2">
      <c r="C482" s="22"/>
    </row>
    <row r="483" spans="3:3" x14ac:dyDescent="0.2">
      <c r="C483" s="22"/>
    </row>
    <row r="484" spans="3:3" x14ac:dyDescent="0.2">
      <c r="C484" s="22"/>
    </row>
    <row r="485" spans="3:3" x14ac:dyDescent="0.2">
      <c r="C485" s="22"/>
    </row>
    <row r="486" spans="3:3" x14ac:dyDescent="0.2">
      <c r="C486" s="22"/>
    </row>
    <row r="487" spans="3:3" x14ac:dyDescent="0.2">
      <c r="C487" s="22"/>
    </row>
    <row r="488" spans="3:3" x14ac:dyDescent="0.2">
      <c r="C488" s="22"/>
    </row>
    <row r="489" spans="3:3" x14ac:dyDescent="0.2">
      <c r="C489" s="22"/>
    </row>
    <row r="490" spans="3:3" x14ac:dyDescent="0.2">
      <c r="C490" s="22"/>
    </row>
    <row r="491" spans="3:3" x14ac:dyDescent="0.2">
      <c r="C491" s="22"/>
    </row>
    <row r="492" spans="3:3" x14ac:dyDescent="0.2">
      <c r="C492" s="22"/>
    </row>
    <row r="493" spans="3:3" x14ac:dyDescent="0.2">
      <c r="C493" s="22"/>
    </row>
    <row r="494" spans="3:3" x14ac:dyDescent="0.2">
      <c r="C494" s="22"/>
    </row>
    <row r="495" spans="3:3" x14ac:dyDescent="0.2">
      <c r="C495" s="22"/>
    </row>
    <row r="496" spans="3:3" x14ac:dyDescent="0.2">
      <c r="C496" s="22"/>
    </row>
    <row r="497" spans="3:3" x14ac:dyDescent="0.2">
      <c r="C497" s="22"/>
    </row>
    <row r="498" spans="3:3" x14ac:dyDescent="0.2">
      <c r="C498" s="22"/>
    </row>
    <row r="499" spans="3:3" x14ac:dyDescent="0.2">
      <c r="C499" s="22"/>
    </row>
    <row r="500" spans="3:3" x14ac:dyDescent="0.2">
      <c r="C500" s="22"/>
    </row>
    <row r="501" spans="3:3" x14ac:dyDescent="0.2">
      <c r="C501" s="22"/>
    </row>
    <row r="502" spans="3:3" x14ac:dyDescent="0.2">
      <c r="C502" s="22"/>
    </row>
    <row r="503" spans="3:3" x14ac:dyDescent="0.2">
      <c r="C503" s="22"/>
    </row>
    <row r="504" spans="3:3" x14ac:dyDescent="0.2">
      <c r="C504" s="22"/>
    </row>
    <row r="505" spans="3:3" x14ac:dyDescent="0.2">
      <c r="C505" s="22"/>
    </row>
    <row r="506" spans="3:3" x14ac:dyDescent="0.2">
      <c r="C506" s="22"/>
    </row>
    <row r="507" spans="3:3" x14ac:dyDescent="0.2">
      <c r="C507" s="22"/>
    </row>
    <row r="508" spans="3:3" x14ac:dyDescent="0.2">
      <c r="C508" s="22"/>
    </row>
    <row r="509" spans="3:3" x14ac:dyDescent="0.2">
      <c r="C509" s="22"/>
    </row>
    <row r="510" spans="3:3" x14ac:dyDescent="0.2">
      <c r="C510" s="22"/>
    </row>
    <row r="511" spans="3:3" x14ac:dyDescent="0.2">
      <c r="C511" s="22"/>
    </row>
    <row r="512" spans="3:3" x14ac:dyDescent="0.2">
      <c r="C512" s="22"/>
    </row>
    <row r="513" spans="3:3" x14ac:dyDescent="0.2">
      <c r="C513" s="22"/>
    </row>
    <row r="514" spans="3:3" x14ac:dyDescent="0.2">
      <c r="C514" s="22"/>
    </row>
    <row r="515" spans="3:3" x14ac:dyDescent="0.2">
      <c r="C515" s="22"/>
    </row>
    <row r="516" spans="3:3" x14ac:dyDescent="0.2">
      <c r="C516" s="22"/>
    </row>
    <row r="517" spans="3:3" x14ac:dyDescent="0.2">
      <c r="C517" s="22"/>
    </row>
    <row r="518" spans="3:3" x14ac:dyDescent="0.2">
      <c r="C518" s="22"/>
    </row>
    <row r="519" spans="3:3" x14ac:dyDescent="0.2">
      <c r="C519" s="22"/>
    </row>
    <row r="520" spans="3:3" x14ac:dyDescent="0.2">
      <c r="C520" s="22"/>
    </row>
    <row r="521" spans="3:3" x14ac:dyDescent="0.2">
      <c r="C521" s="22"/>
    </row>
    <row r="522" spans="3:3" x14ac:dyDescent="0.2">
      <c r="C522" s="22"/>
    </row>
    <row r="523" spans="3:3" x14ac:dyDescent="0.2">
      <c r="C523" s="22"/>
    </row>
    <row r="524" spans="3:3" x14ac:dyDescent="0.2">
      <c r="C524" s="22"/>
    </row>
    <row r="525" spans="3:3" x14ac:dyDescent="0.2">
      <c r="C525" s="22"/>
    </row>
    <row r="526" spans="3:3" x14ac:dyDescent="0.2">
      <c r="C526" s="22"/>
    </row>
    <row r="527" spans="3:3" x14ac:dyDescent="0.2">
      <c r="C527" s="22"/>
    </row>
    <row r="528" spans="3:3" x14ac:dyDescent="0.2">
      <c r="C528" s="22"/>
    </row>
    <row r="529" spans="3:3" x14ac:dyDescent="0.2">
      <c r="C529" s="22"/>
    </row>
    <row r="530" spans="3:3" x14ac:dyDescent="0.2">
      <c r="C530" s="22"/>
    </row>
    <row r="531" spans="3:3" x14ac:dyDescent="0.2">
      <c r="C531" s="22"/>
    </row>
    <row r="532" spans="3:3" x14ac:dyDescent="0.2">
      <c r="C532" s="22"/>
    </row>
    <row r="533" spans="3:3" x14ac:dyDescent="0.2">
      <c r="C533" s="22"/>
    </row>
    <row r="534" spans="3:3" x14ac:dyDescent="0.2">
      <c r="C534" s="22"/>
    </row>
    <row r="535" spans="3:3" x14ac:dyDescent="0.2">
      <c r="C535" s="22"/>
    </row>
    <row r="536" spans="3:3" x14ac:dyDescent="0.2">
      <c r="C536" s="22"/>
    </row>
    <row r="537" spans="3:3" x14ac:dyDescent="0.2">
      <c r="C537" s="22"/>
    </row>
    <row r="538" spans="3:3" x14ac:dyDescent="0.2">
      <c r="C538" s="22"/>
    </row>
    <row r="539" spans="3:3" x14ac:dyDescent="0.2">
      <c r="C539" s="22"/>
    </row>
    <row r="540" spans="3:3" x14ac:dyDescent="0.2">
      <c r="C540" s="22"/>
    </row>
    <row r="541" spans="3:3" x14ac:dyDescent="0.2">
      <c r="C541" s="22"/>
    </row>
    <row r="542" spans="3:3" x14ac:dyDescent="0.2">
      <c r="C542" s="22"/>
    </row>
    <row r="543" spans="3:3" x14ac:dyDescent="0.2">
      <c r="C543" s="22"/>
    </row>
    <row r="544" spans="3:3" x14ac:dyDescent="0.2">
      <c r="C544" s="22"/>
    </row>
    <row r="545" spans="3:3" x14ac:dyDescent="0.2">
      <c r="C545" s="22"/>
    </row>
    <row r="546" spans="3:3" x14ac:dyDescent="0.2">
      <c r="C546" s="22"/>
    </row>
    <row r="547" spans="3:3" x14ac:dyDescent="0.2">
      <c r="C547" s="22"/>
    </row>
    <row r="548" spans="3:3" x14ac:dyDescent="0.2">
      <c r="C548" s="22"/>
    </row>
    <row r="549" spans="3:3" x14ac:dyDescent="0.2">
      <c r="C549" s="22"/>
    </row>
    <row r="550" spans="3:3" x14ac:dyDescent="0.2">
      <c r="C550" s="22"/>
    </row>
    <row r="551" spans="3:3" x14ac:dyDescent="0.2">
      <c r="C551" s="22"/>
    </row>
    <row r="552" spans="3:3" x14ac:dyDescent="0.2">
      <c r="C552" s="22"/>
    </row>
    <row r="553" spans="3:3" x14ac:dyDescent="0.2">
      <c r="C553" s="22"/>
    </row>
    <row r="554" spans="3:3" x14ac:dyDescent="0.2">
      <c r="C554" s="22"/>
    </row>
    <row r="555" spans="3:3" x14ac:dyDescent="0.2">
      <c r="C555" s="22"/>
    </row>
    <row r="556" spans="3:3" x14ac:dyDescent="0.2">
      <c r="C556" s="22"/>
    </row>
    <row r="557" spans="3:3" x14ac:dyDescent="0.2">
      <c r="C557" s="22"/>
    </row>
    <row r="558" spans="3:3" x14ac:dyDescent="0.2">
      <c r="C558" s="22"/>
    </row>
    <row r="559" spans="3:3" x14ac:dyDescent="0.2">
      <c r="C559" s="22"/>
    </row>
    <row r="560" spans="3:3" x14ac:dyDescent="0.2">
      <c r="C560" s="22"/>
    </row>
    <row r="561" spans="3:3" x14ac:dyDescent="0.2">
      <c r="C561" s="22"/>
    </row>
    <row r="562" spans="3:3" x14ac:dyDescent="0.2">
      <c r="C562" s="22"/>
    </row>
    <row r="563" spans="3:3" x14ac:dyDescent="0.2">
      <c r="C563" s="22"/>
    </row>
    <row r="564" spans="3:3" x14ac:dyDescent="0.2">
      <c r="C564" s="22"/>
    </row>
    <row r="565" spans="3:3" x14ac:dyDescent="0.2">
      <c r="C565" s="22"/>
    </row>
    <row r="566" spans="3:3" x14ac:dyDescent="0.2">
      <c r="C566" s="22"/>
    </row>
    <row r="567" spans="3:3" x14ac:dyDescent="0.2">
      <c r="C567" s="22"/>
    </row>
    <row r="568" spans="3:3" x14ac:dyDescent="0.2">
      <c r="C568" s="22"/>
    </row>
    <row r="569" spans="3:3" x14ac:dyDescent="0.2">
      <c r="C569" s="22"/>
    </row>
    <row r="570" spans="3:3" x14ac:dyDescent="0.2">
      <c r="C570" s="22"/>
    </row>
    <row r="571" spans="3:3" x14ac:dyDescent="0.2">
      <c r="C571" s="22"/>
    </row>
    <row r="572" spans="3:3" x14ac:dyDescent="0.2">
      <c r="C572" s="22"/>
    </row>
    <row r="573" spans="3:3" x14ac:dyDescent="0.2">
      <c r="C573" s="22"/>
    </row>
    <row r="574" spans="3:3" x14ac:dyDescent="0.2">
      <c r="C574" s="22"/>
    </row>
    <row r="575" spans="3:3" x14ac:dyDescent="0.2">
      <c r="C575" s="22"/>
    </row>
    <row r="576" spans="3:3" x14ac:dyDescent="0.2">
      <c r="C576" s="22"/>
    </row>
    <row r="577" spans="3:3" x14ac:dyDescent="0.2">
      <c r="C577" s="22"/>
    </row>
    <row r="578" spans="3:3" x14ac:dyDescent="0.2">
      <c r="C578" s="22"/>
    </row>
    <row r="579" spans="3:3" x14ac:dyDescent="0.2">
      <c r="C579" s="22"/>
    </row>
    <row r="580" spans="3:3" x14ac:dyDescent="0.2">
      <c r="C580" s="22"/>
    </row>
    <row r="581" spans="3:3" x14ac:dyDescent="0.2">
      <c r="C581" s="22"/>
    </row>
    <row r="582" spans="3:3" x14ac:dyDescent="0.2">
      <c r="C582" s="22"/>
    </row>
    <row r="583" spans="3:3" x14ac:dyDescent="0.2">
      <c r="C583" s="22"/>
    </row>
    <row r="584" spans="3:3" x14ac:dyDescent="0.2">
      <c r="C584" s="22"/>
    </row>
    <row r="585" spans="3:3" x14ac:dyDescent="0.2">
      <c r="C585" s="22"/>
    </row>
    <row r="586" spans="3:3" x14ac:dyDescent="0.2">
      <c r="C586" s="22"/>
    </row>
    <row r="587" spans="3:3" x14ac:dyDescent="0.2">
      <c r="C587" s="22"/>
    </row>
    <row r="588" spans="3:3" x14ac:dyDescent="0.2">
      <c r="C588" s="22"/>
    </row>
    <row r="589" spans="3:3" x14ac:dyDescent="0.2">
      <c r="C589" s="22"/>
    </row>
    <row r="590" spans="3:3" x14ac:dyDescent="0.2">
      <c r="C590" s="22"/>
    </row>
    <row r="591" spans="3:3" x14ac:dyDescent="0.2">
      <c r="C591" s="22"/>
    </row>
    <row r="592" spans="3:3" x14ac:dyDescent="0.2">
      <c r="C592" s="22"/>
    </row>
    <row r="593" spans="3:3" x14ac:dyDescent="0.2">
      <c r="C593" s="22"/>
    </row>
    <row r="594" spans="3:3" x14ac:dyDescent="0.2">
      <c r="C594" s="22"/>
    </row>
    <row r="595" spans="3:3" x14ac:dyDescent="0.2">
      <c r="C595" s="22"/>
    </row>
    <row r="596" spans="3:3" x14ac:dyDescent="0.2">
      <c r="C596" s="22"/>
    </row>
    <row r="597" spans="3:3" x14ac:dyDescent="0.2">
      <c r="C597" s="22"/>
    </row>
    <row r="598" spans="3:3" x14ac:dyDescent="0.2">
      <c r="C598" s="22"/>
    </row>
    <row r="599" spans="3:3" x14ac:dyDescent="0.2">
      <c r="C599" s="22"/>
    </row>
    <row r="600" spans="3:3" x14ac:dyDescent="0.2">
      <c r="C600" s="22"/>
    </row>
    <row r="601" spans="3:3" x14ac:dyDescent="0.2">
      <c r="C601" s="22"/>
    </row>
    <row r="602" spans="3:3" x14ac:dyDescent="0.2">
      <c r="C602" s="22"/>
    </row>
    <row r="603" spans="3:3" x14ac:dyDescent="0.2">
      <c r="C603" s="22"/>
    </row>
    <row r="604" spans="3:3" x14ac:dyDescent="0.2">
      <c r="C604" s="22"/>
    </row>
    <row r="605" spans="3:3" x14ac:dyDescent="0.2">
      <c r="C605" s="22"/>
    </row>
    <row r="606" spans="3:3" x14ac:dyDescent="0.2">
      <c r="C606" s="22"/>
    </row>
    <row r="607" spans="3:3" x14ac:dyDescent="0.2">
      <c r="C607" s="22"/>
    </row>
    <row r="608" spans="3:3" x14ac:dyDescent="0.2">
      <c r="C608" s="22"/>
    </row>
    <row r="609" spans="3:3" x14ac:dyDescent="0.2">
      <c r="C609" s="22"/>
    </row>
    <row r="610" spans="3:3" x14ac:dyDescent="0.2">
      <c r="C610" s="22"/>
    </row>
    <row r="611" spans="3:3" x14ac:dyDescent="0.2">
      <c r="C611" s="22"/>
    </row>
    <row r="612" spans="3:3" x14ac:dyDescent="0.2">
      <c r="C612" s="22"/>
    </row>
    <row r="613" spans="3:3" x14ac:dyDescent="0.2">
      <c r="C613" s="22"/>
    </row>
    <row r="614" spans="3:3" x14ac:dyDescent="0.2">
      <c r="C614" s="22"/>
    </row>
    <row r="615" spans="3:3" x14ac:dyDescent="0.2">
      <c r="C615" s="22"/>
    </row>
    <row r="616" spans="3:3" x14ac:dyDescent="0.2">
      <c r="C616" s="22"/>
    </row>
    <row r="617" spans="3:3" x14ac:dyDescent="0.2">
      <c r="C617" s="22"/>
    </row>
    <row r="618" spans="3:3" x14ac:dyDescent="0.2">
      <c r="C618" s="22"/>
    </row>
    <row r="619" spans="3:3" x14ac:dyDescent="0.2">
      <c r="C619" s="22"/>
    </row>
    <row r="620" spans="3:3" x14ac:dyDescent="0.2">
      <c r="C620" s="22"/>
    </row>
    <row r="621" spans="3:3" x14ac:dyDescent="0.2">
      <c r="C621" s="22"/>
    </row>
    <row r="622" spans="3:3" x14ac:dyDescent="0.2">
      <c r="C622" s="22"/>
    </row>
    <row r="623" spans="3:3" x14ac:dyDescent="0.2">
      <c r="C623" s="22"/>
    </row>
    <row r="624" spans="3:3" x14ac:dyDescent="0.2">
      <c r="C624" s="22"/>
    </row>
    <row r="625" spans="3:3" x14ac:dyDescent="0.2">
      <c r="C625" s="22"/>
    </row>
    <row r="626" spans="3:3" x14ac:dyDescent="0.2">
      <c r="C626" s="22"/>
    </row>
    <row r="627" spans="3:3" x14ac:dyDescent="0.2">
      <c r="C627" s="22"/>
    </row>
    <row r="628" spans="3:3" x14ac:dyDescent="0.2">
      <c r="C628" s="22"/>
    </row>
    <row r="629" spans="3:3" x14ac:dyDescent="0.2">
      <c r="C629" s="22"/>
    </row>
    <row r="630" spans="3:3" x14ac:dyDescent="0.2">
      <c r="C630" s="22"/>
    </row>
    <row r="631" spans="3:3" x14ac:dyDescent="0.2">
      <c r="C631" s="22"/>
    </row>
    <row r="632" spans="3:3" x14ac:dyDescent="0.2">
      <c r="C632" s="22"/>
    </row>
    <row r="633" spans="3:3" x14ac:dyDescent="0.2">
      <c r="C633" s="22"/>
    </row>
    <row r="634" spans="3:3" x14ac:dyDescent="0.2">
      <c r="C634" s="22"/>
    </row>
    <row r="635" spans="3:3" x14ac:dyDescent="0.2">
      <c r="C635" s="22"/>
    </row>
    <row r="636" spans="3:3" x14ac:dyDescent="0.2">
      <c r="C636" s="22"/>
    </row>
    <row r="637" spans="3:3" x14ac:dyDescent="0.2">
      <c r="C637" s="22"/>
    </row>
    <row r="638" spans="3:3" x14ac:dyDescent="0.2">
      <c r="C638" s="22"/>
    </row>
    <row r="639" spans="3:3" x14ac:dyDescent="0.2">
      <c r="C639" s="22"/>
    </row>
    <row r="640" spans="3:3" x14ac:dyDescent="0.2">
      <c r="C640" s="22"/>
    </row>
    <row r="641" spans="3:3" x14ac:dyDescent="0.2">
      <c r="C641" s="22"/>
    </row>
    <row r="642" spans="3:3" x14ac:dyDescent="0.2">
      <c r="C642" s="22"/>
    </row>
    <row r="643" spans="3:3" x14ac:dyDescent="0.2">
      <c r="C643" s="22"/>
    </row>
    <row r="644" spans="3:3" x14ac:dyDescent="0.2">
      <c r="C644" s="22"/>
    </row>
    <row r="645" spans="3:3" x14ac:dyDescent="0.2">
      <c r="C645" s="22"/>
    </row>
    <row r="646" spans="3:3" x14ac:dyDescent="0.2">
      <c r="C646" s="22"/>
    </row>
    <row r="647" spans="3:3" x14ac:dyDescent="0.2">
      <c r="C647" s="22"/>
    </row>
    <row r="648" spans="3:3" x14ac:dyDescent="0.2">
      <c r="C648" s="22"/>
    </row>
    <row r="649" spans="3:3" x14ac:dyDescent="0.2">
      <c r="C649" s="22"/>
    </row>
    <row r="650" spans="3:3" x14ac:dyDescent="0.2">
      <c r="C650" s="22"/>
    </row>
    <row r="651" spans="3:3" x14ac:dyDescent="0.2">
      <c r="C651" s="22"/>
    </row>
    <row r="652" spans="3:3" x14ac:dyDescent="0.2">
      <c r="C652" s="22"/>
    </row>
    <row r="653" spans="3:3" x14ac:dyDescent="0.2">
      <c r="C653" s="22"/>
    </row>
    <row r="654" spans="3:3" x14ac:dyDescent="0.2">
      <c r="C654" s="22"/>
    </row>
    <row r="655" spans="3:3" x14ac:dyDescent="0.2">
      <c r="C655" s="22"/>
    </row>
    <row r="656" spans="3:3" x14ac:dyDescent="0.2">
      <c r="C656" s="22"/>
    </row>
    <row r="657" spans="3:3" x14ac:dyDescent="0.2">
      <c r="C657" s="22"/>
    </row>
    <row r="658" spans="3:3" x14ac:dyDescent="0.2">
      <c r="C658" s="22"/>
    </row>
    <row r="659" spans="3:3" x14ac:dyDescent="0.2">
      <c r="C659" s="22"/>
    </row>
    <row r="660" spans="3:3" x14ac:dyDescent="0.2">
      <c r="C660" s="22"/>
    </row>
    <row r="661" spans="3:3" x14ac:dyDescent="0.2">
      <c r="C661" s="22"/>
    </row>
    <row r="662" spans="3:3" x14ac:dyDescent="0.2">
      <c r="C662" s="22"/>
    </row>
    <row r="663" spans="3:3" x14ac:dyDescent="0.2">
      <c r="C663" s="22"/>
    </row>
    <row r="664" spans="3:3" x14ac:dyDescent="0.2">
      <c r="C664" s="22"/>
    </row>
    <row r="665" spans="3:3" x14ac:dyDescent="0.2">
      <c r="C665" s="22"/>
    </row>
    <row r="666" spans="3:3" x14ac:dyDescent="0.2">
      <c r="C666" s="22"/>
    </row>
    <row r="667" spans="3:3" x14ac:dyDescent="0.2">
      <c r="C667" s="22"/>
    </row>
    <row r="668" spans="3:3" x14ac:dyDescent="0.2">
      <c r="C668" s="22"/>
    </row>
    <row r="669" spans="3:3" x14ac:dyDescent="0.2">
      <c r="C669" s="22"/>
    </row>
    <row r="670" spans="3:3" x14ac:dyDescent="0.2">
      <c r="C670" s="22"/>
    </row>
    <row r="671" spans="3:3" x14ac:dyDescent="0.2">
      <c r="C671" s="22"/>
    </row>
    <row r="672" spans="3:3" x14ac:dyDescent="0.2">
      <c r="C672" s="22"/>
    </row>
    <row r="673" spans="3:3" x14ac:dyDescent="0.2">
      <c r="C673" s="22"/>
    </row>
    <row r="674" spans="3:3" x14ac:dyDescent="0.2">
      <c r="C674" s="22"/>
    </row>
    <row r="675" spans="3:3" x14ac:dyDescent="0.2">
      <c r="C675" s="22"/>
    </row>
    <row r="676" spans="3:3" x14ac:dyDescent="0.2">
      <c r="C676" s="22"/>
    </row>
    <row r="677" spans="3:3" x14ac:dyDescent="0.2">
      <c r="C677" s="22"/>
    </row>
    <row r="678" spans="3:3" x14ac:dyDescent="0.2">
      <c r="C678" s="22"/>
    </row>
    <row r="679" spans="3:3" x14ac:dyDescent="0.2">
      <c r="C679" s="22"/>
    </row>
    <row r="680" spans="3:3" x14ac:dyDescent="0.2">
      <c r="C680" s="22"/>
    </row>
    <row r="681" spans="3:3" x14ac:dyDescent="0.2">
      <c r="C681" s="22"/>
    </row>
    <row r="682" spans="3:3" x14ac:dyDescent="0.2">
      <c r="C682" s="22"/>
    </row>
    <row r="683" spans="3:3" x14ac:dyDescent="0.2">
      <c r="C683" s="22"/>
    </row>
    <row r="684" spans="3:3" x14ac:dyDescent="0.2">
      <c r="C684" s="22"/>
    </row>
    <row r="685" spans="3:3" x14ac:dyDescent="0.2">
      <c r="C685" s="22"/>
    </row>
    <row r="686" spans="3:3" x14ac:dyDescent="0.2">
      <c r="C686" s="22"/>
    </row>
    <row r="687" spans="3:3" x14ac:dyDescent="0.2">
      <c r="C687" s="22"/>
    </row>
    <row r="688" spans="3:3" x14ac:dyDescent="0.2">
      <c r="C688" s="22"/>
    </row>
    <row r="689" spans="3:3" x14ac:dyDescent="0.2">
      <c r="C689" s="22"/>
    </row>
    <row r="690" spans="3:3" x14ac:dyDescent="0.2">
      <c r="C690" s="22"/>
    </row>
    <row r="691" spans="3:3" x14ac:dyDescent="0.2">
      <c r="C691" s="22"/>
    </row>
    <row r="692" spans="3:3" x14ac:dyDescent="0.2">
      <c r="C692" s="22"/>
    </row>
    <row r="693" spans="3:3" x14ac:dyDescent="0.2">
      <c r="C693" s="22"/>
    </row>
    <row r="694" spans="3:3" x14ac:dyDescent="0.2">
      <c r="C694" s="22"/>
    </row>
    <row r="695" spans="3:3" x14ac:dyDescent="0.2">
      <c r="C695" s="22"/>
    </row>
    <row r="696" spans="3:3" x14ac:dyDescent="0.2">
      <c r="C696" s="22"/>
    </row>
    <row r="697" spans="3:3" x14ac:dyDescent="0.2">
      <c r="C697" s="22"/>
    </row>
    <row r="698" spans="3:3" x14ac:dyDescent="0.2">
      <c r="C698" s="22"/>
    </row>
    <row r="699" spans="3:3" x14ac:dyDescent="0.2">
      <c r="C699" s="22"/>
    </row>
    <row r="700" spans="3:3" x14ac:dyDescent="0.2">
      <c r="C700" s="22"/>
    </row>
    <row r="701" spans="3:3" x14ac:dyDescent="0.2">
      <c r="C701" s="22"/>
    </row>
    <row r="702" spans="3:3" x14ac:dyDescent="0.2">
      <c r="C702" s="22"/>
    </row>
    <row r="703" spans="3:3" x14ac:dyDescent="0.2">
      <c r="C703" s="22"/>
    </row>
    <row r="704" spans="3:3" x14ac:dyDescent="0.2">
      <c r="C704" s="22"/>
    </row>
    <row r="705" spans="3:3" x14ac:dyDescent="0.2">
      <c r="C705" s="22"/>
    </row>
    <row r="706" spans="3:3" x14ac:dyDescent="0.2">
      <c r="C706" s="22"/>
    </row>
    <row r="707" spans="3:3" x14ac:dyDescent="0.2">
      <c r="C707" s="22"/>
    </row>
    <row r="708" spans="3:3" x14ac:dyDescent="0.2">
      <c r="C708" s="22"/>
    </row>
    <row r="709" spans="3:3" x14ac:dyDescent="0.2">
      <c r="C709" s="22"/>
    </row>
    <row r="710" spans="3:3" x14ac:dyDescent="0.2">
      <c r="C710" s="22"/>
    </row>
    <row r="711" spans="3:3" x14ac:dyDescent="0.2">
      <c r="C711" s="22"/>
    </row>
    <row r="712" spans="3:3" x14ac:dyDescent="0.2">
      <c r="C712" s="22"/>
    </row>
    <row r="713" spans="3:3" x14ac:dyDescent="0.2">
      <c r="C713" s="22"/>
    </row>
    <row r="714" spans="3:3" x14ac:dyDescent="0.2">
      <c r="C714" s="22"/>
    </row>
    <row r="715" spans="3:3" x14ac:dyDescent="0.2">
      <c r="C715" s="22"/>
    </row>
    <row r="716" spans="3:3" x14ac:dyDescent="0.2">
      <c r="C716" s="22"/>
    </row>
    <row r="717" spans="3:3" x14ac:dyDescent="0.2">
      <c r="C717" s="22"/>
    </row>
    <row r="718" spans="3:3" x14ac:dyDescent="0.2">
      <c r="C718" s="22"/>
    </row>
    <row r="719" spans="3:3" x14ac:dyDescent="0.2">
      <c r="C719" s="22"/>
    </row>
    <row r="720" spans="3:3" x14ac:dyDescent="0.2">
      <c r="C720" s="22"/>
    </row>
    <row r="721" spans="3:3" x14ac:dyDescent="0.2">
      <c r="C721" s="22"/>
    </row>
    <row r="722" spans="3:3" x14ac:dyDescent="0.2">
      <c r="C722" s="22"/>
    </row>
    <row r="723" spans="3:3" x14ac:dyDescent="0.2">
      <c r="C723" s="22"/>
    </row>
    <row r="724" spans="3:3" x14ac:dyDescent="0.2">
      <c r="C724" s="22"/>
    </row>
    <row r="725" spans="3:3" x14ac:dyDescent="0.2">
      <c r="C725" s="22"/>
    </row>
    <row r="726" spans="3:3" x14ac:dyDescent="0.2">
      <c r="C726" s="22"/>
    </row>
    <row r="727" spans="3:3" x14ac:dyDescent="0.2">
      <c r="C727" s="22"/>
    </row>
    <row r="728" spans="3:3" x14ac:dyDescent="0.2">
      <c r="C728" s="22"/>
    </row>
    <row r="729" spans="3:3" x14ac:dyDescent="0.2">
      <c r="C729" s="22"/>
    </row>
    <row r="730" spans="3:3" x14ac:dyDescent="0.2">
      <c r="C730" s="22"/>
    </row>
    <row r="731" spans="3:3" x14ac:dyDescent="0.2">
      <c r="C731" s="22"/>
    </row>
    <row r="732" spans="3:3" x14ac:dyDescent="0.2">
      <c r="C732" s="22"/>
    </row>
    <row r="733" spans="3:3" x14ac:dyDescent="0.2">
      <c r="C733" s="22"/>
    </row>
    <row r="734" spans="3:3" x14ac:dyDescent="0.2">
      <c r="C734" s="22"/>
    </row>
    <row r="735" spans="3:3" x14ac:dyDescent="0.2">
      <c r="C735" s="22"/>
    </row>
    <row r="736" spans="3:3" x14ac:dyDescent="0.2">
      <c r="C736" s="22"/>
    </row>
    <row r="737" spans="3:3" x14ac:dyDescent="0.2">
      <c r="C737" s="22"/>
    </row>
    <row r="738" spans="3:3" x14ac:dyDescent="0.2">
      <c r="C738" s="22"/>
    </row>
    <row r="739" spans="3:3" x14ac:dyDescent="0.2">
      <c r="C739" s="22"/>
    </row>
    <row r="740" spans="3:3" x14ac:dyDescent="0.2">
      <c r="C740" s="22"/>
    </row>
    <row r="741" spans="3:3" x14ac:dyDescent="0.2">
      <c r="C741" s="22"/>
    </row>
    <row r="742" spans="3:3" x14ac:dyDescent="0.2">
      <c r="C742" s="22"/>
    </row>
    <row r="743" spans="3:3" x14ac:dyDescent="0.2">
      <c r="C743" s="22"/>
    </row>
    <row r="744" spans="3:3" x14ac:dyDescent="0.2">
      <c r="C744" s="22"/>
    </row>
    <row r="745" spans="3:3" x14ac:dyDescent="0.2">
      <c r="C745" s="22"/>
    </row>
    <row r="746" spans="3:3" x14ac:dyDescent="0.2">
      <c r="C746" s="22"/>
    </row>
    <row r="747" spans="3:3" x14ac:dyDescent="0.2">
      <c r="C747" s="22"/>
    </row>
    <row r="748" spans="3:3" x14ac:dyDescent="0.2">
      <c r="C748" s="22"/>
    </row>
    <row r="749" spans="3:3" x14ac:dyDescent="0.2">
      <c r="C749" s="22"/>
    </row>
    <row r="750" spans="3:3" x14ac:dyDescent="0.2">
      <c r="C750" s="22"/>
    </row>
    <row r="751" spans="3:3" x14ac:dyDescent="0.2">
      <c r="C751" s="22"/>
    </row>
    <row r="752" spans="3:3" x14ac:dyDescent="0.2">
      <c r="C752" s="22"/>
    </row>
    <row r="753" spans="3:3" x14ac:dyDescent="0.2">
      <c r="C753" s="22"/>
    </row>
    <row r="754" spans="3:3" x14ac:dyDescent="0.2">
      <c r="C754" s="22"/>
    </row>
    <row r="755" spans="3:3" x14ac:dyDescent="0.2">
      <c r="C755" s="22"/>
    </row>
    <row r="756" spans="3:3" x14ac:dyDescent="0.2">
      <c r="C756" s="22"/>
    </row>
    <row r="757" spans="3:3" x14ac:dyDescent="0.2">
      <c r="C757" s="22"/>
    </row>
    <row r="758" spans="3:3" x14ac:dyDescent="0.2">
      <c r="C758" s="22"/>
    </row>
    <row r="759" spans="3:3" x14ac:dyDescent="0.2">
      <c r="C759" s="22"/>
    </row>
    <row r="760" spans="3:3" x14ac:dyDescent="0.2">
      <c r="C760" s="22"/>
    </row>
    <row r="761" spans="3:3" x14ac:dyDescent="0.2">
      <c r="C761" s="22"/>
    </row>
    <row r="762" spans="3:3" x14ac:dyDescent="0.2">
      <c r="C762" s="22"/>
    </row>
    <row r="763" spans="3:3" x14ac:dyDescent="0.2">
      <c r="C763" s="22"/>
    </row>
    <row r="764" spans="3:3" x14ac:dyDescent="0.2">
      <c r="C764" s="22"/>
    </row>
    <row r="765" spans="3:3" x14ac:dyDescent="0.2">
      <c r="C765" s="22"/>
    </row>
    <row r="766" spans="3:3" x14ac:dyDescent="0.2">
      <c r="C766" s="22"/>
    </row>
    <row r="767" spans="3:3" x14ac:dyDescent="0.2">
      <c r="C767" s="22"/>
    </row>
    <row r="768" spans="3:3" x14ac:dyDescent="0.2">
      <c r="C768" s="22"/>
    </row>
    <row r="769" spans="3:3" x14ac:dyDescent="0.2">
      <c r="C769" s="22"/>
    </row>
    <row r="770" spans="3:3" x14ac:dyDescent="0.2">
      <c r="C770" s="22"/>
    </row>
    <row r="771" spans="3:3" x14ac:dyDescent="0.2">
      <c r="C771" s="22"/>
    </row>
    <row r="772" spans="3:3" x14ac:dyDescent="0.2">
      <c r="C772" s="22"/>
    </row>
    <row r="773" spans="3:3" x14ac:dyDescent="0.2">
      <c r="C773" s="22"/>
    </row>
    <row r="774" spans="3:3" x14ac:dyDescent="0.2">
      <c r="C774" s="22"/>
    </row>
    <row r="775" spans="3:3" x14ac:dyDescent="0.2">
      <c r="C775" s="22"/>
    </row>
    <row r="776" spans="3:3" x14ac:dyDescent="0.2">
      <c r="C776" s="22"/>
    </row>
    <row r="777" spans="3:3" x14ac:dyDescent="0.2">
      <c r="C777" s="22"/>
    </row>
    <row r="778" spans="3:3" x14ac:dyDescent="0.2">
      <c r="C778" s="22"/>
    </row>
    <row r="779" spans="3:3" x14ac:dyDescent="0.2">
      <c r="C779" s="22"/>
    </row>
    <row r="780" spans="3:3" x14ac:dyDescent="0.2">
      <c r="C780" s="22"/>
    </row>
    <row r="781" spans="3:3" x14ac:dyDescent="0.2">
      <c r="C781" s="22"/>
    </row>
    <row r="782" spans="3:3" x14ac:dyDescent="0.2">
      <c r="C782" s="22"/>
    </row>
    <row r="783" spans="3:3" x14ac:dyDescent="0.2">
      <c r="C783" s="22"/>
    </row>
    <row r="784" spans="3:3" x14ac:dyDescent="0.2">
      <c r="C784" s="22"/>
    </row>
    <row r="785" spans="3:3" x14ac:dyDescent="0.2">
      <c r="C785" s="22"/>
    </row>
    <row r="786" spans="3:3" x14ac:dyDescent="0.2">
      <c r="C786" s="22"/>
    </row>
    <row r="787" spans="3:3" x14ac:dyDescent="0.2">
      <c r="C787" s="22"/>
    </row>
    <row r="788" spans="3:3" x14ac:dyDescent="0.2">
      <c r="C788" s="22"/>
    </row>
    <row r="789" spans="3:3" x14ac:dyDescent="0.2">
      <c r="C789" s="22"/>
    </row>
    <row r="790" spans="3:3" x14ac:dyDescent="0.2">
      <c r="C790" s="22"/>
    </row>
    <row r="791" spans="3:3" x14ac:dyDescent="0.2">
      <c r="C791" s="22"/>
    </row>
    <row r="792" spans="3:3" x14ac:dyDescent="0.2">
      <c r="C792" s="22"/>
    </row>
    <row r="793" spans="3:3" x14ac:dyDescent="0.2">
      <c r="C793" s="22"/>
    </row>
    <row r="794" spans="3:3" x14ac:dyDescent="0.2">
      <c r="C794" s="22"/>
    </row>
    <row r="795" spans="3:3" x14ac:dyDescent="0.2">
      <c r="C795" s="22"/>
    </row>
    <row r="796" spans="3:3" x14ac:dyDescent="0.2">
      <c r="C796" s="22"/>
    </row>
    <row r="797" spans="3:3" x14ac:dyDescent="0.2">
      <c r="C797" s="22"/>
    </row>
    <row r="798" spans="3:3" x14ac:dyDescent="0.2">
      <c r="C798" s="22"/>
    </row>
    <row r="799" spans="3:3" x14ac:dyDescent="0.2">
      <c r="C799" s="22"/>
    </row>
    <row r="800" spans="3:3" x14ac:dyDescent="0.2">
      <c r="C800" s="22"/>
    </row>
    <row r="801" spans="3:3" x14ac:dyDescent="0.2">
      <c r="C801" s="22"/>
    </row>
    <row r="802" spans="3:3" x14ac:dyDescent="0.2">
      <c r="C802" s="22"/>
    </row>
    <row r="803" spans="3:3" x14ac:dyDescent="0.2">
      <c r="C803" s="22"/>
    </row>
    <row r="804" spans="3:3" x14ac:dyDescent="0.2">
      <c r="C804" s="22"/>
    </row>
    <row r="805" spans="3:3" x14ac:dyDescent="0.2">
      <c r="C805" s="22"/>
    </row>
    <row r="806" spans="3:3" x14ac:dyDescent="0.2">
      <c r="C806" s="22"/>
    </row>
    <row r="807" spans="3:3" x14ac:dyDescent="0.2">
      <c r="C807" s="22"/>
    </row>
    <row r="808" spans="3:3" x14ac:dyDescent="0.2">
      <c r="C808" s="22"/>
    </row>
    <row r="809" spans="3:3" x14ac:dyDescent="0.2">
      <c r="C809" s="22"/>
    </row>
    <row r="810" spans="3:3" x14ac:dyDescent="0.2">
      <c r="C810" s="22"/>
    </row>
    <row r="811" spans="3:3" x14ac:dyDescent="0.2">
      <c r="C811" s="22"/>
    </row>
    <row r="812" spans="3:3" x14ac:dyDescent="0.2">
      <c r="C812" s="22"/>
    </row>
    <row r="813" spans="3:3" x14ac:dyDescent="0.2">
      <c r="C813" s="22"/>
    </row>
    <row r="814" spans="3:3" x14ac:dyDescent="0.2">
      <c r="C814" s="22"/>
    </row>
    <row r="815" spans="3:3" x14ac:dyDescent="0.2">
      <c r="C815" s="22"/>
    </row>
    <row r="816" spans="3:3" x14ac:dyDescent="0.2">
      <c r="C816" s="22"/>
    </row>
    <row r="817" spans="3:3" x14ac:dyDescent="0.2">
      <c r="C817" s="22"/>
    </row>
    <row r="818" spans="3:3" x14ac:dyDescent="0.2">
      <c r="C818" s="22"/>
    </row>
    <row r="819" spans="3:3" x14ac:dyDescent="0.2">
      <c r="C819" s="22"/>
    </row>
    <row r="820" spans="3:3" x14ac:dyDescent="0.2">
      <c r="C820" s="22"/>
    </row>
    <row r="821" spans="3:3" x14ac:dyDescent="0.2">
      <c r="C821" s="22"/>
    </row>
    <row r="822" spans="3:3" x14ac:dyDescent="0.2">
      <c r="C822" s="22"/>
    </row>
    <row r="823" spans="3:3" x14ac:dyDescent="0.2">
      <c r="C823" s="22"/>
    </row>
    <row r="824" spans="3:3" x14ac:dyDescent="0.2">
      <c r="C824" s="22"/>
    </row>
    <row r="825" spans="3:3" x14ac:dyDescent="0.2">
      <c r="C825" s="22"/>
    </row>
    <row r="826" spans="3:3" x14ac:dyDescent="0.2">
      <c r="C826" s="22"/>
    </row>
    <row r="827" spans="3:3" x14ac:dyDescent="0.2">
      <c r="C827" s="22"/>
    </row>
    <row r="828" spans="3:3" x14ac:dyDescent="0.2">
      <c r="C828" s="22"/>
    </row>
    <row r="829" spans="3:3" x14ac:dyDescent="0.2">
      <c r="C829" s="22"/>
    </row>
    <row r="830" spans="3:3" x14ac:dyDescent="0.2">
      <c r="C830" s="22"/>
    </row>
    <row r="831" spans="3:3" x14ac:dyDescent="0.2">
      <c r="C831" s="22"/>
    </row>
    <row r="832" spans="3:3" x14ac:dyDescent="0.2">
      <c r="C832" s="22"/>
    </row>
    <row r="833" spans="3:3" x14ac:dyDescent="0.2">
      <c r="C833" s="22"/>
    </row>
    <row r="834" spans="3:3" x14ac:dyDescent="0.2">
      <c r="C834" s="22"/>
    </row>
    <row r="835" spans="3:3" x14ac:dyDescent="0.2">
      <c r="C835" s="22"/>
    </row>
    <row r="836" spans="3:3" x14ac:dyDescent="0.2">
      <c r="C836" s="22"/>
    </row>
    <row r="837" spans="3:3" x14ac:dyDescent="0.2">
      <c r="C837" s="22"/>
    </row>
    <row r="838" spans="3:3" x14ac:dyDescent="0.2">
      <c r="C838" s="22"/>
    </row>
    <row r="839" spans="3:3" x14ac:dyDescent="0.2">
      <c r="C839" s="22"/>
    </row>
    <row r="840" spans="3:3" x14ac:dyDescent="0.2">
      <c r="C840" s="22"/>
    </row>
    <row r="841" spans="3:3" x14ac:dyDescent="0.2">
      <c r="C841" s="22"/>
    </row>
    <row r="842" spans="3:3" x14ac:dyDescent="0.2">
      <c r="C842" s="22"/>
    </row>
    <row r="843" spans="3:3" x14ac:dyDescent="0.2">
      <c r="C843" s="22"/>
    </row>
    <row r="844" spans="3:3" x14ac:dyDescent="0.2">
      <c r="C844" s="22"/>
    </row>
    <row r="845" spans="3:3" x14ac:dyDescent="0.2">
      <c r="C845" s="22"/>
    </row>
    <row r="846" spans="3:3" x14ac:dyDescent="0.2">
      <c r="C846" s="22"/>
    </row>
    <row r="847" spans="3:3" x14ac:dyDescent="0.2">
      <c r="C847" s="22"/>
    </row>
    <row r="848" spans="3:3" x14ac:dyDescent="0.2">
      <c r="C848" s="22"/>
    </row>
    <row r="849" spans="3:3" x14ac:dyDescent="0.2">
      <c r="C849" s="22"/>
    </row>
    <row r="850" spans="3:3" x14ac:dyDescent="0.2">
      <c r="C850" s="22"/>
    </row>
    <row r="851" spans="3:3" x14ac:dyDescent="0.2">
      <c r="C851" s="22"/>
    </row>
    <row r="852" spans="3:3" x14ac:dyDescent="0.2">
      <c r="C852" s="22"/>
    </row>
    <row r="853" spans="3:3" x14ac:dyDescent="0.2">
      <c r="C853" s="22"/>
    </row>
    <row r="854" spans="3:3" x14ac:dyDescent="0.2">
      <c r="C854" s="22"/>
    </row>
    <row r="855" spans="3:3" x14ac:dyDescent="0.2">
      <c r="C855" s="22"/>
    </row>
    <row r="856" spans="3:3" x14ac:dyDescent="0.2">
      <c r="C856" s="22"/>
    </row>
    <row r="857" spans="3:3" x14ac:dyDescent="0.2">
      <c r="C857" s="22"/>
    </row>
    <row r="858" spans="3:3" x14ac:dyDescent="0.2">
      <c r="C858" s="22"/>
    </row>
    <row r="859" spans="3:3" x14ac:dyDescent="0.2">
      <c r="C859" s="22"/>
    </row>
    <row r="860" spans="3:3" x14ac:dyDescent="0.2">
      <c r="C860" s="22"/>
    </row>
    <row r="861" spans="3:3" x14ac:dyDescent="0.2">
      <c r="C861" s="22"/>
    </row>
    <row r="862" spans="3:3" x14ac:dyDescent="0.2">
      <c r="C862" s="22"/>
    </row>
    <row r="863" spans="3:3" x14ac:dyDescent="0.2">
      <c r="C863" s="22"/>
    </row>
    <row r="864" spans="3:3" x14ac:dyDescent="0.2">
      <c r="C864" s="22"/>
    </row>
    <row r="865" spans="3:3" x14ac:dyDescent="0.2">
      <c r="C865" s="22"/>
    </row>
    <row r="866" spans="3:3" x14ac:dyDescent="0.2">
      <c r="C866" s="22"/>
    </row>
    <row r="867" spans="3:3" x14ac:dyDescent="0.2">
      <c r="C867" s="22"/>
    </row>
    <row r="868" spans="3:3" x14ac:dyDescent="0.2">
      <c r="C868" s="22"/>
    </row>
    <row r="869" spans="3:3" x14ac:dyDescent="0.2">
      <c r="C869" s="22"/>
    </row>
    <row r="870" spans="3:3" x14ac:dyDescent="0.2">
      <c r="C870" s="22"/>
    </row>
    <row r="871" spans="3:3" x14ac:dyDescent="0.2">
      <c r="C871" s="22"/>
    </row>
    <row r="872" spans="3:3" x14ac:dyDescent="0.2">
      <c r="C872" s="22"/>
    </row>
    <row r="873" spans="3:3" x14ac:dyDescent="0.2">
      <c r="C873" s="22"/>
    </row>
    <row r="874" spans="3:3" x14ac:dyDescent="0.2">
      <c r="C874" s="22"/>
    </row>
    <row r="875" spans="3:3" x14ac:dyDescent="0.2">
      <c r="C875" s="22"/>
    </row>
    <row r="876" spans="3:3" x14ac:dyDescent="0.2">
      <c r="C876" s="22"/>
    </row>
    <row r="877" spans="3:3" x14ac:dyDescent="0.2">
      <c r="C877" s="22"/>
    </row>
    <row r="878" spans="3:3" x14ac:dyDescent="0.2">
      <c r="C878" s="22"/>
    </row>
    <row r="879" spans="3:3" x14ac:dyDescent="0.2">
      <c r="C879" s="22"/>
    </row>
    <row r="880" spans="3:3" x14ac:dyDescent="0.2">
      <c r="C880" s="22"/>
    </row>
    <row r="881" spans="3:3" x14ac:dyDescent="0.2">
      <c r="C881" s="22"/>
    </row>
    <row r="882" spans="3:3" x14ac:dyDescent="0.2">
      <c r="C882" s="22"/>
    </row>
    <row r="883" spans="3:3" x14ac:dyDescent="0.2">
      <c r="C883" s="22"/>
    </row>
    <row r="884" spans="3:3" x14ac:dyDescent="0.2">
      <c r="C884" s="22"/>
    </row>
    <row r="885" spans="3:3" x14ac:dyDescent="0.2">
      <c r="C885" s="22"/>
    </row>
    <row r="886" spans="3:3" x14ac:dyDescent="0.2">
      <c r="C886" s="22"/>
    </row>
    <row r="887" spans="3:3" x14ac:dyDescent="0.2">
      <c r="C887" s="22"/>
    </row>
    <row r="888" spans="3:3" x14ac:dyDescent="0.2">
      <c r="C888" s="22"/>
    </row>
    <row r="889" spans="3:3" x14ac:dyDescent="0.2">
      <c r="C889" s="22"/>
    </row>
    <row r="890" spans="3:3" x14ac:dyDescent="0.2">
      <c r="C890" s="22"/>
    </row>
    <row r="891" spans="3:3" x14ac:dyDescent="0.2">
      <c r="C891" s="22"/>
    </row>
    <row r="892" spans="3:3" x14ac:dyDescent="0.2">
      <c r="C892" s="22"/>
    </row>
    <row r="893" spans="3:3" x14ac:dyDescent="0.2">
      <c r="C893" s="22"/>
    </row>
    <row r="894" spans="3:3" x14ac:dyDescent="0.2">
      <c r="C894" s="22"/>
    </row>
    <row r="895" spans="3:3" x14ac:dyDescent="0.2">
      <c r="C895" s="22"/>
    </row>
    <row r="896" spans="3:3" x14ac:dyDescent="0.2">
      <c r="C896" s="22"/>
    </row>
    <row r="897" spans="3:3" x14ac:dyDescent="0.2">
      <c r="C897" s="22"/>
    </row>
    <row r="898" spans="3:3" x14ac:dyDescent="0.2">
      <c r="C898" s="22"/>
    </row>
    <row r="899" spans="3:3" x14ac:dyDescent="0.2">
      <c r="C899" s="22"/>
    </row>
    <row r="900" spans="3:3" x14ac:dyDescent="0.2">
      <c r="C900" s="22"/>
    </row>
    <row r="901" spans="3:3" x14ac:dyDescent="0.2">
      <c r="C901" s="22"/>
    </row>
    <row r="902" spans="3:3" x14ac:dyDescent="0.2">
      <c r="C902" s="22"/>
    </row>
    <row r="903" spans="3:3" x14ac:dyDescent="0.2">
      <c r="C903" s="22"/>
    </row>
    <row r="904" spans="3:3" x14ac:dyDescent="0.2">
      <c r="C904" s="22"/>
    </row>
    <row r="905" spans="3:3" x14ac:dyDescent="0.2">
      <c r="C905" s="22"/>
    </row>
    <row r="906" spans="3:3" x14ac:dyDescent="0.2">
      <c r="C906" s="22"/>
    </row>
    <row r="907" spans="3:3" x14ac:dyDescent="0.2">
      <c r="C907" s="22"/>
    </row>
    <row r="908" spans="3:3" x14ac:dyDescent="0.2">
      <c r="C908" s="22"/>
    </row>
    <row r="909" spans="3:3" x14ac:dyDescent="0.2">
      <c r="C909" s="22"/>
    </row>
    <row r="910" spans="3:3" x14ac:dyDescent="0.2">
      <c r="C910" s="22"/>
    </row>
    <row r="911" spans="3:3" x14ac:dyDescent="0.2">
      <c r="C911" s="22"/>
    </row>
    <row r="912" spans="3:3" x14ac:dyDescent="0.2">
      <c r="C912" s="22"/>
    </row>
    <row r="913" spans="3:3" x14ac:dyDescent="0.2">
      <c r="C913" s="22"/>
    </row>
    <row r="914" spans="3:3" x14ac:dyDescent="0.2">
      <c r="C914" s="22"/>
    </row>
    <row r="915" spans="3:3" x14ac:dyDescent="0.2">
      <c r="C915" s="22"/>
    </row>
    <row r="916" spans="3:3" x14ac:dyDescent="0.2">
      <c r="C916" s="22"/>
    </row>
    <row r="917" spans="3:3" x14ac:dyDescent="0.2">
      <c r="C917" s="22"/>
    </row>
    <row r="918" spans="3:3" x14ac:dyDescent="0.2">
      <c r="C918" s="22"/>
    </row>
    <row r="919" spans="3:3" x14ac:dyDescent="0.2">
      <c r="C919" s="22"/>
    </row>
    <row r="920" spans="3:3" x14ac:dyDescent="0.2">
      <c r="C920" s="22"/>
    </row>
    <row r="921" spans="3:3" x14ac:dyDescent="0.2">
      <c r="C921" s="22"/>
    </row>
    <row r="922" spans="3:3" x14ac:dyDescent="0.2">
      <c r="C922" s="22"/>
    </row>
    <row r="923" spans="3:3" x14ac:dyDescent="0.2">
      <c r="C923" s="22"/>
    </row>
    <row r="924" spans="3:3" x14ac:dyDescent="0.2">
      <c r="C924" s="22"/>
    </row>
    <row r="925" spans="3:3" x14ac:dyDescent="0.2">
      <c r="C925" s="22"/>
    </row>
    <row r="926" spans="3:3" x14ac:dyDescent="0.2">
      <c r="C926" s="22"/>
    </row>
    <row r="927" spans="3:3" x14ac:dyDescent="0.2">
      <c r="C927" s="22"/>
    </row>
    <row r="928" spans="3:3" x14ac:dyDescent="0.2">
      <c r="C928" s="22"/>
    </row>
    <row r="929" spans="3:3" x14ac:dyDescent="0.2">
      <c r="C929" s="22"/>
    </row>
    <row r="930" spans="3:3" x14ac:dyDescent="0.2">
      <c r="C930" s="22"/>
    </row>
    <row r="931" spans="3:3" x14ac:dyDescent="0.2">
      <c r="C931" s="22"/>
    </row>
    <row r="932" spans="3:3" x14ac:dyDescent="0.2">
      <c r="C932" s="22"/>
    </row>
    <row r="933" spans="3:3" x14ac:dyDescent="0.2">
      <c r="C933" s="22"/>
    </row>
    <row r="934" spans="3:3" x14ac:dyDescent="0.2">
      <c r="C934" s="22"/>
    </row>
    <row r="935" spans="3:3" x14ac:dyDescent="0.2">
      <c r="C935" s="22"/>
    </row>
    <row r="936" spans="3:3" x14ac:dyDescent="0.2">
      <c r="C936" s="22"/>
    </row>
    <row r="937" spans="3:3" x14ac:dyDescent="0.2">
      <c r="C937" s="22"/>
    </row>
    <row r="938" spans="3:3" x14ac:dyDescent="0.2">
      <c r="C938" s="22"/>
    </row>
    <row r="939" spans="3:3" x14ac:dyDescent="0.2">
      <c r="C939" s="22"/>
    </row>
    <row r="940" spans="3:3" x14ac:dyDescent="0.2">
      <c r="C940" s="22"/>
    </row>
    <row r="941" spans="3:3" x14ac:dyDescent="0.2">
      <c r="C941" s="22"/>
    </row>
    <row r="942" spans="3:3" x14ac:dyDescent="0.2">
      <c r="C942" s="22"/>
    </row>
    <row r="943" spans="3:3" x14ac:dyDescent="0.2">
      <c r="C943" s="22"/>
    </row>
    <row r="944" spans="3:3" x14ac:dyDescent="0.2">
      <c r="C944" s="22"/>
    </row>
    <row r="945" spans="3:3" x14ac:dyDescent="0.2">
      <c r="C945" s="22"/>
    </row>
    <row r="946" spans="3:3" x14ac:dyDescent="0.2">
      <c r="C946" s="22"/>
    </row>
    <row r="947" spans="3:3" x14ac:dyDescent="0.2">
      <c r="C947" s="22"/>
    </row>
    <row r="948" spans="3:3" x14ac:dyDescent="0.2">
      <c r="C948" s="22"/>
    </row>
    <row r="949" spans="3:3" x14ac:dyDescent="0.2">
      <c r="C949" s="22"/>
    </row>
    <row r="950" spans="3:3" x14ac:dyDescent="0.2">
      <c r="C950" s="22"/>
    </row>
    <row r="951" spans="3:3" x14ac:dyDescent="0.2">
      <c r="C951" s="22"/>
    </row>
    <row r="952" spans="3:3" x14ac:dyDescent="0.2">
      <c r="C952" s="22"/>
    </row>
    <row r="953" spans="3:3" x14ac:dyDescent="0.2">
      <c r="C953" s="22"/>
    </row>
    <row r="954" spans="3:3" x14ac:dyDescent="0.2">
      <c r="C954" s="22"/>
    </row>
    <row r="955" spans="3:3" x14ac:dyDescent="0.2">
      <c r="C955" s="22"/>
    </row>
    <row r="956" spans="3:3" x14ac:dyDescent="0.2">
      <c r="C956" s="22"/>
    </row>
    <row r="957" spans="3:3" x14ac:dyDescent="0.2">
      <c r="C957" s="22"/>
    </row>
    <row r="958" spans="3:3" x14ac:dyDescent="0.2">
      <c r="C958" s="22"/>
    </row>
    <row r="959" spans="3:3" x14ac:dyDescent="0.2">
      <c r="C959" s="22"/>
    </row>
    <row r="960" spans="3:3" x14ac:dyDescent="0.2">
      <c r="C960" s="22"/>
    </row>
    <row r="961" spans="3:3" x14ac:dyDescent="0.2">
      <c r="C961" s="22"/>
    </row>
    <row r="962" spans="3:3" x14ac:dyDescent="0.2">
      <c r="C962" s="22"/>
    </row>
    <row r="963" spans="3:3" x14ac:dyDescent="0.2">
      <c r="C963" s="22"/>
    </row>
    <row r="964" spans="3:3" x14ac:dyDescent="0.2">
      <c r="C964" s="22"/>
    </row>
    <row r="965" spans="3:3" x14ac:dyDescent="0.2">
      <c r="C965" s="22"/>
    </row>
    <row r="966" spans="3:3" x14ac:dyDescent="0.2">
      <c r="C966" s="22"/>
    </row>
    <row r="967" spans="3:3" x14ac:dyDescent="0.2">
      <c r="C967" s="22"/>
    </row>
    <row r="968" spans="3:3" x14ac:dyDescent="0.2">
      <c r="C968" s="22"/>
    </row>
    <row r="969" spans="3:3" x14ac:dyDescent="0.2">
      <c r="C969" s="22"/>
    </row>
    <row r="970" spans="3:3" x14ac:dyDescent="0.2">
      <c r="C970" s="22"/>
    </row>
    <row r="971" spans="3:3" x14ac:dyDescent="0.2">
      <c r="C971" s="22"/>
    </row>
    <row r="972" spans="3:3" x14ac:dyDescent="0.2">
      <c r="C972" s="22"/>
    </row>
    <row r="973" spans="3:3" x14ac:dyDescent="0.2">
      <c r="C973" s="22"/>
    </row>
    <row r="974" spans="3:3" x14ac:dyDescent="0.2">
      <c r="C974" s="22"/>
    </row>
    <row r="975" spans="3:3" x14ac:dyDescent="0.2">
      <c r="C975" s="22"/>
    </row>
    <row r="976" spans="3:3" x14ac:dyDescent="0.2">
      <c r="C976" s="22"/>
    </row>
    <row r="977" spans="3:3" x14ac:dyDescent="0.2">
      <c r="C977" s="22"/>
    </row>
    <row r="978" spans="3:3" x14ac:dyDescent="0.2">
      <c r="C978" s="22"/>
    </row>
    <row r="979" spans="3:3" x14ac:dyDescent="0.2">
      <c r="C979" s="22"/>
    </row>
    <row r="980" spans="3:3" x14ac:dyDescent="0.2">
      <c r="C980" s="22"/>
    </row>
    <row r="981" spans="3:3" x14ac:dyDescent="0.2">
      <c r="C981" s="22"/>
    </row>
    <row r="982" spans="3:3" x14ac:dyDescent="0.2">
      <c r="C982" s="22"/>
    </row>
    <row r="983" spans="3:3" x14ac:dyDescent="0.2">
      <c r="C983" s="22"/>
    </row>
    <row r="984" spans="3:3" x14ac:dyDescent="0.2">
      <c r="C984" s="22"/>
    </row>
    <row r="985" spans="3:3" x14ac:dyDescent="0.2">
      <c r="C985" s="22"/>
    </row>
    <row r="986" spans="3:3" x14ac:dyDescent="0.2">
      <c r="C986" s="22"/>
    </row>
    <row r="987" spans="3:3" x14ac:dyDescent="0.2">
      <c r="C987" s="22"/>
    </row>
    <row r="988" spans="3:3" x14ac:dyDescent="0.2">
      <c r="C988" s="22"/>
    </row>
    <row r="989" spans="3:3" x14ac:dyDescent="0.2">
      <c r="C989" s="22"/>
    </row>
    <row r="990" spans="3:3" x14ac:dyDescent="0.2">
      <c r="C990" s="22"/>
    </row>
    <row r="991" spans="3:3" x14ac:dyDescent="0.2">
      <c r="C991" s="22"/>
    </row>
    <row r="992" spans="3:3" x14ac:dyDescent="0.2">
      <c r="C992" s="22"/>
    </row>
    <row r="993" spans="3:3" x14ac:dyDescent="0.2">
      <c r="C993" s="22"/>
    </row>
    <row r="994" spans="3:3" x14ac:dyDescent="0.2">
      <c r="C994" s="22"/>
    </row>
    <row r="995" spans="3:3" x14ac:dyDescent="0.2">
      <c r="C995" s="22"/>
    </row>
    <row r="996" spans="3:3" x14ac:dyDescent="0.2">
      <c r="C996" s="22"/>
    </row>
    <row r="997" spans="3:3" x14ac:dyDescent="0.2">
      <c r="C997" s="22"/>
    </row>
    <row r="998" spans="3:3" x14ac:dyDescent="0.2">
      <c r="C998" s="22"/>
    </row>
    <row r="999" spans="3:3" x14ac:dyDescent="0.2">
      <c r="C999" s="22"/>
    </row>
    <row r="1000" spans="3:3" x14ac:dyDescent="0.2">
      <c r="C1000" s="22"/>
    </row>
    <row r="1001" spans="3:3" x14ac:dyDescent="0.2">
      <c r="C1001" s="22"/>
    </row>
    <row r="1002" spans="3:3" x14ac:dyDescent="0.2">
      <c r="C1002" s="22"/>
    </row>
    <row r="1003" spans="3:3" x14ac:dyDescent="0.2">
      <c r="C1003" s="22"/>
    </row>
    <row r="1004" spans="3:3" x14ac:dyDescent="0.2">
      <c r="C1004" s="22"/>
    </row>
    <row r="1005" spans="3:3" x14ac:dyDescent="0.2">
      <c r="C1005" s="22"/>
    </row>
    <row r="1006" spans="3:3" x14ac:dyDescent="0.2">
      <c r="C1006" s="22"/>
    </row>
    <row r="1007" spans="3:3" x14ac:dyDescent="0.2">
      <c r="C1007" s="22"/>
    </row>
    <row r="1008" spans="3:3" x14ac:dyDescent="0.2">
      <c r="C1008" s="22"/>
    </row>
    <row r="1009" spans="3:3" x14ac:dyDescent="0.2">
      <c r="C1009" s="22"/>
    </row>
    <row r="1010" spans="3:3" x14ac:dyDescent="0.2">
      <c r="C1010" s="22"/>
    </row>
    <row r="1011" spans="3:3" x14ac:dyDescent="0.2">
      <c r="C1011" s="22"/>
    </row>
    <row r="1012" spans="3:3" x14ac:dyDescent="0.2">
      <c r="C1012" s="22"/>
    </row>
    <row r="1013" spans="3:3" x14ac:dyDescent="0.2">
      <c r="C1013" s="22"/>
    </row>
    <row r="1014" spans="3:3" x14ac:dyDescent="0.2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Microsoft Office User</cp:lastModifiedBy>
  <cp:lastPrinted>2019-06-14T13:18:23Z</cp:lastPrinted>
  <dcterms:created xsi:type="dcterms:W3CDTF">2015-08-01T18:39:33Z</dcterms:created>
  <dcterms:modified xsi:type="dcterms:W3CDTF">2021-01-15T09:50:32Z</dcterms:modified>
</cp:coreProperties>
</file>