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codeName="ThisWorkbook" defaultThemeVersion="124226"/>
  <mc:AlternateContent xmlns:mc="http://schemas.openxmlformats.org/markup-compatibility/2006">
    <mc:Choice Requires="x15">
      <x15ac:absPath xmlns:x15ac="http://schemas.microsoft.com/office/spreadsheetml/2010/11/ac" url="C:\Users\shivo\Downloads\"/>
    </mc:Choice>
  </mc:AlternateContent>
  <xr:revisionPtr revIDLastSave="0" documentId="8_{5885F9DA-90E4-4F9D-A984-C89EC6E277BA}" xr6:coauthVersionLast="47" xr6:coauthVersionMax="47" xr10:uidLastSave="{00000000-0000-0000-0000-000000000000}"/>
  <bookViews>
    <workbookView xWindow="-108" yWindow="-108" windowWidth="23256" windowHeight="12456" firstSheet="1" activeTab="1" xr2:uid="{00000000-000D-0000-FFFF-FFFF00000000}"/>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<sst xmlns="http://schemas.openxmlformats.org/spreadsheetml/2006/main" count="116" uniqueCount="95">
  <si>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</si>
  <si>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</si>
  <si>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</si>
  <si>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</si>
  <si>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</si>
  <si>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</si>
  <si>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</si>
  <si>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</si>
  <si>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</si>
  <si>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</si>
  <si>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</si>
  <si>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</si>
  <si>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</si>
  <si>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</si>
  <si>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</si>
  <si>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</si>
  <si>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</si>
  <si>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</si>
  <si>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</si>
  <si>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</si>
  <si>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</si>
  <si>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</si>
  <si>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</si>
  <si>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</si>
  <si>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</si>
  <si>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</si>
  <si>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</si>
  <si>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</si>
  <si>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</si>
  <si>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</si>
  <si>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</si>
  <si>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1.1.1</t>
  </si>
  <si>
    <t>1.1.2</t>
  </si>
  <si>
    <t>IAC Internship Program 2025 - &lt;Data Analytics&gt; Project Schedule</t>
  </si>
  <si>
    <t>Understanding the data</t>
  </si>
  <si>
    <t>Load and Inspect the Raw File</t>
  </si>
  <si>
    <t>Pre-IP</t>
  </si>
  <si>
    <t>Profile Columns</t>
  </si>
  <si>
    <t>Check for duplicates</t>
  </si>
  <si>
    <t>Understand data spread</t>
  </si>
  <si>
    <t>Check for Null/Missing Values</t>
  </si>
  <si>
    <t xml:space="preserve"> Check column types, datatypes</t>
  </si>
  <si>
    <t>Inspect Excel layout, identify key sheets</t>
  </si>
  <si>
    <t>1.1.3</t>
  </si>
  <si>
    <t>1.1.4</t>
  </si>
  <si>
    <t>Conditional Formatting</t>
  </si>
  <si>
    <t>1.1,1.1.1,1.1.2,1.1.3</t>
  </si>
  <si>
    <t>Completed</t>
  </si>
  <si>
    <t>Initial familiarization</t>
  </si>
  <si>
    <t xml:space="preserve">Too many null values in columns like "Where did you know this event from" </t>
  </si>
  <si>
    <t>Decent amount of Duplicates in this data</t>
  </si>
  <si>
    <t>Many conflicting rows, same students have entered different details in their entries for unique events</t>
  </si>
  <si>
    <t xml:space="preserve">	Data Cleaning &amp; Integrity</t>
  </si>
  <si>
    <t>Drop Exact Duplicates</t>
  </si>
  <si>
    <t>Resolve Conflicting Values</t>
  </si>
  <si>
    <t>Flag Untrusted Records</t>
  </si>
  <si>
    <t>Build Consistent Student Profile</t>
  </si>
  <si>
    <t>Data Transformation</t>
  </si>
  <si>
    <t>2.1.1</t>
  </si>
  <si>
    <t>2.1.2</t>
  </si>
  <si>
    <t>Learn Pandas and use Pandas function like df.drop duplicates()</t>
  </si>
  <si>
    <t>Apply mode for Categorical values and median for numeric</t>
  </si>
  <si>
    <t>Mark CGPA‑range &gt;1 or multiple cities as NO in "Is Trusted"</t>
  </si>
  <si>
    <t>Group by Email ID , merge cleaned fields back</t>
  </si>
  <si>
    <t>Data Preparation &amp; Integrity</t>
  </si>
  <si>
    <t xml:space="preserve">	Data Export and Checking Data </t>
  </si>
  <si>
    <t>Save Cleaned Dataset to Excel and check the cleaned data</t>
  </si>
  <si>
    <t>df.to_excel("Cleaned_Data.xlsx"),checking every field for cleaned data</t>
  </si>
  <si>
    <t>Learnt Pandas and its function</t>
  </si>
  <si>
    <t>It was so frustating to resolve these rows ,  took many tries</t>
  </si>
  <si>
    <t>For Integrity Check</t>
  </si>
  <si>
    <t>Reference Profile and then we merge cleaned files back</t>
  </si>
  <si>
    <t>Downloading the cleaned excel file and check the data for any inconsistency , again took many tries to get the cleaned data</t>
  </si>
  <si>
    <t>Analysis &amp; Visualization</t>
  </si>
  <si>
    <t>Analysis and Visualization</t>
  </si>
  <si>
    <t>Review &amp; Clarify Questions</t>
  </si>
  <si>
    <t>Read through Q1-Q18 and understand them thoroughly</t>
  </si>
  <si>
    <t>Workbook/Dashboard Skeleton</t>
  </si>
  <si>
    <t>Sketch layout for all views (charts, filters, titles)</t>
  </si>
  <si>
    <t>Core Charts Development and analyzing the relevant question</t>
  </si>
  <si>
    <t>Solve Q1-Q18 using relevant charts or scatter plot or dashboard wherever it is necessary and analyze them</t>
  </si>
  <si>
    <t>Report writing</t>
  </si>
  <si>
    <t>Wrote the project document and project report</t>
  </si>
  <si>
    <t>3.1.1</t>
  </si>
  <si>
    <t>3.1.2</t>
  </si>
  <si>
    <t>Load cleaned excel into tableau</t>
  </si>
  <si>
    <t>load cleaned excel file in tableau and create calculated column necessary  for questions</t>
  </si>
  <si>
    <t>2.2,3.1</t>
  </si>
  <si>
    <t>1,2,3.1</t>
  </si>
  <si>
    <t>1,2,3</t>
  </si>
  <si>
    <t xml:space="preserve">I did read all the question and attempted 16 </t>
  </si>
  <si>
    <t>I loaded the excel file ,but real hard thing was to create required calculated columns neccesary for specific questions</t>
  </si>
  <si>
    <t>made the layout and filters ready for the questions</t>
  </si>
  <si>
    <t>It really took me a while to solve the questions ,there were many things I have to take in consideration and had to backtrack sometimes</t>
  </si>
  <si>
    <t>Yep,Documentation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</si>
</sst>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27"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color theme="1"/>
      <name val="Calibri"/>
    </font>
  </fonts>
  <fills count="8">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s>
  <cellStyleXfs count="4">
    <xf numFmtId="0" fontId="0" fillId="0" borderId="0"/>
    <xf numFmtId="0" fontId="8" fillId="0" borderId="0"/>
    <xf numFmtId="0" fontId="9" fillId="0" borderId="0" applyNumberFormat="0" applyFill="0" applyBorder="0" applyAlignment="0" applyProtection="0"/>
    <xf numFmtId="0" fontId="21" fillId="0" borderId="0" applyNumberFormat="0" applyFill="0" applyBorder="0" applyAlignment="0" applyProtection="0"/>
  </cellStyleXfs>
  <cellXfs count="94">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4" fillId="0" borderId="0" xfId="0" applyFont="1"/>
    <xf numFmtId="0" fontId="15"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6" fillId="0" borderId="0" xfId="1" applyFont="1" applyAlignment="1">
      <alignment horizontal="right"/>
    </xf>
    <xf numFmtId="0" fontId="16" fillId="0" borderId="0" xfId="1" applyFont="1"/>
    <xf numFmtId="0" fontId="17" fillId="0" borderId="0" xfId="1" applyFont="1" applyAlignment="1">
      <alignment wrapText="1"/>
    </xf>
    <xf numFmtId="164" fontId="17" fillId="4" borderId="0" xfId="1" applyNumberFormat="1" applyFont="1" applyFill="1" applyAlignment="1">
      <alignment horizontal="center" vertical="center" wrapText="1"/>
    </xf>
    <xf numFmtId="0" fontId="16" fillId="0" borderId="0" xfId="1" applyFont="1" applyAlignment="1">
      <alignment wrapText="1"/>
    </xf>
    <xf numFmtId="165" fontId="16" fillId="0" borderId="0" xfId="1" applyNumberFormat="1" applyFont="1"/>
    <xf numFmtId="165" fontId="16" fillId="0" borderId="0" xfId="1" applyNumberFormat="1" applyFont="1" applyAlignment="1">
      <alignment wrapText="1"/>
    </xf>
    <xf numFmtId="1" fontId="16" fillId="0" borderId="0" xfId="1" applyNumberFormat="1" applyFont="1" applyAlignment="1">
      <alignment wrapText="1"/>
    </xf>
    <xf numFmtId="1" fontId="16" fillId="0" borderId="0" xfId="1" applyNumberFormat="1" applyFont="1" applyAlignment="1">
      <alignment horizontal="center" vertical="center"/>
    </xf>
    <xf numFmtId="0" fontId="17" fillId="0" borderId="0" xfId="1" applyFont="1" applyAlignment="1">
      <alignment horizontal="center" vertical="center" wrapText="1"/>
    </xf>
    <xf numFmtId="0" fontId="16" fillId="2" borderId="3" xfId="1" applyFont="1" applyFill="1" applyBorder="1"/>
    <xf numFmtId="0" fontId="18" fillId="7" borderId="0" xfId="1" applyFont="1" applyFill="1"/>
    <xf numFmtId="0" fontId="8" fillId="7" borderId="0" xfId="1" applyFill="1" applyAlignment="1">
      <alignment wrapText="1"/>
    </xf>
    <xf numFmtId="0" fontId="19" fillId="0" borderId="0" xfId="0" applyFont="1"/>
    <xf numFmtId="0" fontId="20" fillId="0" borderId="0" xfId="0" applyFont="1"/>
    <xf numFmtId="0" fontId="0" fillId="4" borderId="0" xfId="0" applyFill="1"/>
    <xf numFmtId="0" fontId="20" fillId="4" borderId="0" xfId="0" applyFont="1" applyFill="1"/>
    <xf numFmtId="0" fontId="22" fillId="4" borderId="0" xfId="3" applyFont="1" applyFill="1"/>
    <xf numFmtId="0" fontId="24" fillId="0" borderId="0" xfId="3" applyFont="1"/>
    <xf numFmtId="1" fontId="2" fillId="5" borderId="0" xfId="1" applyNumberFormat="1" applyFont="1" applyFill="1" applyAlignment="1">
      <alignment horizontal="center" vertical="center"/>
    </xf>
    <xf numFmtId="14" fontId="11" fillId="6" borderId="0" xfId="0" applyNumberFormat="1" applyFont="1" applyFill="1"/>
    <xf numFmtId="14" fontId="11" fillId="6" borderId="0" xfId="0" applyNumberFormat="1" applyFont="1" applyFill="1" applyAlignment="1">
      <alignment wrapText="1"/>
    </xf>
    <xf numFmtId="0" fontId="0" fillId="0" borderId="0" xfId="0" applyAlignment="1">
      <alignment wrapText="1"/>
    </xf>
    <xf numFmtId="14" fontId="12" fillId="0" borderId="0" xfId="0" applyNumberFormat="1" applyFont="1" applyAlignment="1">
      <alignment wrapText="1"/>
    </xf>
    <xf numFmtId="14" fontId="12" fillId="0" borderId="7" xfId="0" applyNumberFormat="1" applyFont="1" applyBorder="1"/>
    <xf numFmtId="14" fontId="12" fillId="0" borderId="0" xfId="0" applyNumberFormat="1" applyFont="1"/>
    <xf numFmtId="0" fontId="2" fillId="0" borderId="0" xfId="1" applyFont="1" applyAlignment="1">
      <alignment horizontal="right" wrapText="1"/>
    </xf>
    <xf numFmtId="0" fontId="12" fillId="0" borderId="0" xfId="0" applyFont="1" applyAlignment="1">
      <alignment horizontal="right" wrapText="1"/>
    </xf>
    <xf numFmtId="0" fontId="26" fillId="0" borderId="0" xfId="1" applyFont="1" applyAlignment="1">
      <alignment wrapText="1"/>
    </xf>
    <xf numFmtId="15" fontId="16" fillId="2" borderId="1" xfId="1" applyNumberFormat="1" applyFont="1" applyFill="1" applyBorder="1" applyAlignment="1">
      <alignment horizontal="left"/>
    </xf>
    <xf numFmtId="15" fontId="16" fillId="2" borderId="2" xfId="1" applyNumberFormat="1" applyFont="1" applyFill="1" applyBorder="1" applyAlignment="1">
      <alignment horizontal="left"/>
    </xf>
  </cellXfs>
  <cellStyles count="4">
    <cellStyle name="Hyperlink" xfId="3" builtinId="8"/>
    <cellStyle name="Hyperlink 2" xfId="2" xr:uid="{8843584B-D199-4298-9002-8C63ACAEE48A}"/>
    <cellStyle name="Normal" xfId="0" builtinId="0"/>
    <cellStyle name="Normal 2" xfId="1" xr:uid="{CC097222-F85D-43A5-8D5A-626EFF7A5126}"/>
  </cellStyles>
  <dxfs count="33">
    <dxf>
      <fill>
        <patternFill>
          <bgColor rgb="FFFF0000"/>
        </patternFill>
      </fill>
    </dxf>
    <dxf>
      <fill>
        <patternFill>
          <bgColor rgb="FF7030A0"/>
        </patternFill>
      </fill>
    </dxf>
    <dxf>
      <border>
        <left style="thin">
          <color rgb="FFFF0000"/>
        </left>
        <right style="thin">
          <color rgb="FFFF0000"/>
        </right>
        <vertical/>
        <horizontal/>
      </border>
    </dxf>
    <dxf>
      <fill>
        <patternFill>
          <bgColor rgb="FF7030A0"/>
        </patternFill>
      </fill>
    </dxf>
    <dxf>
      <fill>
        <patternFill>
          <bgColor rgb="FFFF0000"/>
        </patternFill>
      </fill>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FF0000"/>
        </patternFill>
      </fill>
    </dxf>
    <dxf>
      <fill>
        <patternFill>
          <bgColor rgb="FF7030A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01" totalsRowShown="0" headerRowDxfId="32" dataDxfId="31">
  <autoFilter ref="A7:N101" xr:uid="{0A5F47C8-3179-46F9-BE99-A9B76BAD878C}"/>
  <tableColumns count="14">
    <tableColumn id="1" xr3:uid="{C9904922-FF5D-45A3-B5D3-EF10C1630985}" name="Sr No" dataDxfId="30"/>
    <tableColumn id="2" xr3:uid="{ABEDFEFE-58EE-4C6C-86C4-C9DEBAB6663A}" name="Week/ Duration/ Sprint/ Phase" dataDxfId="29"/>
    <tableColumn id="5" xr3:uid="{ECEE511D-106F-46AD-92EE-E0F87F024F12}" name="Activities" dataDxfId="28"/>
    <tableColumn id="7" xr3:uid="{F638BC36-FF81-4965-9929-AD0DB8943648}" name="Task" dataDxfId="27"/>
    <tableColumn id="8" xr3:uid="{4597D75E-45EF-4C43-A495-0B30BF5528DD}" name="Sub Task" dataDxfId="26"/>
    <tableColumn id="14" xr3:uid="{6B6F32EA-8782-4A93-BB85-8948AEB11118}" name="Dependencies" dataDxfId="25" dataCellStyle="Normal 2"/>
    <tableColumn id="3" xr3:uid="{B22A1ECA-B8A1-494B-A3F1-19F4B0F7B03C}" name="Assigned to" dataDxfId="24"/>
    <tableColumn id="9" xr3:uid="{97CF7C3D-BFDD-4192-9FF7-3F4FF96496FD}" name="Start Date" dataDxfId="23"/>
    <tableColumn id="10" xr3:uid="{AA43FC6C-FFDB-4670-9259-BE02C80EC500}" name="End Date" dataDxfId="22"/>
    <tableColumn id="13" xr3:uid="{55B1DC76-CFD9-4E09-B576-3FB940AC17F2}" name="Actual End Date" dataDxfId="21"/>
    <tableColumn id="11" xr3:uid="{79E62A97-9A5C-462C-8324-B4E64F02D6B1}" name="Hours required" dataDxfId="20"/>
    <tableColumn id="4" xr3:uid="{F0BD2C8A-C5CD-4F3C-87F6-5F3BF237DE80}" name="Status"/>
    <tableColumn id="12" xr3:uid="{32C641F6-883B-4F55-8EDA-A39F8099CBB1}" name="Progress" dataDxfId="19"/>
    <tableColumn id="6" xr3:uid="{C5894069-1CEA-444D-8CE6-47CC2452FD15}" name="Comments" dataDxfId="18"/>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41" t="s">
        <v>0</v>
      </c>
    </row>
    <row r="4" spans="1:15" x14ac:dyDescent="0.3">
      <c r="A4" t="s">
        <v>1</v>
      </c>
      <c r="B4" s="40" t="s">
        <v>2</v>
      </c>
    </row>
    <row r="5" spans="1:15" x14ac:dyDescent="0.3">
      <c r="A5" t="s">
        <v>3</v>
      </c>
      <c r="B5" s="40" t="s">
        <v>4</v>
      </c>
    </row>
    <row r="6" spans="1:15" x14ac:dyDescent="0.3">
      <c r="A6" t="s">
        <v>5</v>
      </c>
      <c r="B6" t="s">
        <v>6</v>
      </c>
    </row>
    <row r="7" spans="1:15" x14ac:dyDescent="0.3">
      <c r="A7" t="s">
        <v>7</v>
      </c>
      <c r="B7" s="42">
        <v>1</v>
      </c>
    </row>
    <row r="10" spans="1:15" x14ac:dyDescent="0.3">
      <c r="A10" s="77" t="s">
        <v>8</v>
      </c>
    </row>
    <row r="11" spans="1:15" x14ac:dyDescent="0.3">
      <c r="A11" s="76" t="s">
        <v>9</v>
      </c>
    </row>
    <row r="12" spans="1:15" x14ac:dyDescent="0.3">
      <c r="A12" s="76" t="s">
        <v>10</v>
      </c>
    </row>
    <row r="13" spans="1:15" x14ac:dyDescent="0.3">
      <c r="A13" s="76" t="s">
        <v>11</v>
      </c>
    </row>
    <row r="14" spans="1:15" x14ac:dyDescent="0.3">
      <c r="A14" s="79" t="s">
        <v>12</v>
      </c>
      <c r="B14" s="78"/>
      <c r="C14" s="78"/>
      <c r="D14" s="78"/>
      <c r="E14" s="78"/>
      <c r="F14" s="78"/>
      <c r="G14" s="78"/>
    </row>
    <row r="16" spans="1:15" x14ac:dyDescent="0.3">
      <c r="A16" s="80" t="s">
        <v>13</v>
      </c>
      <c r="B16" s="78"/>
      <c r="C16" s="78"/>
      <c r="D16" s="78"/>
      <c r="E16" s="78"/>
      <c r="F16" s="78"/>
      <c r="G16" s="78"/>
      <c r="H16" s="78"/>
      <c r="I16" s="78"/>
      <c r="J16" s="78"/>
      <c r="K16" s="78"/>
      <c r="L16" s="78"/>
      <c r="M16" s="78"/>
      <c r="N16" s="78"/>
      <c r="O16" s="78"/>
    </row>
    <row r="31" spans="5:5" x14ac:dyDescent="0.3">
      <c r="E31" s="40"/>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56"/>
  <sheetViews>
    <sheetView tabSelected="1" zoomScale="80" zoomScaleNormal="80" workbookViewId="0">
      <selection activeCell="N26" sqref="N26"/>
    </sheetView>
  </sheetViews>
  <sheetFormatPr defaultColWidth="8.6640625" defaultRowHeight="13.8" outlineLevelRow="1" x14ac:dyDescent="0.25"/>
  <cols>
    <col min="1" max="1" width="8.6640625" style="7"/>
    <col min="2" max="2" width="8.6640625" style="6"/>
    <col min="3" max="3" width="28.44140625" style="1" customWidth="1"/>
    <col min="4" max="4" width="29.109375" style="1" bestFit="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3.554687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4" t="s">
        <v>33</v>
      </c>
      <c r="D2" s="75"/>
      <c r="E2" s="75"/>
      <c r="F2" s="75"/>
    </row>
    <row r="4" spans="1:78" s="64" customFormat="1" ht="42" x14ac:dyDescent="0.4">
      <c r="A4" s="63"/>
      <c r="C4" s="65" t="s">
        <v>14</v>
      </c>
      <c r="D4" s="66">
        <v>45833</v>
      </c>
      <c r="E4" s="67"/>
      <c r="F4" s="67"/>
      <c r="G4" s="67"/>
      <c r="H4" s="68"/>
      <c r="I4" s="68"/>
      <c r="J4" s="69"/>
      <c r="K4" s="70"/>
      <c r="L4" s="68"/>
      <c r="M4" s="71"/>
      <c r="N4" s="67"/>
    </row>
    <row r="5" spans="1:78" s="64" customFormat="1" ht="42" x14ac:dyDescent="0.4">
      <c r="A5" s="63"/>
      <c r="C5" s="65" t="s">
        <v>15</v>
      </c>
      <c r="D5" s="72">
        <v>1</v>
      </c>
      <c r="E5" s="67"/>
      <c r="F5" s="67"/>
      <c r="G5" s="67"/>
      <c r="H5" s="68"/>
      <c r="I5" s="68"/>
      <c r="J5" s="69"/>
      <c r="K5" s="70"/>
      <c r="L5" s="68"/>
      <c r="M5" s="71"/>
      <c r="N5" s="67"/>
      <c r="P5" s="92">
        <f>P6</f>
        <v>45831</v>
      </c>
      <c r="Q5" s="93"/>
      <c r="R5" s="93"/>
      <c r="S5" s="93"/>
      <c r="T5" s="93"/>
      <c r="U5" s="93"/>
      <c r="V5" s="73"/>
      <c r="W5" s="92">
        <f>W6</f>
        <v>45838</v>
      </c>
      <c r="X5" s="93"/>
      <c r="Y5" s="93"/>
      <c r="Z5" s="93"/>
      <c r="AA5" s="93"/>
      <c r="AB5" s="93"/>
      <c r="AC5" s="73"/>
      <c r="AD5" s="92">
        <f>AD6</f>
        <v>45845</v>
      </c>
      <c r="AE5" s="93"/>
      <c r="AF5" s="93"/>
      <c r="AG5" s="93"/>
      <c r="AH5" s="93"/>
      <c r="AI5" s="93"/>
      <c r="AJ5" s="73"/>
      <c r="AK5" s="92">
        <f>AK6</f>
        <v>45852</v>
      </c>
      <c r="AL5" s="93"/>
      <c r="AM5" s="93"/>
      <c r="AN5" s="93"/>
      <c r="AO5" s="93"/>
      <c r="AP5" s="93"/>
      <c r="AQ5" s="73"/>
      <c r="AR5" s="92">
        <f>AR6</f>
        <v>45859</v>
      </c>
      <c r="AS5" s="93"/>
      <c r="AT5" s="93"/>
      <c r="AU5" s="93"/>
      <c r="AV5" s="93"/>
      <c r="AW5" s="93"/>
      <c r="AX5" s="73"/>
      <c r="AY5" s="92">
        <f>AY6</f>
        <v>45866</v>
      </c>
      <c r="AZ5" s="93"/>
      <c r="BA5" s="93"/>
      <c r="BB5" s="93"/>
      <c r="BC5" s="93"/>
      <c r="BD5" s="93"/>
      <c r="BE5" s="73"/>
      <c r="BF5" s="92">
        <f>BF6</f>
        <v>45873</v>
      </c>
      <c r="BG5" s="93"/>
      <c r="BH5" s="93"/>
      <c r="BI5" s="93"/>
      <c r="BJ5" s="93"/>
      <c r="BK5" s="93"/>
      <c r="BL5" s="73"/>
      <c r="BM5" s="92">
        <f>BM6</f>
        <v>45880</v>
      </c>
      <c r="BN5" s="93"/>
      <c r="BO5" s="93"/>
      <c r="BP5" s="93"/>
      <c r="BQ5" s="93"/>
      <c r="BR5" s="93"/>
      <c r="BS5" s="73"/>
      <c r="BT5" s="92">
        <f>BT6</f>
        <v>45887</v>
      </c>
      <c r="BU5" s="93"/>
      <c r="BV5" s="93"/>
      <c r="BW5" s="93"/>
      <c r="BX5" s="93"/>
      <c r="BY5" s="93"/>
      <c r="BZ5" s="73"/>
    </row>
    <row r="6" spans="1:78" ht="14.4" x14ac:dyDescent="0.3">
      <c r="C6" s="81" t="s">
        <v>16</v>
      </c>
      <c r="P6" s="8">
        <f>$D$4-WEEKDAY(project_start,3)+(display_week-1)*7</f>
        <v>45831</v>
      </c>
      <c r="Q6" s="9">
        <f t="shared" ref="Q6:BZ6" si="0">P6+1</f>
        <v>45832</v>
      </c>
      <c r="R6" s="9">
        <f t="shared" si="0"/>
        <v>45833</v>
      </c>
      <c r="S6" s="9">
        <f t="shared" si="0"/>
        <v>45834</v>
      </c>
      <c r="T6" s="9">
        <f t="shared" si="0"/>
        <v>45835</v>
      </c>
      <c r="U6" s="9">
        <f t="shared" si="0"/>
        <v>45836</v>
      </c>
      <c r="V6" s="10">
        <f t="shared" si="0"/>
        <v>45837</v>
      </c>
      <c r="W6" s="8">
        <f t="shared" si="0"/>
        <v>45838</v>
      </c>
      <c r="X6" s="9">
        <f t="shared" si="0"/>
        <v>45839</v>
      </c>
      <c r="Y6" s="9">
        <f t="shared" si="0"/>
        <v>45840</v>
      </c>
      <c r="Z6" s="9">
        <f t="shared" si="0"/>
        <v>45841</v>
      </c>
      <c r="AA6" s="9">
        <f t="shared" si="0"/>
        <v>45842</v>
      </c>
      <c r="AB6" s="9">
        <f t="shared" si="0"/>
        <v>45843</v>
      </c>
      <c r="AC6" s="10">
        <f t="shared" si="0"/>
        <v>45844</v>
      </c>
      <c r="AD6" s="8">
        <f t="shared" si="0"/>
        <v>45845</v>
      </c>
      <c r="AE6" s="9">
        <f t="shared" si="0"/>
        <v>45846</v>
      </c>
      <c r="AF6" s="9">
        <f t="shared" si="0"/>
        <v>45847</v>
      </c>
      <c r="AG6" s="9">
        <f t="shared" si="0"/>
        <v>45848</v>
      </c>
      <c r="AH6" s="9">
        <f t="shared" si="0"/>
        <v>45849</v>
      </c>
      <c r="AI6" s="9">
        <f t="shared" si="0"/>
        <v>45850</v>
      </c>
      <c r="AJ6" s="10">
        <f t="shared" si="0"/>
        <v>45851</v>
      </c>
      <c r="AK6" s="8">
        <f t="shared" si="0"/>
        <v>45852</v>
      </c>
      <c r="AL6" s="9">
        <f t="shared" si="0"/>
        <v>45853</v>
      </c>
      <c r="AM6" s="9">
        <f t="shared" si="0"/>
        <v>45854</v>
      </c>
      <c r="AN6" s="9">
        <f t="shared" si="0"/>
        <v>45855</v>
      </c>
      <c r="AO6" s="9">
        <f t="shared" si="0"/>
        <v>45856</v>
      </c>
      <c r="AP6" s="9">
        <f t="shared" si="0"/>
        <v>45857</v>
      </c>
      <c r="AQ6" s="10">
        <f t="shared" si="0"/>
        <v>45858</v>
      </c>
      <c r="AR6" s="8">
        <f t="shared" si="0"/>
        <v>45859</v>
      </c>
      <c r="AS6" s="9">
        <f t="shared" si="0"/>
        <v>45860</v>
      </c>
      <c r="AT6" s="9">
        <f t="shared" si="0"/>
        <v>45861</v>
      </c>
      <c r="AU6" s="9">
        <f t="shared" si="0"/>
        <v>45862</v>
      </c>
      <c r="AV6" s="9">
        <f t="shared" si="0"/>
        <v>45863</v>
      </c>
      <c r="AW6" s="9">
        <f t="shared" si="0"/>
        <v>45864</v>
      </c>
      <c r="AX6" s="10">
        <f t="shared" si="0"/>
        <v>45865</v>
      </c>
      <c r="AY6" s="8">
        <f t="shared" si="0"/>
        <v>45866</v>
      </c>
      <c r="AZ6" s="9">
        <f t="shared" si="0"/>
        <v>45867</v>
      </c>
      <c r="BA6" s="9">
        <f t="shared" si="0"/>
        <v>45868</v>
      </c>
      <c r="BB6" s="9">
        <f t="shared" si="0"/>
        <v>45869</v>
      </c>
      <c r="BC6" s="9">
        <f t="shared" si="0"/>
        <v>45870</v>
      </c>
      <c r="BD6" s="9">
        <f t="shared" si="0"/>
        <v>45871</v>
      </c>
      <c r="BE6" s="10">
        <f t="shared" si="0"/>
        <v>45872</v>
      </c>
      <c r="BF6" s="8">
        <f t="shared" si="0"/>
        <v>45873</v>
      </c>
      <c r="BG6" s="9">
        <f t="shared" si="0"/>
        <v>45874</v>
      </c>
      <c r="BH6" s="9">
        <f t="shared" si="0"/>
        <v>45875</v>
      </c>
      <c r="BI6" s="9">
        <f t="shared" si="0"/>
        <v>45876</v>
      </c>
      <c r="BJ6" s="9">
        <f t="shared" si="0"/>
        <v>45877</v>
      </c>
      <c r="BK6" s="9">
        <f t="shared" si="0"/>
        <v>45878</v>
      </c>
      <c r="BL6" s="10">
        <f t="shared" si="0"/>
        <v>45879</v>
      </c>
      <c r="BM6" s="8">
        <f t="shared" si="0"/>
        <v>45880</v>
      </c>
      <c r="BN6" s="9">
        <f t="shared" si="0"/>
        <v>45881</v>
      </c>
      <c r="BO6" s="9">
        <f t="shared" si="0"/>
        <v>45882</v>
      </c>
      <c r="BP6" s="9">
        <f t="shared" si="0"/>
        <v>45883</v>
      </c>
      <c r="BQ6" s="9">
        <f t="shared" si="0"/>
        <v>45884</v>
      </c>
      <c r="BR6" s="9">
        <f t="shared" si="0"/>
        <v>45885</v>
      </c>
      <c r="BS6" s="10">
        <f t="shared" si="0"/>
        <v>45886</v>
      </c>
      <c r="BT6" s="8">
        <f t="shared" si="0"/>
        <v>45887</v>
      </c>
      <c r="BU6" s="9">
        <f t="shared" si="0"/>
        <v>45888</v>
      </c>
      <c r="BV6" s="9">
        <f t="shared" si="0"/>
        <v>45889</v>
      </c>
      <c r="BW6" s="9">
        <f t="shared" si="0"/>
        <v>45890</v>
      </c>
      <c r="BX6" s="9">
        <f t="shared" si="0"/>
        <v>45891</v>
      </c>
      <c r="BY6" s="9">
        <f t="shared" si="0"/>
        <v>45892</v>
      </c>
      <c r="BZ6" s="10">
        <f t="shared" si="0"/>
        <v>45893</v>
      </c>
    </row>
    <row r="7" spans="1:78" ht="28.8" x14ac:dyDescent="0.25">
      <c r="A7" s="43" t="s">
        <v>17</v>
      </c>
      <c r="B7" s="44" t="s">
        <v>18</v>
      </c>
      <c r="C7" s="45" t="s">
        <v>19</v>
      </c>
      <c r="D7" s="45" t="s">
        <v>20</v>
      </c>
      <c r="E7" s="45" t="s">
        <v>21</v>
      </c>
      <c r="F7" s="45" t="s">
        <v>22</v>
      </c>
      <c r="G7" s="45" t="s">
        <v>23</v>
      </c>
      <c r="H7" s="46" t="s">
        <v>24</v>
      </c>
      <c r="I7" s="46" t="s">
        <v>25</v>
      </c>
      <c r="J7" s="47" t="s">
        <v>26</v>
      </c>
      <c r="K7" s="48" t="s">
        <v>27</v>
      </c>
      <c r="L7" s="46" t="s">
        <v>28</v>
      </c>
      <c r="M7" s="82" t="s">
        <v>29</v>
      </c>
      <c r="N7" s="45" t="s">
        <v>30</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5" customFormat="1" ht="18.75" customHeight="1" x14ac:dyDescent="0.3">
      <c r="A8" s="49">
        <v>1</v>
      </c>
      <c r="B8" s="50" t="s">
        <v>36</v>
      </c>
      <c r="C8" s="51"/>
      <c r="D8" s="51"/>
      <c r="E8" s="51"/>
      <c r="F8" s="51"/>
      <c r="G8" s="51"/>
      <c r="H8" s="83">
        <v>45833</v>
      </c>
      <c r="I8" s="83">
        <v>45837</v>
      </c>
      <c r="J8" s="84">
        <v>45837</v>
      </c>
      <c r="K8" s="51">
        <v>12</v>
      </c>
      <c r="L8" s="52"/>
      <c r="M8" s="53"/>
      <c r="N8" s="54"/>
    </row>
    <row r="9" spans="1:78" ht="28.8" customHeight="1" outlineLevel="1" x14ac:dyDescent="0.3">
      <c r="A9" s="34">
        <v>1.1000000000000001</v>
      </c>
      <c r="B9" s="35"/>
      <c r="C9" s="36" t="s">
        <v>34</v>
      </c>
      <c r="D9" s="36" t="s">
        <v>35</v>
      </c>
      <c r="E9" s="85" t="s">
        <v>42</v>
      </c>
      <c r="F9" s="36"/>
      <c r="G9" s="37"/>
      <c r="H9" s="38">
        <v>45833</v>
      </c>
      <c r="I9" s="38">
        <v>45834</v>
      </c>
      <c r="J9" s="86">
        <v>45834</v>
      </c>
      <c r="K9" s="32">
        <v>3</v>
      </c>
      <c r="L9" s="17" t="s">
        <v>47</v>
      </c>
      <c r="M9" s="20">
        <v>100</v>
      </c>
      <c r="N9" s="15" t="s">
        <v>48</v>
      </c>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4" t="s">
        <v>31</v>
      </c>
      <c r="B10" s="35"/>
      <c r="C10" s="39"/>
      <c r="D10" s="36" t="s">
        <v>37</v>
      </c>
      <c r="E10" s="36" t="s">
        <v>41</v>
      </c>
      <c r="F10" s="36">
        <v>1.1000000000000001</v>
      </c>
      <c r="G10" s="37"/>
      <c r="H10" s="87">
        <v>45834</v>
      </c>
      <c r="I10" s="87">
        <v>45834</v>
      </c>
      <c r="J10" s="87">
        <v>45834</v>
      </c>
      <c r="K10" s="32">
        <v>2</v>
      </c>
      <c r="L10" s="17" t="s">
        <v>47</v>
      </c>
      <c r="M10" s="20">
        <v>100</v>
      </c>
      <c r="N10" s="15" t="s">
        <v>48</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4" t="s">
        <v>32</v>
      </c>
      <c r="B11" s="35"/>
      <c r="C11" s="39"/>
      <c r="D11" t="s">
        <v>40</v>
      </c>
      <c r="E11" s="36" t="s">
        <v>45</v>
      </c>
      <c r="F11" s="36"/>
      <c r="G11" s="37"/>
      <c r="H11" s="87">
        <v>45835</v>
      </c>
      <c r="I11" s="87">
        <v>45835</v>
      </c>
      <c r="J11" s="87">
        <v>45835</v>
      </c>
      <c r="K11" s="33">
        <v>1.5</v>
      </c>
      <c r="L11" s="17" t="s">
        <v>47</v>
      </c>
      <c r="M11" s="20">
        <v>100</v>
      </c>
      <c r="N11" s="15" t="s">
        <v>49</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57.6" outlineLevel="1" x14ac:dyDescent="0.3">
      <c r="A12" s="34" t="s">
        <v>43</v>
      </c>
      <c r="B12" s="35"/>
      <c r="C12" s="39"/>
      <c r="D12" s="36" t="s">
        <v>38</v>
      </c>
      <c r="E12" s="36" t="s">
        <v>45</v>
      </c>
      <c r="F12" s="36"/>
      <c r="G12" s="37"/>
      <c r="H12" s="87">
        <v>45836</v>
      </c>
      <c r="I12" s="87">
        <v>45836</v>
      </c>
      <c r="J12" s="87">
        <v>45836</v>
      </c>
      <c r="K12" s="32">
        <v>1</v>
      </c>
      <c r="L12" s="17" t="s">
        <v>47</v>
      </c>
      <c r="M12" s="20">
        <v>100</v>
      </c>
      <c r="N12" s="15" t="s">
        <v>50</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29.6" outlineLevel="1" x14ac:dyDescent="0.3">
      <c r="A13" s="34" t="s">
        <v>44</v>
      </c>
      <c r="B13" s="35"/>
      <c r="C13" s="39"/>
      <c r="D13" s="36" t="s">
        <v>39</v>
      </c>
      <c r="E13" s="36" t="s">
        <v>45</v>
      </c>
      <c r="F13" s="36" t="s">
        <v>46</v>
      </c>
      <c r="G13" s="37"/>
      <c r="H13" s="87">
        <v>45836</v>
      </c>
      <c r="I13" s="87">
        <v>45837</v>
      </c>
      <c r="J13" s="87">
        <v>45837</v>
      </c>
      <c r="K13" s="33">
        <v>4</v>
      </c>
      <c r="L13" s="17" t="s">
        <v>47</v>
      </c>
      <c r="M13" s="20">
        <v>100</v>
      </c>
      <c r="N13" s="15" t="s">
        <v>51</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x14ac:dyDescent="0.3">
      <c r="A14" s="49">
        <v>2</v>
      </c>
      <c r="B14" s="50" t="s">
        <v>64</v>
      </c>
      <c r="C14" s="51"/>
      <c r="D14" s="51"/>
      <c r="E14" s="51"/>
      <c r="F14" s="51"/>
      <c r="G14" s="51"/>
      <c r="H14" s="83">
        <v>45838</v>
      </c>
      <c r="I14" s="83">
        <v>45844</v>
      </c>
      <c r="J14" s="83">
        <v>45845</v>
      </c>
      <c r="K14" s="51">
        <v>30</v>
      </c>
      <c r="L14" s="52"/>
      <c r="M14" s="53"/>
      <c r="N14" s="56"/>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s="57" customFormat="1" ht="44.4" customHeight="1" x14ac:dyDescent="0.3">
      <c r="A15" s="30">
        <v>2.1</v>
      </c>
      <c r="B15" s="31"/>
      <c r="C15" s="32" t="s">
        <v>52</v>
      </c>
      <c r="D15" s="32" t="s">
        <v>53</v>
      </c>
      <c r="E15" s="32" t="s">
        <v>60</v>
      </c>
      <c r="F15" s="90" t="s">
        <v>44</v>
      </c>
      <c r="G15" s="32"/>
      <c r="H15" s="88">
        <v>45838</v>
      </c>
      <c r="I15" s="88">
        <v>45839</v>
      </c>
      <c r="J15" s="17">
        <v>45840</v>
      </c>
      <c r="K15" s="32">
        <v>12</v>
      </c>
      <c r="L15" s="17" t="s">
        <v>47</v>
      </c>
      <c r="M15" s="20">
        <v>100</v>
      </c>
      <c r="N15" s="15" t="s">
        <v>68</v>
      </c>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row>
    <row r="16" spans="1:78" ht="71.400000000000006" customHeight="1" outlineLevel="1" x14ac:dyDescent="0.3">
      <c r="A16" s="13" t="s">
        <v>58</v>
      </c>
      <c r="B16" s="14"/>
      <c r="C16" s="21"/>
      <c r="D16" s="15" t="s">
        <v>54</v>
      </c>
      <c r="E16" s="15" t="s">
        <v>61</v>
      </c>
      <c r="F16" s="15">
        <v>2.1</v>
      </c>
      <c r="G16" s="16"/>
      <c r="H16" s="17">
        <v>45840</v>
      </c>
      <c r="I16" s="17">
        <v>45841</v>
      </c>
      <c r="J16" s="17">
        <v>45842</v>
      </c>
      <c r="K16" s="19">
        <v>5</v>
      </c>
      <c r="L16" s="17" t="s">
        <v>47</v>
      </c>
      <c r="M16" s="20">
        <v>100</v>
      </c>
      <c r="N16" s="15" t="s">
        <v>69</v>
      </c>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45" customHeight="1" outlineLevel="1" x14ac:dyDescent="0.3">
      <c r="A17" s="13" t="s">
        <v>59</v>
      </c>
      <c r="B17" s="14"/>
      <c r="C17" s="15"/>
      <c r="D17" s="15" t="s">
        <v>55</v>
      </c>
      <c r="E17" s="85" t="s">
        <v>62</v>
      </c>
      <c r="F17" s="89" t="s">
        <v>58</v>
      </c>
      <c r="G17" s="15"/>
      <c r="H17" s="17">
        <v>45841</v>
      </c>
      <c r="I17" s="17">
        <v>45842</v>
      </c>
      <c r="J17" s="18">
        <v>45843</v>
      </c>
      <c r="K17" s="19">
        <v>5</v>
      </c>
      <c r="L17" s="17" t="s">
        <v>47</v>
      </c>
      <c r="M17" s="20">
        <v>100</v>
      </c>
      <c r="N17" s="15" t="s">
        <v>70</v>
      </c>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72" outlineLevel="1" x14ac:dyDescent="0.3">
      <c r="A18" s="13">
        <v>2.2000000000000002</v>
      </c>
      <c r="B18" s="14"/>
      <c r="C18" s="15" t="s">
        <v>57</v>
      </c>
      <c r="D18" s="15" t="s">
        <v>56</v>
      </c>
      <c r="E18" s="15" t="s">
        <v>63</v>
      </c>
      <c r="F18" s="15">
        <v>2.1</v>
      </c>
      <c r="G18" s="16"/>
      <c r="H18" s="17">
        <v>45842</v>
      </c>
      <c r="I18" s="17">
        <v>46208</v>
      </c>
      <c r="J18" s="17">
        <v>45844</v>
      </c>
      <c r="K18" s="19">
        <v>5</v>
      </c>
      <c r="L18" s="17" t="s">
        <v>47</v>
      </c>
      <c r="M18" s="20">
        <v>100</v>
      </c>
      <c r="N18" s="15" t="s">
        <v>71</v>
      </c>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ht="129" customHeight="1" outlineLevel="1" x14ac:dyDescent="0.3">
      <c r="A19" s="13">
        <v>2.2999999999999998</v>
      </c>
      <c r="B19" s="14"/>
      <c r="C19" s="15" t="s">
        <v>65</v>
      </c>
      <c r="D19" s="15" t="s">
        <v>66</v>
      </c>
      <c r="E19" s="85" t="s">
        <v>67</v>
      </c>
      <c r="F19" s="15">
        <v>2.2000000000000002</v>
      </c>
      <c r="G19" s="15"/>
      <c r="H19" s="17">
        <v>45844</v>
      </c>
      <c r="I19" s="17">
        <v>45844</v>
      </c>
      <c r="J19" s="18">
        <v>45845</v>
      </c>
      <c r="K19" s="19">
        <v>3</v>
      </c>
      <c r="L19" s="17" t="s">
        <v>47</v>
      </c>
      <c r="M19" s="20">
        <v>100</v>
      </c>
      <c r="N19" s="15" t="s">
        <v>72</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36.75" customHeight="1" outlineLevel="1" x14ac:dyDescent="0.3">
      <c r="A20" s="58">
        <v>3</v>
      </c>
      <c r="B20" s="59" t="s">
        <v>73</v>
      </c>
      <c r="C20" s="56"/>
      <c r="D20" s="56"/>
      <c r="E20" s="56"/>
      <c r="F20" s="56"/>
      <c r="G20" s="56"/>
      <c r="H20" s="52"/>
      <c r="I20" s="52"/>
      <c r="J20" s="60"/>
      <c r="K20" s="61">
        <v>31</v>
      </c>
      <c r="L20" s="52"/>
      <c r="M20" s="53"/>
      <c r="N20" s="56"/>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s="57" customFormat="1" ht="57.6" x14ac:dyDescent="0.3">
      <c r="A21" s="24">
        <v>3.1</v>
      </c>
      <c r="B21" s="14"/>
      <c r="C21" s="91" t="s">
        <v>74</v>
      </c>
      <c r="D21" s="15" t="s">
        <v>75</v>
      </c>
      <c r="E21" s="15" t="s">
        <v>76</v>
      </c>
      <c r="F21" s="15">
        <v>2.2000000000000002</v>
      </c>
      <c r="G21" s="15"/>
      <c r="H21" s="17">
        <v>45847</v>
      </c>
      <c r="I21" s="17">
        <v>45847</v>
      </c>
      <c r="J21" s="17">
        <v>45847</v>
      </c>
      <c r="K21" s="19">
        <v>3</v>
      </c>
      <c r="L21" s="17" t="s">
        <v>47</v>
      </c>
      <c r="M21" s="20">
        <v>100</v>
      </c>
      <c r="N21" s="15" t="s">
        <v>90</v>
      </c>
      <c r="O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row>
    <row r="22" spans="1:78" s="57" customFormat="1" ht="144" x14ac:dyDescent="0.3">
      <c r="A22" s="24" t="s">
        <v>84</v>
      </c>
      <c r="B22" s="14"/>
      <c r="C22" s="15"/>
      <c r="D22" s="15" t="s">
        <v>85</v>
      </c>
      <c r="E22" s="15" t="s">
        <v>86</v>
      </c>
      <c r="F22" s="89" t="s">
        <v>87</v>
      </c>
      <c r="G22" s="15"/>
      <c r="H22" s="17">
        <v>45847</v>
      </c>
      <c r="I22" s="17">
        <v>45847</v>
      </c>
      <c r="J22" s="17">
        <v>45847</v>
      </c>
      <c r="K22" s="19">
        <v>2</v>
      </c>
      <c r="L22" s="17" t="s">
        <v>47</v>
      </c>
      <c r="M22" s="20">
        <v>100</v>
      </c>
      <c r="N22" s="15" t="s">
        <v>91</v>
      </c>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row>
    <row r="23" spans="1:78" ht="72" outlineLevel="1" x14ac:dyDescent="0.3">
      <c r="A23" s="24" t="s">
        <v>83</v>
      </c>
      <c r="B23" s="14"/>
      <c r="C23" s="21"/>
      <c r="D23" s="15" t="s">
        <v>77</v>
      </c>
      <c r="E23" s="15" t="s">
        <v>78</v>
      </c>
      <c r="F23" s="89" t="s">
        <v>84</v>
      </c>
      <c r="G23" s="16"/>
      <c r="H23" s="17">
        <v>45847</v>
      </c>
      <c r="I23" s="17">
        <v>45848</v>
      </c>
      <c r="J23" s="17">
        <v>45847</v>
      </c>
      <c r="K23" s="19">
        <v>2</v>
      </c>
      <c r="L23" s="17" t="s">
        <v>47</v>
      </c>
      <c r="M23" s="20">
        <v>100</v>
      </c>
      <c r="N23" s="23" t="s">
        <v>92</v>
      </c>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54.19999999999999" customHeight="1" outlineLevel="1" x14ac:dyDescent="0.3">
      <c r="A24" s="24" t="s">
        <v>84</v>
      </c>
      <c r="B24" s="14"/>
      <c r="C24" s="21"/>
      <c r="D24" s="85" t="s">
        <v>79</v>
      </c>
      <c r="E24" s="15" t="s">
        <v>80</v>
      </c>
      <c r="F24" s="89" t="s">
        <v>88</v>
      </c>
      <c r="G24" s="16"/>
      <c r="H24" s="17">
        <v>45848</v>
      </c>
      <c r="I24" s="17">
        <v>45849</v>
      </c>
      <c r="J24" s="17">
        <v>45850</v>
      </c>
      <c r="K24" s="19">
        <v>20</v>
      </c>
      <c r="L24" s="17" t="s">
        <v>47</v>
      </c>
      <c r="M24" s="20">
        <v>100</v>
      </c>
      <c r="N24" s="15" t="s">
        <v>93</v>
      </c>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28.8" outlineLevel="1" x14ac:dyDescent="0.3">
      <c r="A25" s="24">
        <v>3.2</v>
      </c>
      <c r="B25" s="14"/>
      <c r="C25" t="s">
        <v>81</v>
      </c>
      <c r="D25" s="15" t="s">
        <v>82</v>
      </c>
      <c r="E25" s="15"/>
      <c r="F25" s="89" t="s">
        <v>89</v>
      </c>
      <c r="G25" s="16"/>
      <c r="H25" s="17">
        <v>45850</v>
      </c>
      <c r="I25" s="17">
        <v>45850</v>
      </c>
      <c r="J25" s="17">
        <v>45851</v>
      </c>
      <c r="K25" s="19">
        <v>4</v>
      </c>
      <c r="L25" s="17" t="s">
        <v>47</v>
      </c>
      <c r="M25" s="20">
        <v>100</v>
      </c>
      <c r="N25" s="15" t="s">
        <v>94</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4.4" outlineLevel="1" x14ac:dyDescent="0.3">
      <c r="A26" s="24"/>
      <c r="B26" s="14"/>
      <c r="C26" s="21"/>
      <c r="D26" s="21"/>
      <c r="E26" s="15"/>
      <c r="F26" s="15"/>
      <c r="G26" s="16"/>
      <c r="H26" s="17"/>
      <c r="I26" s="17"/>
      <c r="J26" s="17"/>
      <c r="K26" s="19"/>
      <c r="L26" s="17"/>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14.4" outlineLevel="1" x14ac:dyDescent="0.3">
      <c r="A27" s="24"/>
      <c r="B27" s="14"/>
      <c r="C27" s="15"/>
      <c r="D27" s="15"/>
      <c r="E27" s="15"/>
      <c r="F27" s="15"/>
      <c r="G27" s="15"/>
      <c r="H27" s="17"/>
      <c r="I27" s="17"/>
      <c r="J27" s="18"/>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14.4" outlineLevel="1" x14ac:dyDescent="0.3">
      <c r="A28" s="24"/>
      <c r="B28" s="14"/>
      <c r="C28" s="21"/>
      <c r="D28" s="15"/>
      <c r="E28" s="15"/>
      <c r="F28" s="15"/>
      <c r="G28" s="16"/>
      <c r="H28" s="17"/>
      <c r="I28" s="17"/>
      <c r="J28" s="17"/>
      <c r="K28" s="19"/>
      <c r="L28" s="17"/>
      <c r="M28" s="20"/>
      <c r="N28" s="23"/>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27.75" customHeight="1" outlineLevel="1" x14ac:dyDescent="0.3">
      <c r="A29" s="24"/>
      <c r="B29" s="14"/>
      <c r="C29" s="21"/>
      <c r="D29" s="21"/>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28.5" customHeight="1" outlineLevel="1" x14ac:dyDescent="0.3">
      <c r="A30" s="24"/>
      <c r="B30" s="14"/>
      <c r="C30" s="21"/>
      <c r="D30" s="21"/>
      <c r="E30" s="15"/>
      <c r="F30" s="15"/>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27" customHeight="1" outlineLevel="1" x14ac:dyDescent="0.3">
      <c r="A31" s="24"/>
      <c r="B31" s="14"/>
      <c r="C31" s="21"/>
      <c r="D31" s="15"/>
      <c r="E31" s="15"/>
      <c r="F31" s="15"/>
      <c r="G31" s="16"/>
      <c r="H31" s="17"/>
      <c r="I31" s="17"/>
      <c r="J31" s="18"/>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24"/>
      <c r="B32" s="14"/>
      <c r="C32" s="21"/>
      <c r="D32" s="21"/>
      <c r="E32" s="15"/>
      <c r="F32" s="15"/>
      <c r="G32" s="16"/>
      <c r="H32" s="17"/>
      <c r="I32" s="17"/>
      <c r="J32" s="17"/>
      <c r="K32" s="19"/>
      <c r="L32" s="17"/>
      <c r="M32" s="20"/>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24"/>
      <c r="B33" s="14"/>
      <c r="C33" s="21"/>
      <c r="D33" s="21"/>
      <c r="E33" s="15"/>
      <c r="F33" s="15"/>
      <c r="G33" s="16"/>
      <c r="H33" s="17"/>
      <c r="I33" s="17"/>
      <c r="J33" s="18"/>
      <c r="K33" s="19"/>
      <c r="L33" s="17"/>
      <c r="M33" s="20"/>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24"/>
      <c r="B34" s="14"/>
      <c r="C34" s="21"/>
      <c r="D34" s="15"/>
      <c r="E34" s="15"/>
      <c r="F34" s="15"/>
      <c r="G34" s="16"/>
      <c r="H34" s="17"/>
      <c r="I34" s="17"/>
      <c r="J34" s="18"/>
      <c r="K34" s="19"/>
      <c r="L34" s="17"/>
      <c r="M34" s="20"/>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24"/>
      <c r="B35" s="14"/>
      <c r="C35" s="21"/>
      <c r="D35" s="21"/>
      <c r="E35" s="15"/>
      <c r="F35" s="15"/>
      <c r="G35" s="16"/>
      <c r="H35" s="17"/>
      <c r="I35" s="17"/>
      <c r="J35" s="17"/>
      <c r="K35" s="19"/>
      <c r="L35" s="17"/>
      <c r="M35" s="20"/>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3.75" customHeight="1" outlineLevel="1" x14ac:dyDescent="0.3">
      <c r="A36" s="24"/>
      <c r="B36" s="14"/>
      <c r="C36" s="21"/>
      <c r="D36" s="21"/>
      <c r="E36" s="23"/>
      <c r="F36" s="23"/>
      <c r="G36" s="16"/>
      <c r="H36" s="17"/>
      <c r="I36" s="17"/>
      <c r="J36" s="17"/>
      <c r="K36" s="19"/>
      <c r="L36" s="17"/>
      <c r="M36" s="20"/>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36" customHeight="1" outlineLevel="1" x14ac:dyDescent="0.3">
      <c r="A37" s="24"/>
      <c r="B37" s="14"/>
      <c r="C37" s="21"/>
      <c r="D37" s="21"/>
      <c r="E37" s="15"/>
      <c r="F37" s="15"/>
      <c r="G37" s="16"/>
      <c r="H37" s="17"/>
      <c r="I37" s="17"/>
      <c r="J37" s="18"/>
      <c r="K37" s="19"/>
      <c r="L37" s="17"/>
      <c r="M37" s="20"/>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31.5" customHeight="1" outlineLevel="1" x14ac:dyDescent="0.3">
      <c r="A38" s="24"/>
      <c r="B38" s="14"/>
      <c r="C38" s="21"/>
      <c r="D38" s="21"/>
      <c r="E38" s="15"/>
      <c r="F38" s="15"/>
      <c r="G38" s="16"/>
      <c r="H38" s="17"/>
      <c r="I38" s="17"/>
      <c r="J38" s="17"/>
      <c r="K38" s="19"/>
      <c r="L38" s="17"/>
      <c r="M38" s="20"/>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14.4" outlineLevel="1" x14ac:dyDescent="0.3">
      <c r="A39" s="24"/>
      <c r="B39" s="14"/>
      <c r="C39" s="21"/>
      <c r="D39" s="21"/>
      <c r="E39" s="15"/>
      <c r="F39" s="15"/>
      <c r="G39" s="16"/>
      <c r="H39" s="17"/>
      <c r="I39" s="17"/>
      <c r="J39" s="17"/>
      <c r="K39" s="19"/>
      <c r="L39" s="17"/>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32.25" customHeight="1" outlineLevel="1" x14ac:dyDescent="0.3">
      <c r="A40" s="24"/>
      <c r="B40" s="14"/>
      <c r="C40" s="21"/>
      <c r="D40" s="21"/>
      <c r="E40" s="15"/>
      <c r="F40" s="15"/>
      <c r="G40" s="16"/>
      <c r="H40" s="17"/>
      <c r="I40" s="17"/>
      <c r="J40" s="17"/>
      <c r="K40" s="19"/>
      <c r="L40" s="17"/>
      <c r="M40" s="20"/>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24"/>
      <c r="B41" s="14"/>
      <c r="C41" s="21"/>
      <c r="D41" s="21"/>
      <c r="E41" s="15"/>
      <c r="F41" s="15"/>
      <c r="G41" s="16"/>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22.5" customHeight="1" outlineLevel="1" x14ac:dyDescent="0.3">
      <c r="A42" s="24"/>
      <c r="B42" s="14"/>
      <c r="C42" s="15"/>
      <c r="D42" s="15"/>
      <c r="E42" s="15"/>
      <c r="F42" s="15"/>
      <c r="G42" s="15"/>
      <c r="H42" s="17"/>
      <c r="I42" s="17"/>
      <c r="J42" s="18"/>
      <c r="K42" s="19"/>
      <c r="L42" s="17"/>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24"/>
      <c r="B43" s="14"/>
      <c r="C43" s="21"/>
      <c r="D43" s="15"/>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45.75" customHeight="1" outlineLevel="1" x14ac:dyDescent="0.3">
      <c r="A44" s="24"/>
      <c r="B44" s="14"/>
      <c r="C44" s="21"/>
      <c r="D44" s="15"/>
      <c r="E44" s="15"/>
      <c r="F44" s="15"/>
      <c r="G44" s="16"/>
      <c r="H44" s="17"/>
      <c r="I44" s="17"/>
      <c r="J44" s="17"/>
      <c r="K44" s="19"/>
      <c r="L44" s="17"/>
      <c r="M44" s="20"/>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14.4" outlineLevel="1" x14ac:dyDescent="0.3">
      <c r="A45" s="24"/>
      <c r="B45" s="14"/>
      <c r="C45" s="21"/>
      <c r="D45" s="15"/>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24"/>
      <c r="B46" s="14"/>
      <c r="C46" s="21"/>
      <c r="D46" s="15"/>
      <c r="E46" s="15"/>
      <c r="F46" s="15"/>
      <c r="G46" s="16"/>
      <c r="H46" s="17"/>
      <c r="I46" s="17"/>
      <c r="J46" s="17"/>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14.4" outlineLevel="1" x14ac:dyDescent="0.3">
      <c r="A47" s="24"/>
      <c r="B47" s="14"/>
      <c r="C47" s="21"/>
      <c r="D47" s="21"/>
      <c r="E47" s="15"/>
      <c r="F47" s="15"/>
      <c r="G47" s="16"/>
      <c r="H47" s="17"/>
      <c r="I47" s="17"/>
      <c r="J47" s="17"/>
      <c r="K47" s="19"/>
      <c r="L47" s="17"/>
      <c r="M47" s="20"/>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24"/>
      <c r="B48" s="14"/>
      <c r="C48" s="21"/>
      <c r="D48" s="21"/>
      <c r="E48" s="15"/>
      <c r="F48" s="15"/>
      <c r="G48" s="16"/>
      <c r="H48" s="17"/>
      <c r="I48" s="17"/>
      <c r="J48" s="17"/>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24"/>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4.4" outlineLevel="1" x14ac:dyDescent="0.3">
      <c r="A50" s="58"/>
      <c r="B50" s="59"/>
      <c r="C50" s="56"/>
      <c r="D50" s="56"/>
      <c r="E50" s="56"/>
      <c r="F50" s="56"/>
      <c r="G50" s="56"/>
      <c r="H50" s="52"/>
      <c r="I50" s="52"/>
      <c r="J50" s="60"/>
      <c r="K50" s="61"/>
      <c r="L50" s="52"/>
      <c r="M50" s="53"/>
      <c r="N50" s="56"/>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7" customFormat="1" ht="14.4" x14ac:dyDescent="0.3">
      <c r="A51" s="24"/>
      <c r="B51" s="14"/>
      <c r="C51" s="15"/>
      <c r="D51" s="15"/>
      <c r="E51" s="15"/>
      <c r="F51" s="15"/>
      <c r="G51" s="15"/>
      <c r="H51" s="17"/>
      <c r="I51" s="17"/>
      <c r="J51" s="18"/>
      <c r="K51" s="19"/>
      <c r="L51" s="17"/>
      <c r="M51" s="20"/>
      <c r="N51" s="1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row>
    <row r="52" spans="1:78" ht="14.4" outlineLevel="1" x14ac:dyDescent="0.3">
      <c r="A52" s="24"/>
      <c r="B52" s="14"/>
      <c r="C52" s="21"/>
      <c r="D52" s="15"/>
      <c r="E52" s="15"/>
      <c r="F52" s="15"/>
      <c r="G52" s="16"/>
      <c r="H52" s="17"/>
      <c r="I52" s="17"/>
      <c r="J52" s="17"/>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14.4" outlineLevel="1" x14ac:dyDescent="0.3">
      <c r="A53" s="13"/>
      <c r="B53" s="14"/>
      <c r="C53" s="21"/>
      <c r="D53" s="15"/>
      <c r="E53" s="15"/>
      <c r="F53" s="15"/>
      <c r="G53" s="16"/>
      <c r="H53" s="17"/>
      <c r="I53" s="17"/>
      <c r="J53" s="17"/>
      <c r="K53" s="19"/>
      <c r="L53" s="17"/>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4"/>
      <c r="B54" s="14"/>
      <c r="C54" s="15"/>
      <c r="D54" s="15"/>
      <c r="E54" s="15"/>
      <c r="F54" s="15"/>
      <c r="G54" s="15"/>
      <c r="H54" s="17"/>
      <c r="I54" s="17"/>
      <c r="J54" s="18"/>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4"/>
      <c r="B55" s="14"/>
      <c r="C55" s="21"/>
      <c r="D55" s="15"/>
      <c r="E55" s="15"/>
      <c r="F55" s="15"/>
      <c r="G55" s="16"/>
      <c r="H55" s="17"/>
      <c r="I55" s="17"/>
      <c r="J55" s="18"/>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4"/>
      <c r="B56" s="14"/>
      <c r="C56" s="21"/>
      <c r="D56" s="21"/>
      <c r="E56" s="15"/>
      <c r="F56" s="15"/>
      <c r="G56" s="16"/>
      <c r="H56" s="17"/>
      <c r="I56" s="17"/>
      <c r="J56" s="18"/>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4"/>
      <c r="B57" s="14"/>
      <c r="C57" s="21"/>
      <c r="D57" s="21"/>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14.4" outlineLevel="1" x14ac:dyDescent="0.3">
      <c r="A58" s="24"/>
      <c r="B58" s="14"/>
      <c r="C58" s="15"/>
      <c r="D58" s="15"/>
      <c r="E58" s="15"/>
      <c r="F58" s="15"/>
      <c r="G58" s="16"/>
      <c r="H58" s="17"/>
      <c r="I58" s="17"/>
      <c r="J58" s="18"/>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14.4" outlineLevel="1" x14ac:dyDescent="0.3">
      <c r="A59" s="24"/>
      <c r="B59" s="14"/>
      <c r="C59" s="21"/>
      <c r="D59" s="15"/>
      <c r="E59" s="15"/>
      <c r="F59" s="15"/>
      <c r="G59" s="16"/>
      <c r="H59" s="17"/>
      <c r="I59" s="17"/>
      <c r="J59" s="18"/>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14.4" outlineLevel="1" x14ac:dyDescent="0.3">
      <c r="A60" s="24"/>
      <c r="B60" s="14"/>
      <c r="C60" s="15"/>
      <c r="D60" s="15"/>
      <c r="E60" s="15"/>
      <c r="F60" s="15"/>
      <c r="G60" s="15"/>
      <c r="H60" s="17"/>
      <c r="I60" s="17"/>
      <c r="J60" s="18"/>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4"/>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4"/>
      <c r="B62" s="14"/>
      <c r="C62" s="21"/>
      <c r="D62" s="15"/>
      <c r="E62" s="15"/>
      <c r="F62" s="15"/>
      <c r="G62" s="16"/>
      <c r="H62" s="17"/>
      <c r="I62" s="17"/>
      <c r="J62" s="18"/>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58"/>
      <c r="B63" s="59"/>
      <c r="C63" s="56"/>
      <c r="D63" s="56"/>
      <c r="E63" s="56"/>
      <c r="F63" s="56"/>
      <c r="G63" s="56"/>
      <c r="H63" s="52"/>
      <c r="I63" s="52"/>
      <c r="J63" s="60"/>
      <c r="K63" s="61"/>
      <c r="L63" s="52"/>
      <c r="M63" s="53"/>
      <c r="N63" s="56"/>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s="57" customFormat="1" ht="14.4" x14ac:dyDescent="0.3">
      <c r="A64" s="24"/>
      <c r="B64" s="25"/>
      <c r="C64" s="15"/>
      <c r="D64" s="15"/>
      <c r="E64" s="15"/>
      <c r="F64" s="15"/>
      <c r="G64" s="15"/>
      <c r="H64" s="17"/>
      <c r="I64" s="17"/>
      <c r="J64" s="18"/>
      <c r="K64" s="19"/>
      <c r="L64" s="26"/>
      <c r="M64" s="27"/>
      <c r="N64" s="22"/>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row>
    <row r="65" spans="1:78" ht="14.4" hidden="1" outlineLevel="1" x14ac:dyDescent="0.3">
      <c r="A65" s="24"/>
      <c r="B65" s="25"/>
      <c r="C65" s="21"/>
      <c r="D65" s="15"/>
      <c r="E65" s="15"/>
      <c r="F65" s="15"/>
      <c r="G65" s="16"/>
      <c r="H65" s="17"/>
      <c r="I65" s="17"/>
      <c r="J65" s="18"/>
      <c r="K65" s="19"/>
      <c r="L65" s="26"/>
      <c r="M65" s="27"/>
      <c r="N65" s="2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14.4" hidden="1" outlineLevel="1" x14ac:dyDescent="0.3">
      <c r="A66" s="24"/>
      <c r="B66" s="14"/>
      <c r="C66" s="15"/>
      <c r="D66" s="15"/>
      <c r="E66" s="15"/>
      <c r="F66" s="15"/>
      <c r="G66" s="15"/>
      <c r="H66" s="17"/>
      <c r="I66" s="17"/>
      <c r="J66" s="18"/>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14.4" hidden="1" outlineLevel="1" x14ac:dyDescent="0.3">
      <c r="A67" s="24"/>
      <c r="B67" s="14"/>
      <c r="C67" s="21"/>
      <c r="D67" s="15"/>
      <c r="E67" s="15"/>
      <c r="F67" s="15"/>
      <c r="G67" s="16"/>
      <c r="H67" s="28"/>
      <c r="I67" s="28"/>
      <c r="J67" s="29"/>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28.5" hidden="1" customHeight="1" outlineLevel="1" x14ac:dyDescent="0.3">
      <c r="A68" s="24"/>
      <c r="B68" s="14"/>
      <c r="C68" s="21"/>
      <c r="D68" s="15"/>
      <c r="E68" s="15"/>
      <c r="F68" s="15"/>
      <c r="G68" s="16"/>
      <c r="H68" s="28"/>
      <c r="I68" s="28"/>
      <c r="J68" s="29"/>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4.4" hidden="1" outlineLevel="1" x14ac:dyDescent="0.3">
      <c r="A69" s="24"/>
      <c r="B69" s="14"/>
      <c r="C69" s="15"/>
      <c r="D69" s="15"/>
      <c r="E69" s="15"/>
      <c r="F69" s="15"/>
      <c r="G69" s="15"/>
      <c r="H69" s="17"/>
      <c r="I69" s="17"/>
      <c r="J69" s="18"/>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hidden="1" outlineLevel="1" x14ac:dyDescent="0.3">
      <c r="A70" s="24"/>
      <c r="B70" s="14"/>
      <c r="C70" s="21"/>
      <c r="D70" s="15"/>
      <c r="E70" s="15"/>
      <c r="F70" s="15"/>
      <c r="G70" s="16"/>
      <c r="H70" s="17"/>
      <c r="I70" s="17"/>
      <c r="J70" s="18"/>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4.4" hidden="1" outlineLevel="1" x14ac:dyDescent="0.3">
      <c r="A71" s="24"/>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hidden="1" outlineLevel="1" x14ac:dyDescent="0.3">
      <c r="A72" s="24"/>
      <c r="B72" s="14"/>
      <c r="C72" s="21"/>
      <c r="D72" s="15"/>
      <c r="E72" s="15"/>
      <c r="F72" s="15"/>
      <c r="G72" s="16"/>
      <c r="H72" s="17"/>
      <c r="I72" s="17"/>
      <c r="J72" s="18"/>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4.4" hidden="1" outlineLevel="1" x14ac:dyDescent="0.3">
      <c r="A73" s="24"/>
      <c r="B73" s="14"/>
      <c r="C73" s="21"/>
      <c r="D73" s="15"/>
      <c r="E73" s="15"/>
      <c r="F73" s="15"/>
      <c r="G73" s="16"/>
      <c r="H73" s="17"/>
      <c r="I73" s="17"/>
      <c r="J73" s="18"/>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hidden="1" outlineLevel="1" x14ac:dyDescent="0.3">
      <c r="A74" s="24"/>
      <c r="B74" s="14"/>
      <c r="C74" s="15"/>
      <c r="D74" s="15"/>
      <c r="E74" s="15"/>
      <c r="F74" s="15"/>
      <c r="G74" s="15"/>
      <c r="H74" s="17"/>
      <c r="I74" s="17"/>
      <c r="J74" s="18"/>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hidden="1" outlineLevel="1" x14ac:dyDescent="0.3">
      <c r="A75" s="24"/>
      <c r="B75" s="14"/>
      <c r="C75" s="21"/>
      <c r="D75" s="15"/>
      <c r="E75" s="15"/>
      <c r="F75" s="15"/>
      <c r="G75" s="16"/>
      <c r="H75" s="17"/>
      <c r="I75" s="17"/>
      <c r="J75" s="18"/>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hidden="1" outlineLevel="1" x14ac:dyDescent="0.3">
      <c r="A76" s="24"/>
      <c r="B76" s="14"/>
      <c r="C76" s="15"/>
      <c r="D76" s="15"/>
      <c r="E76" s="15"/>
      <c r="F76" s="15"/>
      <c r="G76" s="15"/>
      <c r="H76" s="17"/>
      <c r="I76" s="17"/>
      <c r="J76" s="18"/>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hidden="1" outlineLevel="1" x14ac:dyDescent="0.3">
      <c r="A77" s="24"/>
      <c r="B77" s="14"/>
      <c r="C77" s="21"/>
      <c r="D77" s="15"/>
      <c r="E77" s="15"/>
      <c r="F77" s="15"/>
      <c r="G77" s="16"/>
      <c r="H77" s="17"/>
      <c r="I77" s="17"/>
      <c r="J77" s="18"/>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hidden="1" outlineLevel="1" x14ac:dyDescent="0.3">
      <c r="A78" s="58"/>
      <c r="B78" s="59"/>
      <c r="C78" s="56"/>
      <c r="D78" s="56"/>
      <c r="E78" s="56"/>
      <c r="F78" s="56"/>
      <c r="G78" s="56"/>
      <c r="H78" s="52"/>
      <c r="I78" s="52"/>
      <c r="J78" s="60"/>
      <c r="K78" s="61"/>
      <c r="L78" s="52"/>
      <c r="M78" s="53"/>
      <c r="N78" s="56"/>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s="57" customFormat="1" ht="14.4" collapsed="1" x14ac:dyDescent="0.3">
      <c r="A79" s="24"/>
      <c r="B79" s="25"/>
      <c r="C79" s="15"/>
      <c r="D79" s="15"/>
      <c r="E79" s="15"/>
      <c r="F79" s="15"/>
      <c r="G79" s="15"/>
      <c r="H79" s="17"/>
      <c r="I79" s="17"/>
      <c r="J79" s="18"/>
      <c r="K79" s="19"/>
      <c r="L79" s="17"/>
      <c r="M79" s="20"/>
      <c r="N79" s="22"/>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row>
    <row r="80" spans="1:78" ht="14.4" hidden="1" outlineLevel="1" x14ac:dyDescent="0.3">
      <c r="A80" s="24"/>
      <c r="B80" s="25"/>
      <c r="C80" s="21"/>
      <c r="D80" s="15"/>
      <c r="E80" s="15"/>
      <c r="F80" s="15"/>
      <c r="G80" s="16"/>
      <c r="H80" s="17"/>
      <c r="I80" s="17"/>
      <c r="J80" s="18"/>
      <c r="K80" s="19"/>
      <c r="L80" s="17"/>
      <c r="M80" s="20"/>
      <c r="N80" s="2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4.4" hidden="1" outlineLevel="1" x14ac:dyDescent="0.3">
      <c r="A81" s="24"/>
      <c r="B81" s="25"/>
      <c r="C81" s="15"/>
      <c r="D81" s="15"/>
      <c r="E81" s="15"/>
      <c r="F81" s="15"/>
      <c r="G81" s="16"/>
      <c r="H81" s="17"/>
      <c r="I81" s="17"/>
      <c r="J81" s="18"/>
      <c r="K81" s="19"/>
      <c r="L81" s="17"/>
      <c r="M81" s="20"/>
      <c r="N81" s="2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hidden="1" outlineLevel="1" x14ac:dyDescent="0.3">
      <c r="A82" s="24"/>
      <c r="B82" s="25"/>
      <c r="C82" s="21"/>
      <c r="D82" s="15"/>
      <c r="E82" s="15"/>
      <c r="F82" s="15"/>
      <c r="G82" s="16"/>
      <c r="H82" s="17"/>
      <c r="I82" s="17"/>
      <c r="J82" s="18"/>
      <c r="K82" s="19"/>
      <c r="L82" s="17"/>
      <c r="N82" s="2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hidden="1" outlineLevel="1" x14ac:dyDescent="0.3">
      <c r="A83" s="62"/>
      <c r="B83" s="59"/>
      <c r="C83" s="56"/>
      <c r="D83" s="56"/>
      <c r="E83" s="56"/>
      <c r="F83" s="56"/>
      <c r="G83" s="56"/>
      <c r="H83" s="52"/>
      <c r="I83" s="52"/>
      <c r="J83" s="60"/>
      <c r="K83" s="61"/>
      <c r="L83" s="52"/>
      <c r="M83" s="53"/>
      <c r="N83" s="56"/>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s="57" customFormat="1" ht="14.4" collapsed="1" x14ac:dyDescent="0.3">
      <c r="A84" s="13"/>
      <c r="B84" s="14"/>
      <c r="C84" s="15"/>
      <c r="D84" s="15"/>
      <c r="E84" s="15"/>
      <c r="F84" s="15"/>
      <c r="G84" s="16"/>
      <c r="H84" s="17"/>
      <c r="I84" s="17"/>
      <c r="J84" s="18"/>
      <c r="K84" s="19"/>
      <c r="L84" s="2"/>
      <c r="M84" s="5"/>
      <c r="N84" s="1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5"/>
      <c r="BP84" s="55"/>
      <c r="BQ84" s="55"/>
      <c r="BR84" s="55"/>
      <c r="BS84" s="55"/>
      <c r="BT84" s="55"/>
      <c r="BU84" s="55"/>
      <c r="BV84" s="55"/>
      <c r="BW84" s="55"/>
      <c r="BX84" s="55"/>
      <c r="BY84" s="55"/>
      <c r="BZ84" s="55"/>
    </row>
    <row r="85" spans="1:78" ht="14.4" hidden="1" outlineLevel="1" x14ac:dyDescent="0.3">
      <c r="A85" s="13"/>
      <c r="B85" s="14"/>
      <c r="C85" s="21"/>
      <c r="D85" s="15"/>
      <c r="E85" s="15"/>
      <c r="F85" s="15"/>
      <c r="G85" s="16"/>
      <c r="H85" s="17"/>
      <c r="I85" s="17"/>
      <c r="J85" s="18"/>
      <c r="K85" s="19"/>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hidden="1" outlineLevel="1" x14ac:dyDescent="0.3">
      <c r="A86" s="13"/>
      <c r="B86" s="14"/>
      <c r="C86" s="21"/>
      <c r="D86" s="15"/>
      <c r="E86" s="15"/>
      <c r="F86" s="15"/>
      <c r="G86" s="16"/>
      <c r="H86" s="17"/>
      <c r="I86" s="17"/>
      <c r="J86" s="18"/>
      <c r="K86" s="19"/>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hidden="1" outlineLevel="1" x14ac:dyDescent="0.3">
      <c r="A87" s="13"/>
      <c r="B87" s="14"/>
      <c r="C87" s="15"/>
      <c r="D87" s="15"/>
      <c r="E87" s="15"/>
      <c r="F87" s="15"/>
      <c r="G87" s="16"/>
      <c r="H87" s="17"/>
      <c r="I87" s="17"/>
      <c r="J87" s="18"/>
      <c r="K87" s="19"/>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hidden="1" outlineLevel="1" x14ac:dyDescent="0.3">
      <c r="A88" s="13"/>
      <c r="B88" s="14"/>
      <c r="C88" s="21"/>
      <c r="D88" s="15"/>
      <c r="E88" s="15"/>
      <c r="F88" s="15"/>
      <c r="G88" s="16"/>
      <c r="H88" s="17"/>
      <c r="I88" s="17"/>
      <c r="J88" s="18"/>
      <c r="K88" s="19"/>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hidden="1" outlineLevel="1" x14ac:dyDescent="0.3">
      <c r="A89" s="13"/>
      <c r="B89" s="14"/>
      <c r="C89" s="21"/>
      <c r="D89" s="21"/>
      <c r="E89" s="15"/>
      <c r="F89" s="15"/>
      <c r="G89" s="16"/>
      <c r="H89" s="17"/>
      <c r="I89" s="17"/>
      <c r="J89" s="18"/>
      <c r="K89" s="19"/>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hidden="1" outlineLevel="1" x14ac:dyDescent="0.3">
      <c r="A90" s="13"/>
      <c r="B90" s="14"/>
      <c r="C90" s="21"/>
      <c r="D90" s="21"/>
      <c r="E90" s="15"/>
      <c r="F90" s="15"/>
      <c r="G90" s="16"/>
      <c r="H90" s="17"/>
      <c r="I90" s="17"/>
      <c r="J90" s="18"/>
      <c r="K90" s="19"/>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hidden="1" outlineLevel="1" x14ac:dyDescent="0.3">
      <c r="A91" s="13"/>
      <c r="B91" s="14"/>
      <c r="C91" s="21"/>
      <c r="D91" s="21"/>
      <c r="E91" s="15"/>
      <c r="F91" s="15"/>
      <c r="G91" s="16"/>
      <c r="H91" s="17"/>
      <c r="I91" s="17"/>
      <c r="J91" s="18"/>
      <c r="K91" s="19"/>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hidden="1" outlineLevel="1" x14ac:dyDescent="0.3">
      <c r="A92" s="13"/>
      <c r="B92" s="14"/>
      <c r="C92" s="21"/>
      <c r="D92" s="15"/>
      <c r="E92" s="15"/>
      <c r="F92" s="15"/>
      <c r="G92" s="16"/>
      <c r="H92" s="17"/>
      <c r="I92" s="17"/>
      <c r="J92" s="18"/>
      <c r="K92" s="19"/>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4" hidden="1" outlineLevel="1" x14ac:dyDescent="0.3">
      <c r="A93" s="13"/>
      <c r="B93" s="14"/>
      <c r="C93" s="21"/>
      <c r="D93" s="21"/>
      <c r="E93" s="15"/>
      <c r="F93" s="15"/>
      <c r="G93" s="16"/>
      <c r="H93" s="17"/>
      <c r="I93" s="17"/>
      <c r="J93" s="18"/>
      <c r="K93" s="19"/>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4" hidden="1" outlineLevel="1" x14ac:dyDescent="0.3">
      <c r="A94" s="13"/>
      <c r="B94" s="14"/>
      <c r="C94" s="21"/>
      <c r="D94" s="21"/>
      <c r="E94" s="15"/>
      <c r="F94" s="15"/>
      <c r="G94" s="16"/>
      <c r="H94" s="17"/>
      <c r="I94" s="17"/>
      <c r="J94" s="18"/>
      <c r="K94" s="19"/>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13"/>
      <c r="B95" s="14"/>
      <c r="C95" s="21"/>
      <c r="D95" s="21"/>
      <c r="E95" s="15"/>
      <c r="F95" s="15"/>
      <c r="G95" s="16"/>
      <c r="H95" s="17"/>
      <c r="I95" s="17"/>
      <c r="J95" s="18"/>
      <c r="K95" s="19"/>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13"/>
      <c r="B96" s="14"/>
      <c r="C96" s="21"/>
      <c r="D96" s="21"/>
      <c r="E96" s="15"/>
      <c r="F96" s="15"/>
      <c r="G96" s="16"/>
      <c r="H96" s="17"/>
      <c r="I96" s="17"/>
      <c r="J96" s="18"/>
      <c r="K96" s="19"/>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4" hidden="1" outlineLevel="1" x14ac:dyDescent="0.3">
      <c r="A97" s="13"/>
      <c r="B97" s="14"/>
      <c r="C97" s="21"/>
      <c r="D97" s="21"/>
      <c r="E97" s="15"/>
      <c r="F97" s="15"/>
      <c r="G97" s="16"/>
      <c r="H97" s="17"/>
      <c r="I97" s="17"/>
      <c r="J97" s="18"/>
      <c r="K97" s="19"/>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13"/>
      <c r="B98" s="14"/>
      <c r="C98" s="15"/>
      <c r="D98" s="15"/>
      <c r="E98" s="15"/>
      <c r="F98" s="15"/>
      <c r="G98" s="16"/>
      <c r="H98" s="17"/>
      <c r="I98" s="17"/>
      <c r="J98" s="18"/>
      <c r="K98" s="19"/>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13"/>
      <c r="B99" s="14"/>
      <c r="C99" s="15"/>
      <c r="D99" s="15"/>
      <c r="E99" s="15"/>
      <c r="F99" s="15"/>
      <c r="G99" s="16"/>
      <c r="H99" s="17"/>
      <c r="I99" s="17"/>
      <c r="J99" s="18"/>
      <c r="K99" s="19"/>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13"/>
      <c r="B100" s="14"/>
      <c r="C100" s="15"/>
      <c r="D100" s="15"/>
      <c r="E100" s="15"/>
      <c r="F100" s="15"/>
      <c r="G100" s="15"/>
      <c r="H100" s="17"/>
      <c r="I100" s="17"/>
      <c r="J100" s="18"/>
      <c r="K100" s="19"/>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13"/>
      <c r="B101" s="14"/>
      <c r="C101" s="15"/>
      <c r="D101" s="15"/>
      <c r="E101" s="15"/>
      <c r="F101" s="15"/>
      <c r="G101" s="16"/>
      <c r="H101" s="17"/>
      <c r="I101" s="17"/>
      <c r="J101" s="18"/>
      <c r="K101" s="19"/>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K102" s="19"/>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collapsed="1" x14ac:dyDescent="0.2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x14ac:dyDescent="0.2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x14ac:dyDescent="0.2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x14ac:dyDescent="0.2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x14ac:dyDescent="0.2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x14ac:dyDescent="0.2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x14ac:dyDescent="0.2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x14ac:dyDescent="0.2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x14ac:dyDescent="0.2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x14ac:dyDescent="0.2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3:78" x14ac:dyDescent="0.2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3:78" x14ac:dyDescent="0.2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3:78" x14ac:dyDescent="0.2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3:78" x14ac:dyDescent="0.2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3:78" x14ac:dyDescent="0.25">
      <c r="C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3:78" x14ac:dyDescent="0.25">
      <c r="C118" s="6"/>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3:78" x14ac:dyDescent="0.25">
      <c r="C119" s="6"/>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3:78" x14ac:dyDescent="0.25">
      <c r="C120" s="6"/>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3:78" x14ac:dyDescent="0.2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3:78" x14ac:dyDescent="0.2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3:78" x14ac:dyDescent="0.2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3:78" x14ac:dyDescent="0.2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3:78" x14ac:dyDescent="0.2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3:78"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3:78"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3:78"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6:78"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6:78"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6:78"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6:78"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6: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6: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6: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6: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6: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6: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6: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6: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6: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6: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6: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6: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17" priority="6" operator="equal">
      <formula>"Not Started"</formula>
    </cfRule>
    <cfRule type="cellIs" dxfId="16" priority="7" operator="equal">
      <formula>"In progress"</formula>
    </cfRule>
    <cfRule type="cellIs" dxfId="15" priority="8" operator="equal">
      <formula>"Completed"</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5:BZ20 P22:BZ1956 Q21:BZ21">
    <cfRule type="expression" dxfId="14" priority="3">
      <formula>P$6=TODAY()</formula>
    </cfRule>
  </conditionalFormatting>
  <conditionalFormatting sqref="P8:BZ12 P101:BZ101">
    <cfRule type="expression" dxfId="13" priority="5">
      <formula>AND(P$6&gt;=$H8,P$6&lt;=$I8)</formula>
    </cfRule>
  </conditionalFormatting>
  <conditionalFormatting sqref="P8:BZ12">
    <cfRule type="expression" dxfId="12" priority="1">
      <formula>AND(P$6&gt;$I8,P$6&lt;=$J8)</formula>
    </cfRule>
  </conditionalFormatting>
  <conditionalFormatting sqref="P13:BZ14">
    <cfRule type="expression" dxfId="11" priority="25">
      <formula>AND(P$6&gt;#REF!,P$6&lt;=#REF!)</formula>
    </cfRule>
    <cfRule type="expression" dxfId="10" priority="29">
      <formula>AND(P$6&gt;=#REF!,P$6&lt;=#REF!)</formula>
    </cfRule>
  </conditionalFormatting>
  <conditionalFormatting sqref="P15:BZ19 P22:BZ22 Q21:BZ21 P24:BZ1956">
    <cfRule type="expression" dxfId="9" priority="28">
      <formula>AND(P$6&gt;=$H14,P$6&lt;=$I14)</formula>
    </cfRule>
  </conditionalFormatting>
  <conditionalFormatting sqref="P20:BZ20">
    <cfRule type="expression" dxfId="8" priority="46">
      <formula>AND(P$6&gt;#REF!,P$6&lt;=#REF!)</formula>
    </cfRule>
    <cfRule type="expression" dxfId="7" priority="49">
      <formula>AND(P$6&gt;=#REF!,P$6&lt;=#REF!)</formula>
    </cfRule>
  </conditionalFormatting>
  <conditionalFormatting sqref="P23:BZ23">
    <cfRule type="expression" dxfId="6" priority="53">
      <formula>AND(P$6&gt;=$H21,P$6&lt;=$I21)</formula>
    </cfRule>
    <cfRule type="expression" dxfId="5" priority="56">
      <formula>AND(P$6&gt;$I21,P$6&lt;=$J21)</formula>
    </cfRule>
  </conditionalFormatting>
  <conditionalFormatting sqref="P15:BZ19 P24:BZ103 P22:BZ22 Q21:BZ21">
    <cfRule type="expression" dxfId="4" priority="24">
      <formula>AND(P$6&gt;$I14,P$6&lt;=$J14)</formula>
    </cfRule>
  </conditionalFormatting>
  <conditionalFormatting sqref="P102:BZ102">
    <cfRule type="expression" dxfId="3" priority="10">
      <formula>AND(P$6&gt;=#REF!,P$6&lt;=#REF!)</formula>
    </cfRule>
  </conditionalFormatting>
  <conditionalFormatting sqref="O21">
    <cfRule type="expression" dxfId="2" priority="58">
      <formula>P$6=TODAY()</formula>
    </cfRule>
  </conditionalFormatting>
  <conditionalFormatting sqref="O21">
    <cfRule type="expression" dxfId="1" priority="61">
      <formula>AND(P$6&gt;=$H20,P$6&lt;=$I20)</formula>
    </cfRule>
  </conditionalFormatting>
  <conditionalFormatting sqref="O21">
    <cfRule type="expression" dxfId="0" priority="67">
      <formula>AND(P$6&gt;$I20,P$6&lt;=$J20)</formula>
    </cfRule>
  </conditionalFormatting>
  <dataValidations count="2">
    <dataValidation type="list" allowBlank="1" showInputMessage="1" showErrorMessage="1" sqref="L4:L6 L102:L1048576" xr:uid="{445D0642-9DC7-457D-AD34-8F871F42D518}">
      <formula1>$C$118:$C$120</formula1>
    </dataValidation>
    <dataValidation type="list" allowBlank="1" showInputMessage="1" showErrorMessage="1" sqref="L7:L10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Ruijerd Superdo</cp:lastModifiedBy>
  <cp:revision/>
  <dcterms:created xsi:type="dcterms:W3CDTF">2020-10-23T22:38:51Z</dcterms:created>
  <dcterms:modified xsi:type="dcterms:W3CDTF">2025-07-20T15:25:59Z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