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is>
          <t>V</t>
        </is>
      </c>
      <c r="H4" s="309" t="n"/>
      <c r="I4" s="309" t="n"/>
      <c r="J4" s="310" t="n"/>
      <c r="L4" s="173" t="inlineStr">
        <is>
          <t>DIVISION</t>
        </is>
      </c>
      <c r="M4" s="311" t="n"/>
      <c r="N4" s="311" t="n"/>
      <c r="O4" s="179" t="inlineStr">
        <is>
          <t>V</t>
        </is>
      </c>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is>
          <t>301874</t>
        </is>
      </c>
      <c r="Y5" s="312" t="n"/>
      <c r="Z5" s="312" t="n"/>
      <c r="AA5" s="312" t="n"/>
      <c r="AB5" s="312" t="n"/>
      <c r="AC5" s="313" t="n"/>
      <c r="AD5" s="317" t="inlineStr">
        <is>
          <t>SCHOOL YEAR</t>
        </is>
      </c>
      <c r="AE5" s="308" t="n"/>
      <c r="AF5" s="318" t="n"/>
      <c r="AG5" s="179" t="inlineStr">
        <is>
          <t>2026-2027</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System Administrator</t>
        </is>
      </c>
      <c r="T7" s="320" t="n"/>
      <c r="U7" s="320" t="n"/>
      <c r="V7" s="320" t="n"/>
      <c r="W7" s="320" t="n"/>
      <c r="X7" s="320" t="n"/>
      <c r="Y7" s="320" t="n"/>
      <c r="Z7" s="320" t="n"/>
      <c r="AA7" s="320" t="n"/>
      <c r="AB7" s="321" t="n"/>
      <c r="AC7" s="205" t="inlineStr">
        <is>
          <t>SUBJECT:</t>
        </is>
      </c>
      <c r="AD7" s="320" t="n"/>
      <c r="AE7" s="320" t="n"/>
      <c r="AF7" s="320" t="n"/>
      <c r="AG7" s="208" t="inlineStr">
        <is>
          <t>ARALING PANLIPUNAN</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n"/>
      <c r="C12" s="18" t="inlineStr">
        <is>
          <t>Baterbornia, Rene</t>
        </is>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n"/>
      <c r="C63" s="18" t="inlineStr">
        <is>
          <t>Jeffrey Cruel</t>
        </is>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2026-2027</t>
        </is>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System Administrator</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c r="H10" s="11" t="n"/>
      <c r="I10" s="11" t="n"/>
      <c r="J10" s="11" t="n"/>
      <c r="K10" s="11" t="n"/>
      <c r="L10" s="11" t="n"/>
      <c r="M10" s="11" t="n"/>
      <c r="N10" s="11" t="n"/>
      <c r="O10" s="11" t="n"/>
      <c r="P10" s="65">
        <f>IF(COUNT($F10:$O10)=0,"",SUM($F10:$O10))</f>
        <v/>
      </c>
      <c r="Q10" s="134" t="n">
        <v>100</v>
      </c>
      <c r="R10" s="135" t="n">
        <v>0.3</v>
      </c>
      <c r="S10" s="68" t="n">
        <v>50</v>
      </c>
      <c r="T10" s="11" t="n"/>
      <c r="U10" s="11" t="n"/>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20</v>
      </c>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v>10</v>
      </c>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v>50</v>
      </c>
      <c r="AG12" s="67">
        <f>IF(ISERROR(IF($AF12="","",ROUND(($AF12/$AF$10)*$AG$10,2))),"",IF($AF12="","",ROUND(($AF12/$AF$10)*$AG$10,2)))</f>
        <v/>
      </c>
      <c r="AH12" s="81">
        <f>IF($AG12="","",ROUND($AG12*$AH$10,2))</f>
        <v/>
      </c>
      <c r="AI12" s="21" t="n">
        <v>60</v>
      </c>
      <c r="AJ12" s="22" t="n">
        <v>75</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20</v>
      </c>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v>40</v>
      </c>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v>10</v>
      </c>
      <c r="AG63" s="67">
        <f>IF(ISERROR(IF($AF63="","",ROUND(($AF63/$AF$10)*$AG$10,2))),"",IF($AF63="","",ROUND(($AF63/$AF$10)*$AG$10,2)))</f>
        <v/>
      </c>
      <c r="AH63" s="81">
        <f>IF($AG63="","",ROUND($AG63*$AH$10,2))</f>
        <v/>
      </c>
      <c r="AI63" s="21" t="n">
        <v>74</v>
      </c>
      <c r="AJ63" s="22" t="n">
        <v>83</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V</t>
        </is>
      </c>
      <c r="D5" s="308" t="n"/>
      <c r="E5" s="308" t="n"/>
      <c r="F5" s="318" t="n"/>
      <c r="G5" s="215">
        <f>'INPUT DATA'!G4</f>
        <v/>
      </c>
      <c r="H5" s="329" t="n"/>
      <c r="I5" s="329" t="n"/>
      <c r="J5" s="330" t="n"/>
      <c r="K5" s="60" t="n"/>
      <c r="L5" s="264" t="inlineStr">
        <is>
          <t>DIVISION</t>
        </is>
      </c>
      <c r="M5" s="311" t="n"/>
      <c r="N5" s="343" t="n"/>
      <c r="O5" s="332" t="inlineStr">
        <is>
          <t>V</t>
        </is>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San Jose National High School</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t="inlineStr">
        <is>
          <t>301874</t>
        </is>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Grade 7 - Jose</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inlineStr">
        <is>
          <t>2026-2027</t>
        </is>
      </c>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System Administrator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inlineStr">
        <is>
          <t>ARALING PANLIPUNAN</t>
        </is>
      </c>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f>'INPUT DATA'!B12</f>
        <v/>
      </c>
      <c r="C13" s="18" t="inlineStr">
        <is>
          <t>Baterbornia, Rene</t>
        </is>
      </c>
      <c r="D13" s="18" t="n"/>
      <c r="E13" s="18" t="n"/>
      <c r="F13" s="242">
        <f>AP_Q1!AJ12</f>
        <v/>
      </c>
      <c r="G13" s="311" t="n"/>
      <c r="H13" s="311" t="n"/>
      <c r="I13" s="343" t="n"/>
      <c r="J13" s="242">
        <f>AP_Q2!AJ12</f>
        <v/>
      </c>
      <c r="K13" s="311" t="n"/>
      <c r="L13" s="311" t="n"/>
      <c r="M13" s="343" t="n"/>
      <c r="N13" s="242">
        <f>AP_Q3!AJ12</f>
        <v/>
      </c>
      <c r="O13" s="311" t="n"/>
      <c r="P13" s="311" t="n"/>
      <c r="Q13" s="343" t="n"/>
      <c r="R13" s="242">
        <f>AP_Q4!AJ12</f>
        <v/>
      </c>
      <c r="S13" s="311" t="n"/>
      <c r="T13" s="311" t="n"/>
      <c r="U13" s="343" t="n"/>
      <c r="V13" s="242">
        <f>IF(OR(F13="",J13="",N13="",R13=""),"",IF(ISERROR(ROUND(AVERAGE(F13,J13,N13,R13),0)),"",ROUND(AVERAGE(F13,J13,N13,R13),0)))</f>
        <v/>
      </c>
      <c r="W13" s="311" t="n"/>
      <c r="X13" s="311" t="n"/>
      <c r="Y13" s="343" t="n"/>
      <c r="Z13" s="357">
        <f>IF(OR($F13="",$J13="",$N13="",$R13="",$V13=""),"",IF($V13&gt;=75,"PASSED","FAILED"))</f>
        <v/>
      </c>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f>'INPUT DATA'!B63</f>
        <v/>
      </c>
      <c r="C64" s="18" t="inlineStr">
        <is>
          <t>Jeffrey Cruel</t>
        </is>
      </c>
      <c r="D64" s="18" t="n"/>
      <c r="E64" s="19" t="n"/>
      <c r="F64" s="242">
        <f>AP_Q1!AJ63</f>
        <v/>
      </c>
      <c r="G64" s="311" t="n"/>
      <c r="H64" s="311" t="n"/>
      <c r="I64" s="343" t="n"/>
      <c r="J64" s="242">
        <f>AP_Q2!AJ63</f>
        <v/>
      </c>
      <c r="K64" s="311" t="n"/>
      <c r="L64" s="311" t="n"/>
      <c r="M64" s="343" t="n"/>
      <c r="N64" s="242">
        <f>AP_Q3!AJ63</f>
        <v/>
      </c>
      <c r="O64" s="311" t="n"/>
      <c r="P64" s="311" t="n"/>
      <c r="Q64" s="343" t="n"/>
      <c r="R64" s="242">
        <f>AP_Q4!AJ63</f>
        <v/>
      </c>
      <c r="S64" s="311" t="n"/>
      <c r="T64" s="311" t="n"/>
      <c r="U64" s="343" t="n"/>
      <c r="V64" s="242">
        <f>IF(OR(F64="",J64="",N64="",R64=""),"",IF(ISERROR(ROUND(AVERAGE(F64,J64,N64,R64),0)),"",ROUND(AVERAGE(F64,J64,N64,R64),0)))</f>
        <v/>
      </c>
      <c r="W64" s="311" t="n"/>
      <c r="X64" s="311" t="n"/>
      <c r="Y64" s="343" t="n"/>
      <c r="Z64" s="367">
        <f>IF(OR($F64="",$J64="",$N64="",$R64="",$V64=""),"",IF($V64&gt;=75,"PASSED","FAILED"))</f>
        <v/>
      </c>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2026-09-19T17:25:44Z</dcterms:modified>
  <cp:lastModifiedBy>Calderon</cp:lastModifiedBy>
  <cp:lastPrinted>2015-06-07T06:44:33Z</cp:lastPrinted>
</cp:coreProperties>
</file>