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70" yWindow="135" windowWidth="14400" windowHeight="9045" tabRatio="768"/>
  </bookViews>
  <sheets>
    <sheet name="【HP公開用】平成27年度版（H27.8.1現在） " sheetId="28" r:id="rId1"/>
  </sheets>
  <definedNames>
    <definedName name="_xlnm.Print_Area" localSheetId="0">'【HP公開用】平成27年度版（H27.8.1現在） '!$A$1:$E$113</definedName>
  </definedNames>
  <calcPr calcId="145621"/>
  <fileRecoveryPr repairLoad="1"/>
</workbook>
</file>

<file path=xl/calcChain.xml><?xml version="1.0" encoding="utf-8"?>
<calcChain xmlns="http://schemas.openxmlformats.org/spreadsheetml/2006/main">
  <c r="E110" i="28" l="1"/>
  <c r="D110" i="28"/>
  <c r="E109" i="28"/>
  <c r="D109" i="28"/>
  <c r="E108" i="28"/>
  <c r="D108" i="28"/>
  <c r="E107" i="28"/>
  <c r="D107" i="28"/>
  <c r="E105" i="28"/>
  <c r="D105" i="28"/>
  <c r="E100" i="28"/>
  <c r="D100" i="28"/>
  <c r="E98" i="28"/>
  <c r="D98" i="28"/>
  <c r="E96" i="28"/>
  <c r="D96" i="28"/>
  <c r="E91" i="28"/>
  <c r="D91" i="28"/>
  <c r="E87" i="28"/>
  <c r="D87" i="28"/>
  <c r="E85" i="28"/>
  <c r="D85" i="28"/>
  <c r="E82" i="28"/>
  <c r="D82" i="28"/>
  <c r="E73" i="28"/>
  <c r="D73" i="28"/>
  <c r="E72" i="28"/>
  <c r="D72" i="28"/>
  <c r="E71" i="28"/>
  <c r="D71" i="28"/>
  <c r="E70" i="28"/>
  <c r="D70" i="28"/>
  <c r="E68" i="28"/>
  <c r="D68" i="28"/>
  <c r="E65" i="28"/>
  <c r="D65" i="28"/>
  <c r="E62" i="28"/>
  <c r="D62" i="28"/>
  <c r="E59" i="28"/>
  <c r="D59" i="28"/>
  <c r="E56" i="28"/>
  <c r="D56" i="28"/>
  <c r="E47" i="28"/>
  <c r="D47" i="28"/>
  <c r="E46" i="28"/>
  <c r="D46" i="28"/>
  <c r="E45" i="28"/>
  <c r="E48" i="28" s="1"/>
  <c r="D45" i="28"/>
  <c r="D48" i="28" s="1"/>
  <c r="E39" i="28"/>
  <c r="D39" i="28"/>
  <c r="E36" i="28"/>
  <c r="D36" i="28"/>
  <c r="E33" i="28"/>
  <c r="D33" i="28"/>
  <c r="E29" i="28"/>
  <c r="D29" i="28"/>
  <c r="E25" i="28"/>
  <c r="D25" i="28"/>
  <c r="E22" i="28"/>
  <c r="D22" i="28"/>
  <c r="E20" i="28"/>
  <c r="D20" i="28"/>
  <c r="D74" i="28" l="1"/>
  <c r="D111" i="28"/>
  <c r="D113" i="28" s="1"/>
  <c r="E74" i="28"/>
  <c r="E111" i="28"/>
  <c r="E113" i="28" l="1"/>
</calcChain>
</file>

<file path=xl/sharedStrings.xml><?xml version="1.0" encoding="utf-8"?>
<sst xmlns="http://schemas.openxmlformats.org/spreadsheetml/2006/main" count="196" uniqueCount="86">
  <si>
    <t>施設名</t>
    <rPh sb="0" eb="2">
      <t>シセツ</t>
    </rPh>
    <rPh sb="2" eb="3">
      <t>メイ</t>
    </rPh>
    <phoneticPr fontId="2"/>
  </si>
  <si>
    <t>小計</t>
    <rPh sb="0" eb="2">
      <t>ショウケイ</t>
    </rPh>
    <phoneticPr fontId="2"/>
  </si>
  <si>
    <t>車両区分</t>
    <rPh sb="0" eb="2">
      <t>シャリョウ</t>
    </rPh>
    <rPh sb="2" eb="4">
      <t>クブン</t>
    </rPh>
    <phoneticPr fontId="2"/>
  </si>
  <si>
    <t>配備台数</t>
    <rPh sb="0" eb="2">
      <t>ハイビ</t>
    </rPh>
    <rPh sb="2" eb="3">
      <t>ダイ</t>
    </rPh>
    <rPh sb="3" eb="4">
      <t>スウ</t>
    </rPh>
    <phoneticPr fontId="2"/>
  </si>
  <si>
    <t>車両数</t>
    <rPh sb="0" eb="2">
      <t>シャリョウ</t>
    </rPh>
    <rPh sb="2" eb="3">
      <t>スウ</t>
    </rPh>
    <phoneticPr fontId="2"/>
  </si>
  <si>
    <t>◆駿河区</t>
    <rPh sb="1" eb="3">
      <t>スルガ</t>
    </rPh>
    <rPh sb="3" eb="4">
      <t>ク</t>
    </rPh>
    <phoneticPr fontId="2"/>
  </si>
  <si>
    <t>◆清水区</t>
    <rPh sb="1" eb="3">
      <t>シミズ</t>
    </rPh>
    <rPh sb="3" eb="4">
      <t>ク</t>
    </rPh>
    <phoneticPr fontId="2"/>
  </si>
  <si>
    <t>救急隊</t>
    <rPh sb="0" eb="3">
      <t>キュウキュウタイ</t>
    </rPh>
    <phoneticPr fontId="2"/>
  </si>
  <si>
    <t>消防隊</t>
    <rPh sb="0" eb="2">
      <t>ショウボウ</t>
    </rPh>
    <rPh sb="2" eb="3">
      <t>タイ</t>
    </rPh>
    <phoneticPr fontId="2"/>
  </si>
  <si>
    <t>救助隊</t>
    <rPh sb="0" eb="2">
      <t>キュウジョ</t>
    </rPh>
    <rPh sb="2" eb="3">
      <t>タイ</t>
    </rPh>
    <phoneticPr fontId="2"/>
  </si>
  <si>
    <t>配備施設名</t>
    <rPh sb="0" eb="2">
      <t>ハイビ</t>
    </rPh>
    <rPh sb="2" eb="4">
      <t>シセツ</t>
    </rPh>
    <rPh sb="4" eb="5">
      <t>メイ</t>
    </rPh>
    <phoneticPr fontId="2"/>
  </si>
  <si>
    <t>◆葵区</t>
    <rPh sb="1" eb="2">
      <t>アオイ</t>
    </rPh>
    <rPh sb="2" eb="3">
      <t>ク</t>
    </rPh>
    <phoneticPr fontId="2"/>
  </si>
  <si>
    <t>救助隊</t>
    <rPh sb="0" eb="3">
      <t>キュウジョタイ</t>
    </rPh>
    <phoneticPr fontId="2"/>
  </si>
  <si>
    <t>合計</t>
    <rPh sb="0" eb="2">
      <t>ゴウケイ</t>
    </rPh>
    <phoneticPr fontId="2"/>
  </si>
  <si>
    <t>消防車両</t>
    <rPh sb="0" eb="2">
      <t>ショウボウ</t>
    </rPh>
    <rPh sb="2" eb="4">
      <t>シャリョウ</t>
    </rPh>
    <phoneticPr fontId="2"/>
  </si>
  <si>
    <t>消防ヘリコプター（カワセミ）</t>
    <rPh sb="0" eb="2">
      <t>ショウボウ</t>
    </rPh>
    <phoneticPr fontId="2"/>
  </si>
  <si>
    <t>機体区分</t>
    <rPh sb="0" eb="1">
      <t>キ</t>
    </rPh>
    <rPh sb="1" eb="2">
      <t>カラダ</t>
    </rPh>
    <rPh sb="2" eb="4">
      <t>クブン</t>
    </rPh>
    <phoneticPr fontId="2"/>
  </si>
  <si>
    <t>合　　計</t>
    <rPh sb="0" eb="1">
      <t>ゴウ</t>
    </rPh>
    <rPh sb="3" eb="4">
      <t>ケイ</t>
    </rPh>
    <phoneticPr fontId="2"/>
  </si>
  <si>
    <t>所在地</t>
    <rPh sb="0" eb="3">
      <t>ショザイチ</t>
    </rPh>
    <phoneticPr fontId="2"/>
  </si>
  <si>
    <t>静岡市消防車両等ＡＥＤ配備状況内訳表</t>
    <phoneticPr fontId="2"/>
  </si>
  <si>
    <t>機体数</t>
    <rPh sb="0" eb="2">
      <t>キタイ</t>
    </rPh>
    <rPh sb="2" eb="3">
      <t>スウ</t>
    </rPh>
    <phoneticPr fontId="2"/>
  </si>
  <si>
    <t>静岡ヘリポート</t>
  </si>
  <si>
    <t>航空隊</t>
  </si>
  <si>
    <t>葵区諏訪８－１０</t>
  </si>
  <si>
    <t>追手町消防署　本署</t>
  </si>
  <si>
    <t>救急隊</t>
  </si>
  <si>
    <t>葵区追手町６－２</t>
  </si>
  <si>
    <t>消防隊(追手１)</t>
  </si>
  <si>
    <t>消防隊(追手２)</t>
  </si>
  <si>
    <t>追手町消防署　平和出張所</t>
  </si>
  <si>
    <t>消防隊</t>
  </si>
  <si>
    <t>葵区平和一丁目３－５８</t>
  </si>
  <si>
    <t>追手町消防署　南田町出張所</t>
  </si>
  <si>
    <t>葵区南田町１－１</t>
  </si>
  <si>
    <t>救助隊</t>
  </si>
  <si>
    <t>追手町消防署　山崎出張所</t>
  </si>
  <si>
    <t>葵区山崎二丁目３－８</t>
  </si>
  <si>
    <t>救急隊(追手非常救急)</t>
  </si>
  <si>
    <t>千代田消防署　本署</t>
  </si>
  <si>
    <t>葵区東千代田二丁目１－１０</t>
  </si>
  <si>
    <t>千代田消防署　城東出張所</t>
  </si>
  <si>
    <t>葵区城東町５５－１０</t>
  </si>
  <si>
    <t>千代田消防署　瀬名出張所</t>
  </si>
  <si>
    <t>救急隊（千代田非常救急）</t>
  </si>
  <si>
    <t>葵区瀬名一丁目１９－１１</t>
  </si>
  <si>
    <t>千代田消防署　しずはた出張所</t>
  </si>
  <si>
    <t>葵区下９４－１</t>
  </si>
  <si>
    <t>千代田消防署　井川出張所</t>
  </si>
  <si>
    <t>葵区井川７４１</t>
  </si>
  <si>
    <t>石田消防署　本署</t>
  </si>
  <si>
    <t>駿河区石田三丁目１２－３５</t>
  </si>
  <si>
    <t>救急隊(石田非常救急)</t>
  </si>
  <si>
    <t>石田消防署　東豊田出張所</t>
  </si>
  <si>
    <t>駿河区聖一色２０６－３</t>
  </si>
  <si>
    <t>石田消防署　稲川出張所</t>
  </si>
  <si>
    <t>駿河区稲川一丁目５－１２</t>
  </si>
  <si>
    <t>石田消防署　鎌田出張所</t>
  </si>
  <si>
    <t>駿河区鎌田５４－４</t>
  </si>
  <si>
    <t>石田消防署　用宗出張所</t>
  </si>
  <si>
    <t>駿河区用宗二丁目７－５</t>
  </si>
  <si>
    <t>石田消防署　大谷出張所</t>
  </si>
  <si>
    <t>駿河区水上２８－１０</t>
  </si>
  <si>
    <t>清水消防署　本署</t>
  </si>
  <si>
    <t>清水区東大曲町６－８</t>
  </si>
  <si>
    <t>救急隊（清水非常用救急）</t>
  </si>
  <si>
    <t>清水消防署　高部出張所</t>
  </si>
  <si>
    <t>清水区押切１５８７</t>
  </si>
  <si>
    <t>清水消防署　有渡出張所</t>
  </si>
  <si>
    <t>清水区吉川５０７－１</t>
  </si>
  <si>
    <t>湾岸消防署　本署</t>
  </si>
  <si>
    <t>清水区横砂４０８－１３</t>
  </si>
  <si>
    <t>湾岸消防署　庵原分署</t>
  </si>
  <si>
    <t>清水区由比７１６－１</t>
  </si>
  <si>
    <t>救急隊(庵原救急２)</t>
  </si>
  <si>
    <t>湾岸消防署　興津出張所</t>
  </si>
  <si>
    <t>清水区八木間町４０９－２</t>
  </si>
  <si>
    <t>湾岸消防署　小島出張所</t>
  </si>
  <si>
    <t>清水区小河内字番古３４４５－１</t>
  </si>
  <si>
    <t>日本平消防署　本署</t>
  </si>
  <si>
    <t>清水区村松６２５－４</t>
  </si>
  <si>
    <t>消防隊（日本平１）</t>
  </si>
  <si>
    <t>消防隊（日本平２）</t>
  </si>
  <si>
    <t>救急隊（日本平非常用救急）</t>
  </si>
  <si>
    <t>日本平消防署　三保出張所</t>
  </si>
  <si>
    <t>清水区三保３５０３－４７</t>
  </si>
  <si>
    <t>平成27年８月１日現在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</si>
</sst>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24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2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36"/>
      <color theme="1"/>
      <name val="ＭＳ Ｐゴシック"/>
      <family val="3"/>
      <charset val="128"/>
    </font>
    <font>
      <sz val="12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9FFB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0" fontId="7" fillId="4" borderId="7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left" vertical="center"/>
    </xf>
    <xf numFmtId="0" fontId="7" fillId="6" borderId="9" xfId="0" applyFont="1" applyFill="1" applyBorder="1" applyAlignment="1">
      <alignment horizontal="left" vertical="center"/>
    </xf>
    <xf numFmtId="0" fontId="7" fillId="6" borderId="8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left" vertical="center" wrapText="1"/>
    </xf>
    <xf numFmtId="0" fontId="7" fillId="6" borderId="9" xfId="0" applyFont="1" applyFill="1" applyBorder="1" applyAlignment="1">
      <alignment horizontal="left" vertical="center" wrapText="1"/>
    </xf>
    <xf numFmtId="0" fontId="7" fillId="6" borderId="8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center"/>
    </xf>
    <xf numFmtId="0" fontId="7" fillId="5" borderId="9" xfId="0" applyFont="1" applyFill="1" applyBorder="1" applyAlignment="1">
      <alignment horizontal="left" vertical="center"/>
    </xf>
    <xf numFmtId="0" fontId="7" fillId="5" borderId="8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12" fillId="0" borderId="0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7" fillId="4" borderId="9" xfId="0" applyFont="1" applyFill="1" applyBorder="1" applyAlignment="1">
      <alignment horizontal="left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4"/>
  <sheetViews>
    <sheetView tabSelected="1" view="pageBreakPreview" zoomScale="80" zoomScaleNormal="75" zoomScaleSheetLayoutView="80" workbookViewId="0">
      <pane xSplit="2" topLeftCell="C1" activePane="topRight" state="frozen"/>
      <selection pane="topRight" activeCell="F89" sqref="F89"/>
    </sheetView>
  </sheetViews>
  <sheetFormatPr defaultColWidth="3.125" defaultRowHeight="13.5" x14ac:dyDescent="0.15"/>
  <cols>
    <col min="1" max="1" width="40.625" style="6" customWidth="1"/>
    <col min="2" max="2" width="35.625" style="6" customWidth="1"/>
    <col min="3" max="3" width="30.625" customWidth="1"/>
    <col min="4" max="5" width="18.625" style="1" customWidth="1"/>
    <col min="6" max="8" width="25.625" customWidth="1"/>
  </cols>
  <sheetData>
    <row r="1" spans="1:5" ht="13.5" customHeight="1" x14ac:dyDescent="0.15">
      <c r="A1" s="58"/>
    </row>
    <row r="2" spans="1:5" ht="13.5" customHeight="1" x14ac:dyDescent="0.15">
      <c r="A2" s="58"/>
    </row>
    <row r="3" spans="1:5" x14ac:dyDescent="0.15">
      <c r="A3" s="58"/>
    </row>
    <row r="4" spans="1:5" x14ac:dyDescent="0.15">
      <c r="A4" s="58"/>
    </row>
    <row r="5" spans="1:5" ht="51.75" customHeight="1" x14ac:dyDescent="0.15">
      <c r="A5" s="59" t="s">
        <v>19</v>
      </c>
      <c r="B5" s="59"/>
      <c r="C5" s="59"/>
      <c r="D5" s="59"/>
      <c r="E5" s="59"/>
    </row>
    <row r="6" spans="1:5" ht="27.75" customHeight="1" x14ac:dyDescent="0.15">
      <c r="A6" s="60"/>
      <c r="B6" s="60"/>
      <c r="C6" s="60"/>
      <c r="D6" s="60"/>
      <c r="E6" s="60"/>
    </row>
    <row r="7" spans="1:5" ht="27.75" customHeight="1" x14ac:dyDescent="0.15">
      <c r="A7" s="38" t="s">
        <v>15</v>
      </c>
      <c r="B7" s="38"/>
      <c r="C7" s="38"/>
      <c r="D7" s="61" t="s">
        <v>85</v>
      </c>
      <c r="E7" s="61"/>
    </row>
    <row r="8" spans="1:5" ht="13.5" customHeight="1" x14ac:dyDescent="0.15">
      <c r="A8" s="10"/>
      <c r="B8" s="10"/>
      <c r="C8" s="11"/>
      <c r="D8" s="11"/>
      <c r="E8" s="11"/>
    </row>
    <row r="9" spans="1:5" ht="24.95" customHeight="1" x14ac:dyDescent="0.15">
      <c r="A9" s="17" t="s">
        <v>10</v>
      </c>
      <c r="B9" s="17" t="s">
        <v>16</v>
      </c>
      <c r="C9" s="18" t="s">
        <v>18</v>
      </c>
      <c r="D9" s="35" t="s">
        <v>20</v>
      </c>
      <c r="E9" s="17" t="s">
        <v>3</v>
      </c>
    </row>
    <row r="10" spans="1:5" ht="24.95" customHeight="1" x14ac:dyDescent="0.15">
      <c r="A10" s="19" t="s">
        <v>21</v>
      </c>
      <c r="B10" s="19" t="s">
        <v>22</v>
      </c>
      <c r="C10" s="20" t="s">
        <v>23</v>
      </c>
      <c r="D10" s="37">
        <v>1</v>
      </c>
      <c r="E10" s="21">
        <v>1</v>
      </c>
    </row>
    <row r="11" spans="1:5" ht="14.25" customHeight="1" x14ac:dyDescent="0.15">
      <c r="A11" s="11"/>
      <c r="B11" s="39"/>
      <c r="C11" s="39"/>
      <c r="D11" s="39"/>
      <c r="E11" s="39"/>
    </row>
    <row r="12" spans="1:5" ht="30" customHeight="1" x14ac:dyDescent="0.15">
      <c r="A12" s="11"/>
      <c r="B12" s="39"/>
      <c r="C12" s="39"/>
      <c r="D12" s="39"/>
      <c r="E12" s="39"/>
    </row>
    <row r="13" spans="1:5" ht="27.75" customHeight="1" x14ac:dyDescent="0.15">
      <c r="A13" s="62" t="s">
        <v>14</v>
      </c>
      <c r="B13" s="62"/>
      <c r="C13" s="62"/>
      <c r="D13" s="62"/>
      <c r="E13" s="62"/>
    </row>
    <row r="14" spans="1:5" ht="13.5" customHeight="1" x14ac:dyDescent="0.15">
      <c r="A14" s="40"/>
      <c r="B14" s="40"/>
      <c r="C14" s="40"/>
      <c r="D14" s="40"/>
      <c r="E14" s="40"/>
    </row>
    <row r="15" spans="1:5" ht="28.5" customHeight="1" x14ac:dyDescent="0.15">
      <c r="A15" s="50" t="s">
        <v>11</v>
      </c>
      <c r="B15" s="50"/>
      <c r="C15" s="50"/>
      <c r="D15" s="50"/>
      <c r="E15" s="50"/>
    </row>
    <row r="16" spans="1:5" s="3" customFormat="1" ht="24.95" customHeight="1" x14ac:dyDescent="0.15">
      <c r="A16" s="17" t="s">
        <v>10</v>
      </c>
      <c r="B16" s="17" t="s">
        <v>2</v>
      </c>
      <c r="C16" s="18" t="s">
        <v>18</v>
      </c>
      <c r="D16" s="35" t="s">
        <v>4</v>
      </c>
      <c r="E16" s="17" t="s">
        <v>3</v>
      </c>
    </row>
    <row r="17" spans="1:5" s="4" customFormat="1" ht="24.95" customHeight="1" x14ac:dyDescent="0.15">
      <c r="A17" s="51" t="s">
        <v>24</v>
      </c>
      <c r="B17" s="19" t="s">
        <v>25</v>
      </c>
      <c r="C17" s="20" t="s">
        <v>26</v>
      </c>
      <c r="D17" s="21">
        <v>1</v>
      </c>
      <c r="E17" s="21">
        <v>1</v>
      </c>
    </row>
    <row r="18" spans="1:5" s="4" customFormat="1" ht="24.95" customHeight="1" x14ac:dyDescent="0.15">
      <c r="A18" s="63"/>
      <c r="B18" s="19" t="s">
        <v>27</v>
      </c>
      <c r="C18" s="20" t="s">
        <v>26</v>
      </c>
      <c r="D18" s="21">
        <v>1</v>
      </c>
      <c r="E18" s="21">
        <v>1</v>
      </c>
    </row>
    <row r="19" spans="1:5" s="4" customFormat="1" ht="24.95" customHeight="1" x14ac:dyDescent="0.15">
      <c r="A19" s="52"/>
      <c r="B19" s="19" t="s">
        <v>28</v>
      </c>
      <c r="C19" s="20"/>
      <c r="D19" s="21">
        <v>1</v>
      </c>
      <c r="E19" s="21">
        <v>1</v>
      </c>
    </row>
    <row r="20" spans="1:5" s="5" customFormat="1" ht="24.95" customHeight="1" x14ac:dyDescent="0.15">
      <c r="A20" s="29"/>
      <c r="B20" s="29"/>
      <c r="C20" s="36" t="s">
        <v>1</v>
      </c>
      <c r="D20" s="30">
        <f>SUM(D17:D19)</f>
        <v>3</v>
      </c>
      <c r="E20" s="30">
        <f>SUM(E17:E19)</f>
        <v>3</v>
      </c>
    </row>
    <row r="21" spans="1:5" s="5" customFormat="1" ht="24.95" customHeight="1" x14ac:dyDescent="0.15">
      <c r="A21" s="19" t="s">
        <v>29</v>
      </c>
      <c r="B21" s="19" t="s">
        <v>30</v>
      </c>
      <c r="C21" s="20" t="s">
        <v>31</v>
      </c>
      <c r="D21" s="21">
        <v>1</v>
      </c>
      <c r="E21" s="21">
        <v>1</v>
      </c>
    </row>
    <row r="22" spans="1:5" s="5" customFormat="1" ht="24.95" customHeight="1" x14ac:dyDescent="0.15">
      <c r="A22" s="29"/>
      <c r="B22" s="29"/>
      <c r="C22" s="36" t="s">
        <v>1</v>
      </c>
      <c r="D22" s="30">
        <f>SUM(D21:D21)</f>
        <v>1</v>
      </c>
      <c r="E22" s="30">
        <f>SUM(E21:E21)</f>
        <v>1</v>
      </c>
    </row>
    <row r="23" spans="1:5" s="5" customFormat="1" ht="24.95" customHeight="1" x14ac:dyDescent="0.15">
      <c r="A23" s="51" t="s">
        <v>32</v>
      </c>
      <c r="B23" s="19" t="s">
        <v>30</v>
      </c>
      <c r="C23" s="20" t="s">
        <v>33</v>
      </c>
      <c r="D23" s="21">
        <v>1</v>
      </c>
      <c r="E23" s="21">
        <v>1</v>
      </c>
    </row>
    <row r="24" spans="1:5" s="5" customFormat="1" ht="24.95" customHeight="1" x14ac:dyDescent="0.15">
      <c r="A24" s="52"/>
      <c r="B24" s="19" t="s">
        <v>34</v>
      </c>
      <c r="C24" s="20" t="s">
        <v>33</v>
      </c>
      <c r="D24" s="21">
        <v>1</v>
      </c>
      <c r="E24" s="21">
        <v>1</v>
      </c>
    </row>
    <row r="25" spans="1:5" s="5" customFormat="1" ht="24.95" customHeight="1" x14ac:dyDescent="0.15">
      <c r="A25" s="29"/>
      <c r="B25" s="29"/>
      <c r="C25" s="36" t="s">
        <v>1</v>
      </c>
      <c r="D25" s="30">
        <f>SUM(D23:D24)</f>
        <v>2</v>
      </c>
      <c r="E25" s="30">
        <f>SUM(E23:E24)</f>
        <v>2</v>
      </c>
    </row>
    <row r="26" spans="1:5" s="5" customFormat="1" ht="24.95" customHeight="1" x14ac:dyDescent="0.15">
      <c r="A26" s="51" t="s">
        <v>35</v>
      </c>
      <c r="B26" s="19" t="s">
        <v>25</v>
      </c>
      <c r="C26" s="20" t="s">
        <v>36</v>
      </c>
      <c r="D26" s="21">
        <v>1</v>
      </c>
      <c r="E26" s="21">
        <v>1</v>
      </c>
    </row>
    <row r="27" spans="1:5" s="5" customFormat="1" ht="24.95" customHeight="1" x14ac:dyDescent="0.15">
      <c r="A27" s="63"/>
      <c r="B27" s="19" t="s">
        <v>37</v>
      </c>
      <c r="C27" s="20"/>
      <c r="D27" s="21">
        <v>1</v>
      </c>
      <c r="E27" s="21">
        <v>1</v>
      </c>
    </row>
    <row r="28" spans="1:5" s="5" customFormat="1" ht="24.95" customHeight="1" x14ac:dyDescent="0.15">
      <c r="A28" s="52"/>
      <c r="B28" s="19" t="s">
        <v>30</v>
      </c>
      <c r="C28" s="20" t="s">
        <v>36</v>
      </c>
      <c r="D28" s="21">
        <v>1</v>
      </c>
      <c r="E28" s="21">
        <v>1</v>
      </c>
    </row>
    <row r="29" spans="1:5" s="5" customFormat="1" ht="24.95" customHeight="1" x14ac:dyDescent="0.15">
      <c r="A29" s="29"/>
      <c r="B29" s="29"/>
      <c r="C29" s="36" t="s">
        <v>1</v>
      </c>
      <c r="D29" s="30">
        <f>SUM(D26:D28)</f>
        <v>3</v>
      </c>
      <c r="E29" s="30">
        <f>SUM(E26:E28)</f>
        <v>3</v>
      </c>
    </row>
    <row r="30" spans="1:5" s="5" customFormat="1" ht="24.95" customHeight="1" x14ac:dyDescent="0.15">
      <c r="A30" s="51" t="s">
        <v>38</v>
      </c>
      <c r="B30" s="19" t="s">
        <v>25</v>
      </c>
      <c r="C30" s="20" t="s">
        <v>39</v>
      </c>
      <c r="D30" s="21">
        <v>1</v>
      </c>
      <c r="E30" s="21">
        <v>1</v>
      </c>
    </row>
    <row r="31" spans="1:5" s="5" customFormat="1" ht="24.95" customHeight="1" x14ac:dyDescent="0.15">
      <c r="A31" s="63"/>
      <c r="B31" s="19" t="s">
        <v>30</v>
      </c>
      <c r="C31" s="20" t="s">
        <v>39</v>
      </c>
      <c r="D31" s="21">
        <v>1</v>
      </c>
      <c r="E31" s="21">
        <v>1</v>
      </c>
    </row>
    <row r="32" spans="1:5" s="5" customFormat="1" ht="24.95" customHeight="1" x14ac:dyDescent="0.15">
      <c r="A32" s="52"/>
      <c r="B32" s="19" t="s">
        <v>34</v>
      </c>
      <c r="C32" s="20" t="s">
        <v>39</v>
      </c>
      <c r="D32" s="21">
        <v>1</v>
      </c>
      <c r="E32" s="21">
        <v>1</v>
      </c>
    </row>
    <row r="33" spans="1:5" s="5" customFormat="1" ht="24.95" customHeight="1" x14ac:dyDescent="0.15">
      <c r="A33" s="29"/>
      <c r="B33" s="29"/>
      <c r="C33" s="36" t="s">
        <v>1</v>
      </c>
      <c r="D33" s="30">
        <f>SUM(D30:D32)</f>
        <v>3</v>
      </c>
      <c r="E33" s="30">
        <f>SUM(E30:E32)</f>
        <v>3</v>
      </c>
    </row>
    <row r="34" spans="1:5" s="5" customFormat="1" ht="24.95" customHeight="1" x14ac:dyDescent="0.15">
      <c r="A34" s="51" t="s">
        <v>40</v>
      </c>
      <c r="B34" s="19" t="s">
        <v>25</v>
      </c>
      <c r="C34" s="20" t="s">
        <v>41</v>
      </c>
      <c r="D34" s="21">
        <v>1</v>
      </c>
      <c r="E34" s="21">
        <v>1</v>
      </c>
    </row>
    <row r="35" spans="1:5" s="5" customFormat="1" ht="24.95" customHeight="1" x14ac:dyDescent="0.15">
      <c r="A35" s="52"/>
      <c r="B35" s="19" t="s">
        <v>30</v>
      </c>
      <c r="C35" s="20" t="s">
        <v>41</v>
      </c>
      <c r="D35" s="21">
        <v>1</v>
      </c>
      <c r="E35" s="21">
        <v>1</v>
      </c>
    </row>
    <row r="36" spans="1:5" s="5" customFormat="1" ht="24.95" customHeight="1" x14ac:dyDescent="0.15">
      <c r="A36" s="29"/>
      <c r="B36" s="29"/>
      <c r="C36" s="36" t="s">
        <v>1</v>
      </c>
      <c r="D36" s="30">
        <f>SUM(D34:D35)</f>
        <v>2</v>
      </c>
      <c r="E36" s="30">
        <f>SUM(E34:E35)</f>
        <v>2</v>
      </c>
    </row>
    <row r="37" spans="1:5" s="5" customFormat="1" ht="24.95" customHeight="1" x14ac:dyDescent="0.15">
      <c r="A37" s="51" t="s">
        <v>42</v>
      </c>
      <c r="B37" s="19" t="s">
        <v>43</v>
      </c>
      <c r="C37" s="20" t="s">
        <v>44</v>
      </c>
      <c r="D37" s="21">
        <v>1</v>
      </c>
      <c r="E37" s="21">
        <v>1</v>
      </c>
    </row>
    <row r="38" spans="1:5" s="5" customFormat="1" ht="24.95" customHeight="1" x14ac:dyDescent="0.15">
      <c r="A38" s="52"/>
      <c r="B38" s="19" t="s">
        <v>30</v>
      </c>
      <c r="C38" s="20" t="s">
        <v>44</v>
      </c>
      <c r="D38" s="21">
        <v>1</v>
      </c>
      <c r="E38" s="21">
        <v>1</v>
      </c>
    </row>
    <row r="39" spans="1:5" s="5" customFormat="1" ht="24.95" customHeight="1" x14ac:dyDescent="0.15">
      <c r="A39" s="29"/>
      <c r="B39" s="29"/>
      <c r="C39" s="36" t="s">
        <v>1</v>
      </c>
      <c r="D39" s="30">
        <f>SUM(D37:D38)</f>
        <v>2</v>
      </c>
      <c r="E39" s="30">
        <f>SUM(E37:E38)</f>
        <v>2</v>
      </c>
    </row>
    <row r="40" spans="1:5" s="16" customFormat="1" ht="24.95" customHeight="1" x14ac:dyDescent="0.15">
      <c r="A40" s="51" t="s">
        <v>45</v>
      </c>
      <c r="B40" s="19" t="s">
        <v>25</v>
      </c>
      <c r="C40" s="20" t="s">
        <v>46</v>
      </c>
      <c r="D40" s="22">
        <v>1</v>
      </c>
      <c r="E40" s="22">
        <v>1</v>
      </c>
    </row>
    <row r="41" spans="1:5" s="16" customFormat="1" ht="24.95" customHeight="1" x14ac:dyDescent="0.15">
      <c r="A41" s="52"/>
      <c r="B41" s="19" t="s">
        <v>30</v>
      </c>
      <c r="C41" s="20" t="s">
        <v>46</v>
      </c>
      <c r="D41" s="22">
        <v>1</v>
      </c>
      <c r="E41" s="22">
        <v>1</v>
      </c>
    </row>
    <row r="42" spans="1:5" s="16" customFormat="1" ht="24.95" customHeight="1" x14ac:dyDescent="0.15">
      <c r="A42" s="31"/>
      <c r="B42" s="31"/>
      <c r="C42" s="36" t="s">
        <v>1</v>
      </c>
      <c r="D42" s="32">
        <v>2</v>
      </c>
      <c r="E42" s="32">
        <v>2</v>
      </c>
    </row>
    <row r="43" spans="1:5" s="16" customFormat="1" ht="24.95" customHeight="1" x14ac:dyDescent="0.15">
      <c r="A43" s="19" t="s">
        <v>47</v>
      </c>
      <c r="B43" s="19" t="s">
        <v>25</v>
      </c>
      <c r="C43" s="20" t="s">
        <v>48</v>
      </c>
      <c r="D43" s="21">
        <v>1</v>
      </c>
      <c r="E43" s="21">
        <v>1</v>
      </c>
    </row>
    <row r="44" spans="1:5" s="16" customFormat="1" ht="24.95" customHeight="1" x14ac:dyDescent="0.15">
      <c r="A44" s="31"/>
      <c r="B44" s="31"/>
      <c r="C44" s="42" t="s">
        <v>1</v>
      </c>
      <c r="D44" s="32">
        <v>1</v>
      </c>
      <c r="E44" s="32">
        <v>1</v>
      </c>
    </row>
    <row r="45" spans="1:5" s="5" customFormat="1" ht="24.95" customHeight="1" x14ac:dyDescent="0.15">
      <c r="A45" s="53"/>
      <c r="B45" s="19" t="s">
        <v>7</v>
      </c>
      <c r="C45" s="53" t="s">
        <v>13</v>
      </c>
      <c r="D45" s="21">
        <f>SUM(D17,D26:D27,D30,D34,D37,D40,D43)</f>
        <v>8</v>
      </c>
      <c r="E45" s="21">
        <f>SUM(E17,E26:E27,E30,E34,E37,E40,E43)</f>
        <v>8</v>
      </c>
    </row>
    <row r="46" spans="1:5" s="5" customFormat="1" ht="24.95" customHeight="1" x14ac:dyDescent="0.15">
      <c r="A46" s="53"/>
      <c r="B46" s="19" t="s">
        <v>8</v>
      </c>
      <c r="C46" s="53"/>
      <c r="D46" s="21">
        <f>SUM(D18:D19,D21,D23,D28,D31,D35,D38,D41)</f>
        <v>9</v>
      </c>
      <c r="E46" s="21">
        <f>SUM(E18:E19,E21,E23,E28,E31,E35,E38,E41)</f>
        <v>9</v>
      </c>
    </row>
    <row r="47" spans="1:5" s="5" customFormat="1" ht="24.95" customHeight="1" x14ac:dyDescent="0.15">
      <c r="A47" s="53"/>
      <c r="B47" s="19" t="s">
        <v>9</v>
      </c>
      <c r="C47" s="53"/>
      <c r="D47" s="21">
        <f>SUM(D24,D32)</f>
        <v>2</v>
      </c>
      <c r="E47" s="21">
        <f>SUM(E24,E32)</f>
        <v>2</v>
      </c>
    </row>
    <row r="48" spans="1:5" s="2" customFormat="1" ht="24.95" customHeight="1" x14ac:dyDescent="0.15">
      <c r="A48" s="53"/>
      <c r="B48" s="19" t="s">
        <v>13</v>
      </c>
      <c r="C48" s="53"/>
      <c r="D48" s="21">
        <f>SUM(D45:D47)</f>
        <v>19</v>
      </c>
      <c r="E48" s="21">
        <f>SUM(E45:E47)</f>
        <v>19</v>
      </c>
    </row>
    <row r="49" spans="1:5" s="2" customFormat="1" x14ac:dyDescent="0.15">
      <c r="A49" s="8"/>
      <c r="B49" s="8"/>
      <c r="C49" s="9"/>
      <c r="D49" s="7"/>
      <c r="E49" s="7"/>
    </row>
    <row r="50" spans="1:5" ht="33" customHeight="1" x14ac:dyDescent="0.15">
      <c r="A50" s="50" t="s">
        <v>5</v>
      </c>
      <c r="B50" s="50"/>
      <c r="C50" s="50"/>
      <c r="D50" s="50"/>
      <c r="E50" s="50"/>
    </row>
    <row r="51" spans="1:5" s="3" customFormat="1" ht="24.95" customHeight="1" x14ac:dyDescent="0.15">
      <c r="A51" s="17" t="s">
        <v>0</v>
      </c>
      <c r="B51" s="17" t="s">
        <v>2</v>
      </c>
      <c r="C51" s="18" t="s">
        <v>18</v>
      </c>
      <c r="D51" s="17" t="s">
        <v>4</v>
      </c>
      <c r="E51" s="17" t="s">
        <v>3</v>
      </c>
    </row>
    <row r="52" spans="1:5" s="2" customFormat="1" ht="24.95" customHeight="1" x14ac:dyDescent="0.15">
      <c r="A52" s="54" t="s">
        <v>49</v>
      </c>
      <c r="B52" s="23" t="s">
        <v>25</v>
      </c>
      <c r="C52" s="24" t="s">
        <v>50</v>
      </c>
      <c r="D52" s="41">
        <v>1</v>
      </c>
      <c r="E52" s="41">
        <v>1</v>
      </c>
    </row>
    <row r="53" spans="1:5" s="2" customFormat="1" ht="24.95" customHeight="1" x14ac:dyDescent="0.15">
      <c r="A53" s="55"/>
      <c r="B53" s="23" t="s">
        <v>51</v>
      </c>
      <c r="C53" s="24"/>
      <c r="D53" s="41">
        <v>1</v>
      </c>
      <c r="E53" s="41">
        <v>1</v>
      </c>
    </row>
    <row r="54" spans="1:5" s="2" customFormat="1" ht="24.95" customHeight="1" x14ac:dyDescent="0.15">
      <c r="A54" s="55"/>
      <c r="B54" s="23" t="s">
        <v>30</v>
      </c>
      <c r="C54" s="24" t="s">
        <v>50</v>
      </c>
      <c r="D54" s="41">
        <v>1</v>
      </c>
      <c r="E54" s="41">
        <v>1</v>
      </c>
    </row>
    <row r="55" spans="1:5" s="2" customFormat="1" ht="24.95" customHeight="1" x14ac:dyDescent="0.15">
      <c r="A55" s="56"/>
      <c r="B55" s="23" t="s">
        <v>34</v>
      </c>
      <c r="C55" s="24" t="s">
        <v>50</v>
      </c>
      <c r="D55" s="41">
        <v>1</v>
      </c>
      <c r="E55" s="41">
        <v>1</v>
      </c>
    </row>
    <row r="56" spans="1:5" s="2" customFormat="1" ht="24.95" customHeight="1" x14ac:dyDescent="0.15">
      <c r="A56" s="29"/>
      <c r="B56" s="29"/>
      <c r="C56" s="36" t="s">
        <v>1</v>
      </c>
      <c r="D56" s="30">
        <f>SUM(D52:D55)</f>
        <v>4</v>
      </c>
      <c r="E56" s="30">
        <f>SUM(E52:E55)</f>
        <v>4</v>
      </c>
    </row>
    <row r="57" spans="1:5" s="2" customFormat="1" ht="24.95" customHeight="1" x14ac:dyDescent="0.15">
      <c r="A57" s="54" t="s">
        <v>52</v>
      </c>
      <c r="B57" s="23" t="s">
        <v>25</v>
      </c>
      <c r="C57" s="24" t="s">
        <v>53</v>
      </c>
      <c r="D57" s="41">
        <v>1</v>
      </c>
      <c r="E57" s="41">
        <v>1</v>
      </c>
    </row>
    <row r="58" spans="1:5" s="2" customFormat="1" ht="24.95" customHeight="1" x14ac:dyDescent="0.15">
      <c r="A58" s="56"/>
      <c r="B58" s="23" t="s">
        <v>30</v>
      </c>
      <c r="C58" s="24" t="s">
        <v>53</v>
      </c>
      <c r="D58" s="41">
        <v>1</v>
      </c>
      <c r="E58" s="41">
        <v>1</v>
      </c>
    </row>
    <row r="59" spans="1:5" s="2" customFormat="1" ht="24.95" customHeight="1" x14ac:dyDescent="0.15">
      <c r="A59" s="29"/>
      <c r="B59" s="29"/>
      <c r="C59" s="36" t="s">
        <v>1</v>
      </c>
      <c r="D59" s="30">
        <f>SUM(D57:D58)</f>
        <v>2</v>
      </c>
      <c r="E59" s="30">
        <f>SUM(E57:E58)</f>
        <v>2</v>
      </c>
    </row>
    <row r="60" spans="1:5" s="2" customFormat="1" ht="24.95" customHeight="1" x14ac:dyDescent="0.15">
      <c r="A60" s="54" t="s">
        <v>54</v>
      </c>
      <c r="B60" s="23" t="s">
        <v>25</v>
      </c>
      <c r="C60" s="24" t="s">
        <v>55</v>
      </c>
      <c r="D60" s="41">
        <v>1</v>
      </c>
      <c r="E60" s="41">
        <v>1</v>
      </c>
    </row>
    <row r="61" spans="1:5" s="2" customFormat="1" ht="24.95" customHeight="1" x14ac:dyDescent="0.15">
      <c r="A61" s="56"/>
      <c r="B61" s="23" t="s">
        <v>30</v>
      </c>
      <c r="C61" s="24" t="s">
        <v>55</v>
      </c>
      <c r="D61" s="41">
        <v>1</v>
      </c>
      <c r="E61" s="41">
        <v>1</v>
      </c>
    </row>
    <row r="62" spans="1:5" s="2" customFormat="1" ht="24.95" customHeight="1" x14ac:dyDescent="0.15">
      <c r="A62" s="29"/>
      <c r="B62" s="29"/>
      <c r="C62" s="36" t="s">
        <v>1</v>
      </c>
      <c r="D62" s="30">
        <f>SUM(D60:D61)</f>
        <v>2</v>
      </c>
      <c r="E62" s="30">
        <f>SUM(E60:E61)</f>
        <v>2</v>
      </c>
    </row>
    <row r="63" spans="1:5" s="2" customFormat="1" ht="24.95" customHeight="1" x14ac:dyDescent="0.15">
      <c r="A63" s="54" t="s">
        <v>56</v>
      </c>
      <c r="B63" s="23" t="s">
        <v>25</v>
      </c>
      <c r="C63" s="24" t="s">
        <v>57</v>
      </c>
      <c r="D63" s="41">
        <v>1</v>
      </c>
      <c r="E63" s="41">
        <v>1</v>
      </c>
    </row>
    <row r="64" spans="1:5" s="2" customFormat="1" ht="24.95" customHeight="1" x14ac:dyDescent="0.15">
      <c r="A64" s="56"/>
      <c r="B64" s="23" t="s">
        <v>30</v>
      </c>
      <c r="C64" s="24" t="s">
        <v>57</v>
      </c>
      <c r="D64" s="41">
        <v>1</v>
      </c>
      <c r="E64" s="41">
        <v>1</v>
      </c>
    </row>
    <row r="65" spans="1:5" s="2" customFormat="1" ht="24.95" customHeight="1" x14ac:dyDescent="0.15">
      <c r="A65" s="29"/>
      <c r="B65" s="29"/>
      <c r="C65" s="36" t="s">
        <v>1</v>
      </c>
      <c r="D65" s="30">
        <f>SUM(D63:D64)</f>
        <v>2</v>
      </c>
      <c r="E65" s="30">
        <f>SUM(E63:E64)</f>
        <v>2</v>
      </c>
    </row>
    <row r="66" spans="1:5" s="2" customFormat="1" ht="24.95" customHeight="1" x14ac:dyDescent="0.15">
      <c r="A66" s="54" t="s">
        <v>58</v>
      </c>
      <c r="B66" s="23" t="s">
        <v>25</v>
      </c>
      <c r="C66" s="24" t="s">
        <v>59</v>
      </c>
      <c r="D66" s="41">
        <v>1</v>
      </c>
      <c r="E66" s="41">
        <v>1</v>
      </c>
    </row>
    <row r="67" spans="1:5" s="2" customFormat="1" ht="24.95" customHeight="1" x14ac:dyDescent="0.15">
      <c r="A67" s="56"/>
      <c r="B67" s="23" t="s">
        <v>30</v>
      </c>
      <c r="C67" s="24" t="s">
        <v>59</v>
      </c>
      <c r="D67" s="41">
        <v>1</v>
      </c>
      <c r="E67" s="41">
        <v>1</v>
      </c>
    </row>
    <row r="68" spans="1:5" s="2" customFormat="1" ht="24.95" customHeight="1" x14ac:dyDescent="0.15">
      <c r="A68" s="29"/>
      <c r="B68" s="29"/>
      <c r="C68" s="36" t="s">
        <v>1</v>
      </c>
      <c r="D68" s="30">
        <f>SUM(D66:D67)</f>
        <v>2</v>
      </c>
      <c r="E68" s="30">
        <f>SUM(E66:E67)</f>
        <v>2</v>
      </c>
    </row>
    <row r="69" spans="1:5" s="2" customFormat="1" ht="24.95" customHeight="1" x14ac:dyDescent="0.15">
      <c r="A69" s="23" t="s">
        <v>60</v>
      </c>
      <c r="B69" s="23" t="s">
        <v>30</v>
      </c>
      <c r="C69" s="24" t="s">
        <v>61</v>
      </c>
      <c r="D69" s="41">
        <v>1</v>
      </c>
      <c r="E69" s="41">
        <v>1</v>
      </c>
    </row>
    <row r="70" spans="1:5" s="2" customFormat="1" ht="24.95" customHeight="1" x14ac:dyDescent="0.15">
      <c r="A70" s="31"/>
      <c r="B70" s="31"/>
      <c r="C70" s="42" t="s">
        <v>1</v>
      </c>
      <c r="D70" s="32">
        <f>SUM(D69:D69)</f>
        <v>1</v>
      </c>
      <c r="E70" s="32">
        <f>SUM(E69:E69)</f>
        <v>1</v>
      </c>
    </row>
    <row r="71" spans="1:5" s="2" customFormat="1" ht="24.95" customHeight="1" x14ac:dyDescent="0.15">
      <c r="A71" s="57"/>
      <c r="B71" s="23" t="s">
        <v>7</v>
      </c>
      <c r="C71" s="57" t="s">
        <v>13</v>
      </c>
      <c r="D71" s="41">
        <f>SUM(D52:D53,D57,D60,D63,D66)</f>
        <v>6</v>
      </c>
      <c r="E71" s="41">
        <f>SUM(E52:E53,E57,E60,E63,E66)</f>
        <v>6</v>
      </c>
    </row>
    <row r="72" spans="1:5" s="2" customFormat="1" ht="24.95" customHeight="1" x14ac:dyDescent="0.15">
      <c r="A72" s="57"/>
      <c r="B72" s="23" t="s">
        <v>8</v>
      </c>
      <c r="C72" s="57"/>
      <c r="D72" s="41">
        <f>SUM(D54,D58,D61,D64,D67,D69)</f>
        <v>6</v>
      </c>
      <c r="E72" s="41">
        <f>SUM(E54,E58,E61,E64,E67,E69)</f>
        <v>6</v>
      </c>
    </row>
    <row r="73" spans="1:5" s="2" customFormat="1" ht="24.95" customHeight="1" x14ac:dyDescent="0.15">
      <c r="A73" s="57"/>
      <c r="B73" s="23" t="s">
        <v>9</v>
      </c>
      <c r="C73" s="57"/>
      <c r="D73" s="41">
        <f>SUM(D55)</f>
        <v>1</v>
      </c>
      <c r="E73" s="41">
        <f>SUM(E55)</f>
        <v>1</v>
      </c>
    </row>
    <row r="74" spans="1:5" s="2" customFormat="1" ht="24.95" customHeight="1" x14ac:dyDescent="0.15">
      <c r="A74" s="57"/>
      <c r="B74" s="23" t="s">
        <v>13</v>
      </c>
      <c r="C74" s="57"/>
      <c r="D74" s="41">
        <f>SUM(D71:D73)</f>
        <v>13</v>
      </c>
      <c r="E74" s="41">
        <f>SUM(E71:E73)</f>
        <v>13</v>
      </c>
    </row>
    <row r="75" spans="1:5" s="2" customFormat="1" x14ac:dyDescent="0.15">
      <c r="A75" s="8"/>
      <c r="B75" s="8"/>
      <c r="C75" s="9"/>
      <c r="D75" s="7"/>
      <c r="E75" s="7"/>
    </row>
    <row r="76" spans="1:5" ht="29.25" customHeight="1" x14ac:dyDescent="0.15">
      <c r="A76" s="50" t="s">
        <v>6</v>
      </c>
      <c r="B76" s="50"/>
      <c r="C76" s="50"/>
      <c r="D76" s="50"/>
      <c r="E76" s="50"/>
    </row>
    <row r="77" spans="1:5" s="3" customFormat="1" ht="24.95" customHeight="1" x14ac:dyDescent="0.15">
      <c r="A77" s="17" t="s">
        <v>0</v>
      </c>
      <c r="B77" s="17" t="s">
        <v>2</v>
      </c>
      <c r="C77" s="18" t="s">
        <v>18</v>
      </c>
      <c r="D77" s="17" t="s">
        <v>4</v>
      </c>
      <c r="E77" s="17" t="s">
        <v>3</v>
      </c>
    </row>
    <row r="78" spans="1:5" s="2" customFormat="1" ht="24.95" customHeight="1" x14ac:dyDescent="0.15">
      <c r="A78" s="44" t="s">
        <v>62</v>
      </c>
      <c r="B78" s="25" t="s">
        <v>25</v>
      </c>
      <c r="C78" s="26" t="s">
        <v>63</v>
      </c>
      <c r="D78" s="27">
        <v>1</v>
      </c>
      <c r="E78" s="27">
        <v>1</v>
      </c>
    </row>
    <row r="79" spans="1:5" s="2" customFormat="1" ht="24.95" customHeight="1" x14ac:dyDescent="0.15">
      <c r="A79" s="45"/>
      <c r="B79" s="25" t="s">
        <v>64</v>
      </c>
      <c r="C79" s="26"/>
      <c r="D79" s="27">
        <v>1</v>
      </c>
      <c r="E79" s="27">
        <v>1</v>
      </c>
    </row>
    <row r="80" spans="1:5" s="2" customFormat="1" ht="24.95" customHeight="1" x14ac:dyDescent="0.15">
      <c r="A80" s="45"/>
      <c r="B80" s="25" t="s">
        <v>30</v>
      </c>
      <c r="C80" s="26" t="s">
        <v>63</v>
      </c>
      <c r="D80" s="27">
        <v>1</v>
      </c>
      <c r="E80" s="27">
        <v>1</v>
      </c>
    </row>
    <row r="81" spans="1:5" s="2" customFormat="1" ht="24.95" customHeight="1" x14ac:dyDescent="0.15">
      <c r="A81" s="46"/>
      <c r="B81" s="25" t="s">
        <v>34</v>
      </c>
      <c r="C81" s="26" t="s">
        <v>63</v>
      </c>
      <c r="D81" s="27">
        <v>1</v>
      </c>
      <c r="E81" s="27">
        <v>1</v>
      </c>
    </row>
    <row r="82" spans="1:5" s="2" customFormat="1" ht="24.95" customHeight="1" x14ac:dyDescent="0.15">
      <c r="A82" s="29"/>
      <c r="B82" s="29"/>
      <c r="C82" s="36" t="s">
        <v>1</v>
      </c>
      <c r="D82" s="30">
        <f>SUM(D78:D81)</f>
        <v>4</v>
      </c>
      <c r="E82" s="30">
        <f>SUM(E78:E81)</f>
        <v>4</v>
      </c>
    </row>
    <row r="83" spans="1:5" s="2" customFormat="1" ht="24.95" customHeight="1" x14ac:dyDescent="0.15">
      <c r="A83" s="44" t="s">
        <v>65</v>
      </c>
      <c r="B83" s="25" t="s">
        <v>25</v>
      </c>
      <c r="C83" s="26" t="s">
        <v>66</v>
      </c>
      <c r="D83" s="27">
        <v>1</v>
      </c>
      <c r="E83" s="27">
        <v>1</v>
      </c>
    </row>
    <row r="84" spans="1:5" s="2" customFormat="1" ht="24.95" customHeight="1" x14ac:dyDescent="0.15">
      <c r="A84" s="46"/>
      <c r="B84" s="25" t="s">
        <v>30</v>
      </c>
      <c r="C84" s="26" t="s">
        <v>66</v>
      </c>
      <c r="D84" s="27">
        <v>1</v>
      </c>
      <c r="E84" s="27">
        <v>1</v>
      </c>
    </row>
    <row r="85" spans="1:5" s="2" customFormat="1" ht="24.95" customHeight="1" x14ac:dyDescent="0.15">
      <c r="A85" s="29"/>
      <c r="B85" s="29"/>
      <c r="C85" s="36" t="s">
        <v>1</v>
      </c>
      <c r="D85" s="30">
        <f>SUM(D83:D84)</f>
        <v>2</v>
      </c>
      <c r="E85" s="30">
        <f>SUM(E83:E84)</f>
        <v>2</v>
      </c>
    </row>
    <row r="86" spans="1:5" s="2" customFormat="1" ht="24.95" customHeight="1" x14ac:dyDescent="0.15">
      <c r="A86" s="25" t="s">
        <v>67</v>
      </c>
      <c r="B86" s="25" t="s">
        <v>30</v>
      </c>
      <c r="C86" s="26" t="s">
        <v>68</v>
      </c>
      <c r="D86" s="27">
        <v>1</v>
      </c>
      <c r="E86" s="27">
        <v>1</v>
      </c>
    </row>
    <row r="87" spans="1:5" s="2" customFormat="1" ht="24.95" customHeight="1" x14ac:dyDescent="0.15">
      <c r="A87" s="29"/>
      <c r="B87" s="29"/>
      <c r="C87" s="36" t="s">
        <v>1</v>
      </c>
      <c r="D87" s="30">
        <f>SUM(D86:D86)</f>
        <v>1</v>
      </c>
      <c r="E87" s="30">
        <f>SUM(E86:E86)</f>
        <v>1</v>
      </c>
    </row>
    <row r="88" spans="1:5" s="2" customFormat="1" ht="24.95" customHeight="1" x14ac:dyDescent="0.15">
      <c r="A88" s="44" t="s">
        <v>69</v>
      </c>
      <c r="B88" s="25" t="s">
        <v>25</v>
      </c>
      <c r="C88" s="26" t="s">
        <v>70</v>
      </c>
      <c r="D88" s="27">
        <v>1</v>
      </c>
      <c r="E88" s="27">
        <v>1</v>
      </c>
    </row>
    <row r="89" spans="1:5" s="2" customFormat="1" ht="24.95" customHeight="1" x14ac:dyDescent="0.15">
      <c r="A89" s="45"/>
      <c r="B89" s="25" t="s">
        <v>30</v>
      </c>
      <c r="C89" s="26" t="s">
        <v>70</v>
      </c>
      <c r="D89" s="27">
        <v>1</v>
      </c>
      <c r="E89" s="27">
        <v>1</v>
      </c>
    </row>
    <row r="90" spans="1:5" s="2" customFormat="1" ht="24.95" customHeight="1" x14ac:dyDescent="0.15">
      <c r="A90" s="46"/>
      <c r="B90" s="25" t="s">
        <v>34</v>
      </c>
      <c r="C90" s="26" t="s">
        <v>70</v>
      </c>
      <c r="D90" s="27">
        <v>1</v>
      </c>
      <c r="E90" s="27">
        <v>1</v>
      </c>
    </row>
    <row r="91" spans="1:5" s="2" customFormat="1" ht="24.95" customHeight="1" x14ac:dyDescent="0.15">
      <c r="A91" s="29"/>
      <c r="B91" s="29"/>
      <c r="C91" s="36" t="s">
        <v>1</v>
      </c>
      <c r="D91" s="30">
        <f>SUM(D88:D90)</f>
        <v>3</v>
      </c>
      <c r="E91" s="30">
        <f>SUM(E88:E90)</f>
        <v>3</v>
      </c>
    </row>
    <row r="92" spans="1:5" s="2" customFormat="1" ht="24.95" customHeight="1" x14ac:dyDescent="0.15">
      <c r="A92" s="44" t="s">
        <v>71</v>
      </c>
      <c r="B92" s="25" t="s">
        <v>25</v>
      </c>
      <c r="C92" s="26" t="s">
        <v>72</v>
      </c>
      <c r="D92" s="27">
        <v>1</v>
      </c>
      <c r="E92" s="27">
        <v>1</v>
      </c>
    </row>
    <row r="93" spans="1:5" s="2" customFormat="1" ht="24.95" customHeight="1" x14ac:dyDescent="0.15">
      <c r="A93" s="45"/>
      <c r="B93" s="25" t="s">
        <v>73</v>
      </c>
      <c r="C93" s="26" t="s">
        <v>72</v>
      </c>
      <c r="D93" s="27">
        <v>1</v>
      </c>
      <c r="E93" s="27">
        <v>1</v>
      </c>
    </row>
    <row r="94" spans="1:5" s="2" customFormat="1" ht="24.95" customHeight="1" x14ac:dyDescent="0.15">
      <c r="A94" s="45"/>
      <c r="B94" s="25" t="s">
        <v>30</v>
      </c>
      <c r="C94" s="26" t="s">
        <v>72</v>
      </c>
      <c r="D94" s="27">
        <v>1</v>
      </c>
      <c r="E94" s="27">
        <v>1</v>
      </c>
    </row>
    <row r="95" spans="1:5" s="2" customFormat="1" ht="24.95" customHeight="1" x14ac:dyDescent="0.15">
      <c r="A95" s="46"/>
      <c r="B95" s="25" t="s">
        <v>34</v>
      </c>
      <c r="C95" s="26" t="s">
        <v>72</v>
      </c>
      <c r="D95" s="27">
        <v>1</v>
      </c>
      <c r="E95" s="27">
        <v>1</v>
      </c>
    </row>
    <row r="96" spans="1:5" s="2" customFormat="1" ht="24.95" customHeight="1" x14ac:dyDescent="0.15">
      <c r="A96" s="29"/>
      <c r="B96" s="29"/>
      <c r="C96" s="36" t="s">
        <v>1</v>
      </c>
      <c r="D96" s="30">
        <f>SUM(D92:D95)</f>
        <v>4</v>
      </c>
      <c r="E96" s="30">
        <f>SUM(E92:E95)</f>
        <v>4</v>
      </c>
    </row>
    <row r="97" spans="1:5" s="2" customFormat="1" ht="24.95" customHeight="1" x14ac:dyDescent="0.15">
      <c r="A97" s="25" t="s">
        <v>74</v>
      </c>
      <c r="B97" s="25" t="s">
        <v>30</v>
      </c>
      <c r="C97" s="26" t="s">
        <v>75</v>
      </c>
      <c r="D97" s="27">
        <v>1</v>
      </c>
      <c r="E97" s="27">
        <v>1</v>
      </c>
    </row>
    <row r="98" spans="1:5" s="2" customFormat="1" ht="24.95" customHeight="1" x14ac:dyDescent="0.15">
      <c r="A98" s="29"/>
      <c r="B98" s="29"/>
      <c r="C98" s="36" t="s">
        <v>1</v>
      </c>
      <c r="D98" s="30">
        <f>SUM(D97:D97)</f>
        <v>1</v>
      </c>
      <c r="E98" s="30">
        <f>SUM(E97:E97)</f>
        <v>1</v>
      </c>
    </row>
    <row r="99" spans="1:5" s="2" customFormat="1" ht="24.95" customHeight="1" x14ac:dyDescent="0.15">
      <c r="A99" s="25" t="s">
        <v>76</v>
      </c>
      <c r="B99" s="25" t="s">
        <v>25</v>
      </c>
      <c r="C99" s="26" t="s">
        <v>77</v>
      </c>
      <c r="D99" s="27">
        <v>1</v>
      </c>
      <c r="E99" s="27">
        <v>1</v>
      </c>
    </row>
    <row r="100" spans="1:5" s="2" customFormat="1" ht="24.95" customHeight="1" x14ac:dyDescent="0.15">
      <c r="A100" s="29"/>
      <c r="B100" s="29"/>
      <c r="C100" s="36" t="s">
        <v>1</v>
      </c>
      <c r="D100" s="30">
        <f>SUM(D99:D99)</f>
        <v>1</v>
      </c>
      <c r="E100" s="30">
        <f>SUM(E99:E99)</f>
        <v>1</v>
      </c>
    </row>
    <row r="101" spans="1:5" s="2" customFormat="1" ht="24.95" customHeight="1" x14ac:dyDescent="0.15">
      <c r="A101" s="47" t="s">
        <v>78</v>
      </c>
      <c r="B101" s="25" t="s">
        <v>25</v>
      </c>
      <c r="C101" s="26" t="s">
        <v>79</v>
      </c>
      <c r="D101" s="27">
        <v>1</v>
      </c>
      <c r="E101" s="27">
        <v>1</v>
      </c>
    </row>
    <row r="102" spans="1:5" s="2" customFormat="1" ht="24.95" customHeight="1" x14ac:dyDescent="0.15">
      <c r="A102" s="48"/>
      <c r="B102" s="25" t="s">
        <v>80</v>
      </c>
      <c r="C102" s="26" t="s">
        <v>79</v>
      </c>
      <c r="D102" s="27">
        <v>1</v>
      </c>
      <c r="E102" s="27">
        <v>1</v>
      </c>
    </row>
    <row r="103" spans="1:5" s="2" customFormat="1" ht="24.95" customHeight="1" x14ac:dyDescent="0.15">
      <c r="A103" s="48"/>
      <c r="B103" s="25" t="s">
        <v>81</v>
      </c>
      <c r="C103" s="26" t="s">
        <v>79</v>
      </c>
      <c r="D103" s="27">
        <v>1</v>
      </c>
      <c r="E103" s="27">
        <v>1</v>
      </c>
    </row>
    <row r="104" spans="1:5" s="2" customFormat="1" ht="24.95" customHeight="1" x14ac:dyDescent="0.15">
      <c r="A104" s="49"/>
      <c r="B104" s="25" t="s">
        <v>82</v>
      </c>
      <c r="C104" s="26" t="s">
        <v>79</v>
      </c>
      <c r="D104" s="27">
        <v>1</v>
      </c>
      <c r="E104" s="27">
        <v>1</v>
      </c>
    </row>
    <row r="105" spans="1:5" s="2" customFormat="1" ht="24.95" customHeight="1" x14ac:dyDescent="0.15">
      <c r="A105" s="29"/>
      <c r="B105" s="29"/>
      <c r="C105" s="36" t="s">
        <v>1</v>
      </c>
      <c r="D105" s="30">
        <f>SUM(D101:D104)</f>
        <v>4</v>
      </c>
      <c r="E105" s="30">
        <f>SUM(E101:E104)</f>
        <v>4</v>
      </c>
    </row>
    <row r="106" spans="1:5" s="2" customFormat="1" ht="24.95" customHeight="1" x14ac:dyDescent="0.15">
      <c r="A106" s="28" t="s">
        <v>83</v>
      </c>
      <c r="B106" s="25" t="s">
        <v>30</v>
      </c>
      <c r="C106" s="26" t="s">
        <v>84</v>
      </c>
      <c r="D106" s="27">
        <v>1</v>
      </c>
      <c r="E106" s="27">
        <v>1</v>
      </c>
    </row>
    <row r="107" spans="1:5" s="2" customFormat="1" ht="24.95" customHeight="1" x14ac:dyDescent="0.15">
      <c r="A107" s="31"/>
      <c r="B107" s="31"/>
      <c r="C107" s="42" t="s">
        <v>1</v>
      </c>
      <c r="D107" s="32">
        <f>SUM(D106:D106)</f>
        <v>1</v>
      </c>
      <c r="E107" s="32">
        <f>SUM(E106:E106)</f>
        <v>1</v>
      </c>
    </row>
    <row r="108" spans="1:5" s="2" customFormat="1" ht="24.95" customHeight="1" x14ac:dyDescent="0.15">
      <c r="A108" s="43"/>
      <c r="B108" s="25" t="s">
        <v>7</v>
      </c>
      <c r="C108" s="43" t="s">
        <v>13</v>
      </c>
      <c r="D108" s="27">
        <f>SUM(D78:D79,D83,D88,D92:D93,D99,D101,D104)</f>
        <v>9</v>
      </c>
      <c r="E108" s="27">
        <f>SUM(E78,E79,E83,E88,E92:E93,E99,E101,E104)</f>
        <v>9</v>
      </c>
    </row>
    <row r="109" spans="1:5" s="2" customFormat="1" ht="24.95" customHeight="1" x14ac:dyDescent="0.15">
      <c r="A109" s="43"/>
      <c r="B109" s="25" t="s">
        <v>8</v>
      </c>
      <c r="C109" s="43"/>
      <c r="D109" s="27">
        <f>SUM(D80,D84,D86,D89,D94,D97,D102,D103,D106)</f>
        <v>9</v>
      </c>
      <c r="E109" s="27">
        <f>SUM(E80,E84,E86,E89,E94,E97,E102,E103,E106)</f>
        <v>9</v>
      </c>
    </row>
    <row r="110" spans="1:5" ht="24.95" customHeight="1" x14ac:dyDescent="0.15">
      <c r="A110" s="43"/>
      <c r="B110" s="25" t="s">
        <v>12</v>
      </c>
      <c r="C110" s="43"/>
      <c r="D110" s="27">
        <f>SUM(D81,D90,D95)</f>
        <v>3</v>
      </c>
      <c r="E110" s="27">
        <f>SUM(E81,E90,E95)</f>
        <v>3</v>
      </c>
    </row>
    <row r="111" spans="1:5" ht="24.95" customHeight="1" x14ac:dyDescent="0.15">
      <c r="A111" s="43"/>
      <c r="B111" s="25" t="s">
        <v>13</v>
      </c>
      <c r="C111" s="43"/>
      <c r="D111" s="27">
        <f>SUM(D108:D110)</f>
        <v>21</v>
      </c>
      <c r="E111" s="27">
        <f>SUM(E108:E110)</f>
        <v>21</v>
      </c>
    </row>
    <row r="112" spans="1:5" ht="24.95" customHeight="1" thickBot="1" x14ac:dyDescent="0.2">
      <c r="A112" s="8"/>
      <c r="B112" s="8"/>
      <c r="C112" s="9"/>
      <c r="D112" s="7"/>
      <c r="E112" s="7"/>
    </row>
    <row r="113" spans="1:5" ht="24.95" customHeight="1" thickBot="1" x14ac:dyDescent="0.2">
      <c r="A113" s="8"/>
      <c r="B113" s="9"/>
      <c r="C113" s="15" t="s">
        <v>17</v>
      </c>
      <c r="D113" s="33">
        <f>D10+D48+D74+D111</f>
        <v>54</v>
      </c>
      <c r="E113" s="34">
        <f>E10+E48+E74+E111</f>
        <v>54</v>
      </c>
    </row>
    <row r="114" spans="1:5" x14ac:dyDescent="0.15">
      <c r="A114" s="12"/>
      <c r="B114" s="12"/>
      <c r="C114" s="13"/>
      <c r="D114" s="14"/>
      <c r="E114" s="14"/>
    </row>
  </sheetData>
  <mergeCells count="31">
    <mergeCell ref="A37:A38"/>
    <mergeCell ref="A1:A4"/>
    <mergeCell ref="A5:E5"/>
    <mergeCell ref="A6:E6"/>
    <mergeCell ref="D7:E7"/>
    <mergeCell ref="A13:E13"/>
    <mergeCell ref="A15:E15"/>
    <mergeCell ref="A17:A19"/>
    <mergeCell ref="A23:A24"/>
    <mergeCell ref="A26:A28"/>
    <mergeCell ref="A30:A32"/>
    <mergeCell ref="A34:A35"/>
    <mergeCell ref="A76:E76"/>
    <mergeCell ref="A40:A41"/>
    <mergeCell ref="A45:A48"/>
    <mergeCell ref="C45:C48"/>
    <mergeCell ref="A50:E50"/>
    <mergeCell ref="A52:A55"/>
    <mergeCell ref="A57:A58"/>
    <mergeCell ref="A60:A61"/>
    <mergeCell ref="A63:A64"/>
    <mergeCell ref="A66:A67"/>
    <mergeCell ref="A71:A74"/>
    <mergeCell ref="C71:C74"/>
    <mergeCell ref="C108:C111"/>
    <mergeCell ref="A78:A81"/>
    <mergeCell ref="A83:A84"/>
    <mergeCell ref="A88:A90"/>
    <mergeCell ref="A92:A95"/>
    <mergeCell ref="A101:A104"/>
    <mergeCell ref="A108:A111"/>
  </mergeCells>
  <phoneticPr fontId="2"/>
  <pageMargins left="1" right="1" top="1" bottom="1" header="0.5" footer="0.5"/>
  <pageSetup paperSize="9" scale="57" fitToHeight="0" orientation="portrait" r:id="rId1"/>
  <rowBreaks count="2" manualBreakCount="2">
    <brk id="49" max="16383" man="1"/>
    <brk id="75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【HP公開用】平成27年度版（H27.8.1現在） </vt:lpstr>
      <vt:lpstr>'【HP公開用】平成27年度版（H27.8.1現在）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2012-11-21T07:22:01Z</dcterms:created>
  <dcterms:modified xsi:type="dcterms:W3CDTF">2015-10-02T05:02:08Z</dcterms:modified>
</cp:coreProperties>
</file>