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lomi\Documents\GitHub\PhoenixProject2025\Homework\HW2_Phoenix\"/>
    </mc:Choice>
  </mc:AlternateContent>
  <bookViews>
    <workbookView xWindow="0" yWindow="0" windowWidth="28800" windowHeight="10935"/>
  </bookViews>
  <sheets>
    <sheet name="Sheet1" sheetId="1" r:id="rId1"/>
    <sheet name="גיליון1" sheetId="2" r:id="rId2"/>
  </sheets>
  <calcPr calcId="162913"/>
</workbook>
</file>

<file path=xl/calcChain.xml><?xml version="1.0" encoding="utf-8"?>
<calcChain xmlns="http://schemas.openxmlformats.org/spreadsheetml/2006/main">
  <c r="H29" i="1" l="1"/>
  <c r="H28" i="1"/>
  <c r="L26" i="1"/>
  <c r="M26" i="1"/>
  <c r="N26" i="1"/>
  <c r="O26" i="1"/>
  <c r="P26" i="1"/>
  <c r="Q26" i="1"/>
  <c r="J26" i="1"/>
  <c r="K26" i="1"/>
  <c r="H26" i="1"/>
  <c r="I26" i="1"/>
  <c r="H25" i="1"/>
  <c r="I25" i="1" l="1"/>
  <c r="J25" i="1"/>
  <c r="K25" i="1"/>
  <c r="L25" i="1"/>
  <c r="M25" i="1"/>
  <c r="N25" i="1"/>
  <c r="O25" i="1"/>
  <c r="P25" i="1"/>
  <c r="Q25" i="1"/>
</calcChain>
</file>

<file path=xl/sharedStrings.xml><?xml version="1.0" encoding="utf-8"?>
<sst xmlns="http://schemas.openxmlformats.org/spreadsheetml/2006/main" count="158" uniqueCount="96">
  <si>
    <t>Code</t>
  </si>
  <si>
    <t>ההתנסות במערכת [הזמן "טס" במהלך ההתנסות]</t>
  </si>
  <si>
    <t>ההתנסות במערכת [ביצעתי את ההתנסות בהנאה רבה]</t>
  </si>
  <si>
    <t xml:space="preserve"> [ארצה לבצע את ההתנסות גם בזמני הפנוי]</t>
  </si>
  <si>
    <t>ההתנסות במערכת [ההתנסות היתה בעלת משמעות ומטרה]</t>
  </si>
  <si>
    <t>ההתנסות במערכת [ההתנסות היתה מאתגרת עבורי]</t>
  </si>
  <si>
    <t>ההתנסות במערכת [התמדתי בהתנסות  גם כאשר הדברים לא התקדמו בצורה טובה]</t>
  </si>
  <si>
    <t>שאלון SUS [הייתי רוצה להשתמש במערכת זו לעיתים תכופות.]</t>
  </si>
  <si>
    <t>שאלון SUS [מצאתי כי המערכת מסובכת ללא סיבה]</t>
  </si>
  <si>
    <t>שאלון SUS [חשבתי שהמערכת קלה לשימוש]</t>
  </si>
  <si>
    <t>שאלון SUS [אזדקק לתמיכת איש טכני כדי שאוכל להשתמש במערכת זו]</t>
  </si>
  <si>
    <t>שאלון SUS [מצאתי כי הפונקציות השונות של המערכת היו מתואמות היטב]</t>
  </si>
  <si>
    <t>שאלון SUS [חשבתי כי היה יותר מידי חוסר עקביות במערכת זו]</t>
  </si>
  <si>
    <t>שאלון SUS [לדעתי רוב האנשים יהיו מסוגלים ללמוד להשתמש במערכת זו בקלות]</t>
  </si>
  <si>
    <t>שאלון SUS [מצאתי כי המערכת מאוד מסורבלת לשימוש]</t>
  </si>
  <si>
    <t>שאלון SUS [חשתי בטחון רב כאשר השתמשתי במערכת]</t>
  </si>
  <si>
    <t>שאלון SUS [עלי ללמוד הרבה דברים לפני שאוכל להשתמש במערכת זו.]</t>
  </si>
  <si>
    <t>כיצד הרגשת במהלך ההתנסות במערכת ?</t>
  </si>
  <si>
    <t>האם לדעתך המערכת מותאמת לאוכלוסיה אליה היא מכוונת?</t>
  </si>
  <si>
    <t>אלמנטים שאהבתי במערכת</t>
  </si>
  <si>
    <t>אלמנטים שיש לשפר במערכת</t>
  </si>
  <si>
    <t>הערות נוספות לגבי המערכת?</t>
  </si>
  <si>
    <t>Phoenix IBM cloud</t>
  </si>
  <si>
    <t>כן</t>
  </si>
  <si>
    <t>הלשוניות שהנוחות למעבר במערכת</t>
  </si>
  <si>
    <t>עיצוב מינימאלי</t>
  </si>
  <si>
    <t>7 - לאורך כל השימוש</t>
  </si>
  <si>
    <t>פרויקט גמור, נראה שעובד טוב, הכל מוכן ומתוקתק</t>
  </si>
  <si>
    <t>אולי קצת עיצוב</t>
  </si>
  <si>
    <t>הרבה מידע</t>
  </si>
  <si>
    <t>זמן תפעול מהיר יותר</t>
  </si>
  <si>
    <t>תפריט אפשרויות</t>
  </si>
  <si>
    <t>הכנסת כמות דפים לקרולר כפרמטר</t>
  </si>
  <si>
    <t>Heatmap</t>
  </si>
  <si>
    <t>עיצוב יותר חדיש</t>
  </si>
  <si>
    <t>הדף סטטיסטיקות היה מעניין</t>
  </si>
  <si>
    <t>הצגת האינדקסים במערכת בפלט החיפוש</t>
  </si>
  <si>
    <t>גרף האינדקסים של המילים</t>
  </si>
  <si>
    <t>עיצוב</t>
  </si>
  <si>
    <t>כן לדעתי</t>
  </si>
  <si>
    <t>גרף התוצאות</t>
  </si>
  <si>
    <t>פירוט ברור</t>
  </si>
  <si>
    <t>אין</t>
  </si>
  <si>
    <t>זמני ריצת החיפוש, אולי כדאי לייעל את החיפוש מראש ולשמור בDB</t>
  </si>
  <si>
    <t>כן, אם כי היא מעט מסורבלת</t>
  </si>
  <si>
    <t>אהבתי את ההשקעה, מפת החום והchatbot</t>
  </si>
  <si>
    <t>יש לשפר את האינדקס חיפוש</t>
  </si>
  <si>
    <t>עבודה טובה</t>
  </si>
  <si>
    <t xml:space="preserve">כן מערכת מותאמת טוב לאוכלוסיה ויש הרבה פיצרים טובים </t>
  </si>
  <si>
    <t>פיצרים נחמדים כמו הצאט בוט ובכללי הרבה פונקציוליות שהוסיפו</t>
  </si>
  <si>
    <t>עיצוב כללי ואולי הסבר קצר איך קוראים את מפת החום למי שלא יודע</t>
  </si>
  <si>
    <t xml:space="preserve">edit index page </t>
  </si>
  <si>
    <t>.</t>
  </si>
  <si>
    <t xml:space="preserve">מערכת מקצועית שכוללת הרבה פונקציות </t>
  </si>
  <si>
    <t>כלום</t>
  </si>
  <si>
    <t>כלה לשימוש</t>
  </si>
  <si>
    <t>העיצוב</t>
  </si>
  <si>
    <t>מערכת מושקעת</t>
  </si>
  <si>
    <t xml:space="preserve">כן </t>
  </si>
  <si>
    <t xml:space="preserve">החלוקה הייתה מובנת </t>
  </si>
  <si>
    <t xml:space="preserve">אין המערכת מסודרת ומובנת </t>
  </si>
  <si>
    <t>מאוד, יש מלא סטטיסטיקה</t>
  </si>
  <si>
    <t xml:space="preserve">Heat map ואפשרויות שונות </t>
  </si>
  <si>
    <t xml:space="preserve">להוסיף עיצוב </t>
  </si>
  <si>
    <t xml:space="preserve">הכל מאוד טוב </t>
  </si>
  <si>
    <t>חיפוש בוליאני</t>
  </si>
  <si>
    <t>הגדל הכתב</t>
  </si>
  <si>
    <t>המערכת מותאמת</t>
  </si>
  <si>
    <t>גרף סטטיסטיקות מושקע</t>
  </si>
  <si>
    <t>עיצוב מחודש</t>
  </si>
  <si>
    <t xml:space="preserve">נראה טוב, מאוד אחיד. גם סוגי השונים של סטטיסטיקות </t>
  </si>
  <si>
    <t>Heat map נראה טוב,אבל היה צריך הסבר</t>
  </si>
  <si>
    <t>שהכל מסודר ומאורגן באותו הדף ונוח לעין</t>
  </si>
  <si>
    <t>הגרף עם המספרים היה קצת מסורבל ללא הסבר מפורמט מהאחראי של האתר</t>
  </si>
  <si>
    <t>צ'טבוט</t>
  </si>
  <si>
    <t>נראות, קשה להבין מה קורה ואיך דברים עובדים</t>
  </si>
  <si>
    <t>דף היסטוריה, חיפוש בוליאני</t>
  </si>
  <si>
    <t>ניראות</t>
  </si>
  <si>
    <t>הערת  משוב</t>
  </si>
  <si>
    <t>האם התבצע שינוי באפליקציה בעקבות ההערה?</t>
  </si>
  <si>
    <t>נימוק</t>
  </si>
  <si>
    <t>למרות שבדרישות שלנו יש דרישה לעיצוב מינימליסטי
נשפר את העיצוב (כגון צבעים, כפתורים וכו') עבור המוצר הסופי.</t>
  </si>
  <si>
    <t>לשפר את העיצוב</t>
  </si>
  <si>
    <t>נוסיף טקסט שלמשתמש יהיה יותר ברור איך המערכת עובדת.</t>
  </si>
  <si>
    <t>לא</t>
  </si>
  <si>
    <t>כבר יש פיצ'ר להוספת דף חדש במסך עריכת האינדקס.</t>
  </si>
  <si>
    <t>אנו לא רוצים לחשוף את האינדקס שלנו במסך החיפוש, על מנת שלא יהיה עומס קוגנטיבי על המשתמש,
המשתמש יוכל לראות את האינדקס במסך עריכת האינדקס, ולקבל מידע עליו שם ובמסכי סטטיסטיקה.</t>
  </si>
  <si>
    <t>זמן תפעול מהיר יותר \ יותר פירוט</t>
  </si>
  <si>
    <t>כבר מוצג למשתמש זמן החיפוש במסך התוצאות,
ואנו לא רוצים לשמור את התוצאות בבסיס נתונים כדי למנוע עומס (לאחר בדיקה ה-Firebase לא אוהב את זה)
בנוסף האינדקס יוכל להתעדכן בהמשך (בין במילים או בדפים חדשים \ נוספים) ולכן אנו מעדיפים שעבור כל שאילתה יהיה חיפוש חדש ועדכני</t>
  </si>
  <si>
    <t>נוסיף מילים חדשות לאינדקס</t>
  </si>
  <si>
    <t>בדפדפן יש אפשרות מובנת להגדלת הכתב, לכן אין צורך לעשות את זה במערכת עצמה
לאחר בדיקה עם חברי הצוות וסטודנטים אחרים, נמצא שגודל הכתב הנוכחי נוח וקל לעין</t>
  </si>
  <si>
    <t>נוסיף הסבר לגרפים</t>
  </si>
  <si>
    <t>Average:</t>
  </si>
  <si>
    <t>Average after subtraction</t>
  </si>
  <si>
    <t>sum</t>
  </si>
  <si>
    <t>final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</si>
</sst>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Arial"/>
      <family val="2"/>
      <scheme val="minor"/>
    </font>
    <font>
      <b/>
      <sz val="11"/>
      <name val="Arial"/>
    </font>
    <font>
      <b/>
      <sz val="12"/>
      <color theme="1"/>
      <name val="Calibri"/>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s>
  <cellStyleXfs count="1">
    <xf numFmtId="0" fontId="0" fillId="0" borderId="0"/>
  </cellStyleXfs>
  <cellXfs count="8">
    <xf numFmtId="0" fontId="0" fillId="0" borderId="0" xfId="0"/>
    <xf numFmtId="0" fontId="2" fillId="2" borderId="1" xfId="0" applyFont="1" applyFill="1" applyBorder="1" applyAlignment="1">
      <alignment horizontal="right" vertical="top" wrapText="1" readingOrder="2"/>
    </xf>
    <xf numFmtId="0" fontId="0" fillId="0" borderId="1" xfId="0" applyBorder="1" applyAlignment="1">
      <alignment horizontal="right" vertical="top" wrapText="1"/>
    </xf>
    <xf numFmtId="0" fontId="1" fillId="0" borderId="1" xfId="0" applyFont="1" applyBorder="1" applyAlignment="1">
      <alignment horizontal="right" vertical="center"/>
    </xf>
    <xf numFmtId="0" fontId="0" fillId="0" borderId="0" xfId="0" applyAlignment="1">
      <alignment horizontal="right" vertical="center"/>
    </xf>
    <xf numFmtId="0" fontId="0" fillId="0" borderId="0" xfId="0" applyAlignment="1">
      <alignment horizontal="right"/>
    </xf>
    <xf numFmtId="0" fontId="0" fillId="0" borderId="2" xfId="0" applyBorder="1" applyAlignment="1">
      <alignment horizontal="right"/>
    </xf>
    <xf numFmtId="0" fontId="0" fillId="0" borderId="2"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tabSelected="1" topLeftCell="E1" workbookViewId="0">
      <selection activeCell="G31" sqref="G31"/>
    </sheetView>
  </sheetViews>
  <sheetFormatPr defaultRowHeight="14.25" x14ac:dyDescent="0.2"/>
  <cols>
    <col min="2" max="2" width="38.875" bestFit="1" customWidth="1"/>
    <col min="3" max="3" width="43" bestFit="1" customWidth="1"/>
    <col min="4" max="4" width="34.375" bestFit="1" customWidth="1"/>
    <col min="5" max="5" width="46.5" bestFit="1" customWidth="1"/>
    <col min="6" max="6" width="40.875" bestFit="1" customWidth="1"/>
    <col min="7" max="7" width="65.25" bestFit="1" customWidth="1"/>
    <col min="8" max="8" width="49.375" bestFit="1" customWidth="1"/>
    <col min="9" max="9" width="40.375" bestFit="1" customWidth="1"/>
    <col min="10" max="10" width="36.25" bestFit="1" customWidth="1"/>
    <col min="11" max="11" width="56.5" bestFit="1" customWidth="1"/>
    <col min="12" max="12" width="58.5" bestFit="1" customWidth="1"/>
    <col min="13" max="13" width="49.5" bestFit="1" customWidth="1"/>
    <col min="14" max="14" width="64" bestFit="1" customWidth="1"/>
    <col min="15" max="15" width="44.5" bestFit="1" customWidth="1"/>
    <col min="16" max="16" width="45" bestFit="1" customWidth="1"/>
    <col min="17" max="17" width="56.375" bestFit="1" customWidth="1"/>
    <col min="18" max="18" width="33" bestFit="1" customWidth="1"/>
    <col min="19" max="19" width="46.75" bestFit="1" customWidth="1"/>
    <col min="20" max="20" width="46.875" bestFit="1" customWidth="1"/>
    <col min="21" max="21" width="58" bestFit="1" customWidth="1"/>
    <col min="22" max="22" width="23.75" bestFit="1" customWidth="1"/>
  </cols>
  <sheetData>
    <row r="1" spans="1:22" ht="1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row>
    <row r="2" spans="1:22" x14ac:dyDescent="0.2">
      <c r="A2" s="4" t="s">
        <v>22</v>
      </c>
      <c r="B2" s="4">
        <v>6</v>
      </c>
      <c r="C2" s="4">
        <v>6</v>
      </c>
      <c r="D2" s="4"/>
      <c r="E2" s="4">
        <v>6</v>
      </c>
      <c r="F2" s="4">
        <v>2</v>
      </c>
      <c r="G2" s="4">
        <v>6</v>
      </c>
      <c r="H2" s="4">
        <v>5</v>
      </c>
      <c r="I2" s="4">
        <v>2</v>
      </c>
      <c r="J2" s="4">
        <v>5</v>
      </c>
      <c r="K2" s="4">
        <v>2</v>
      </c>
      <c r="L2" s="4">
        <v>5</v>
      </c>
      <c r="M2" s="4">
        <v>2</v>
      </c>
      <c r="N2" s="4">
        <v>5</v>
      </c>
      <c r="O2" s="4">
        <v>2</v>
      </c>
      <c r="P2" s="4">
        <v>5</v>
      </c>
      <c r="Q2" s="4">
        <v>2</v>
      </c>
      <c r="R2" s="4"/>
      <c r="S2" s="4" t="s">
        <v>23</v>
      </c>
      <c r="T2" s="4" t="s">
        <v>24</v>
      </c>
      <c r="U2" s="4" t="s">
        <v>25</v>
      </c>
      <c r="V2" s="4"/>
    </row>
    <row r="3" spans="1:22" x14ac:dyDescent="0.2">
      <c r="A3" s="4" t="s">
        <v>22</v>
      </c>
      <c r="B3" s="4" t="s">
        <v>26</v>
      </c>
      <c r="C3" s="4" t="s">
        <v>26</v>
      </c>
      <c r="D3" s="4"/>
      <c r="E3" s="4" t="s">
        <v>26</v>
      </c>
      <c r="F3" s="4">
        <v>1</v>
      </c>
      <c r="G3" s="4" t="s">
        <v>26</v>
      </c>
      <c r="H3" s="4">
        <v>5</v>
      </c>
      <c r="I3" s="4">
        <v>1</v>
      </c>
      <c r="J3" s="4">
        <v>5</v>
      </c>
      <c r="K3" s="4">
        <v>1</v>
      </c>
      <c r="L3" s="4">
        <v>5</v>
      </c>
      <c r="M3" s="4">
        <v>1</v>
      </c>
      <c r="N3" s="4">
        <v>5</v>
      </c>
      <c r="O3" s="4">
        <v>1</v>
      </c>
      <c r="P3" s="4">
        <v>5</v>
      </c>
      <c r="Q3" s="4">
        <v>1</v>
      </c>
      <c r="R3" s="4"/>
      <c r="S3" s="4"/>
      <c r="T3" s="4" t="s">
        <v>27</v>
      </c>
      <c r="U3" s="4" t="s">
        <v>28</v>
      </c>
      <c r="V3" s="4"/>
    </row>
    <row r="4" spans="1:22" x14ac:dyDescent="0.2">
      <c r="A4" s="4" t="s">
        <v>22</v>
      </c>
      <c r="B4" s="4" t="s">
        <v>26</v>
      </c>
      <c r="C4" s="4" t="s">
        <v>26</v>
      </c>
      <c r="D4" s="4"/>
      <c r="E4" s="4" t="s">
        <v>26</v>
      </c>
      <c r="F4" s="4">
        <v>1</v>
      </c>
      <c r="G4" s="4" t="s">
        <v>26</v>
      </c>
      <c r="H4" s="4">
        <v>5</v>
      </c>
      <c r="I4" s="4">
        <v>1</v>
      </c>
      <c r="J4" s="4">
        <v>5</v>
      </c>
      <c r="K4" s="4">
        <v>1</v>
      </c>
      <c r="L4" s="4">
        <v>5</v>
      </c>
      <c r="M4" s="4">
        <v>1</v>
      </c>
      <c r="N4" s="4">
        <v>5</v>
      </c>
      <c r="O4" s="4">
        <v>1</v>
      </c>
      <c r="P4" s="4">
        <v>5</v>
      </c>
      <c r="Q4" s="4">
        <v>1</v>
      </c>
      <c r="R4" s="4"/>
      <c r="S4" s="4"/>
      <c r="T4" s="4" t="s">
        <v>29</v>
      </c>
      <c r="U4" s="4" t="s">
        <v>30</v>
      </c>
      <c r="V4" s="4"/>
    </row>
    <row r="5" spans="1:22" x14ac:dyDescent="0.2">
      <c r="A5" s="4" t="s">
        <v>22</v>
      </c>
      <c r="B5" s="4">
        <v>3</v>
      </c>
      <c r="C5" s="4">
        <v>3</v>
      </c>
      <c r="D5" s="4"/>
      <c r="E5" s="4">
        <v>3</v>
      </c>
      <c r="F5" s="4">
        <v>2</v>
      </c>
      <c r="G5" s="4">
        <v>3</v>
      </c>
      <c r="H5" s="4"/>
      <c r="I5" s="4"/>
      <c r="J5" s="4"/>
      <c r="K5" s="4"/>
      <c r="L5" s="4"/>
      <c r="M5" s="4"/>
      <c r="N5" s="4"/>
      <c r="O5" s="4"/>
      <c r="P5" s="4"/>
      <c r="Q5" s="4"/>
      <c r="R5" s="4"/>
      <c r="S5" s="4"/>
      <c r="T5" s="4" t="s">
        <v>31</v>
      </c>
      <c r="U5" s="4" t="s">
        <v>32</v>
      </c>
      <c r="V5" s="4"/>
    </row>
    <row r="6" spans="1:22" x14ac:dyDescent="0.2">
      <c r="A6" s="4" t="s">
        <v>22</v>
      </c>
      <c r="B6" s="4">
        <v>6</v>
      </c>
      <c r="C6" s="4" t="s">
        <v>26</v>
      </c>
      <c r="D6" s="4"/>
      <c r="E6" s="4">
        <v>4</v>
      </c>
      <c r="F6" s="4">
        <v>1</v>
      </c>
      <c r="G6" s="4">
        <v>4</v>
      </c>
      <c r="H6" s="4">
        <v>4</v>
      </c>
      <c r="I6" s="4">
        <v>2</v>
      </c>
      <c r="J6" s="4">
        <v>4</v>
      </c>
      <c r="K6" s="4">
        <v>1</v>
      </c>
      <c r="L6" s="4">
        <v>4</v>
      </c>
      <c r="M6" s="4">
        <v>1</v>
      </c>
      <c r="N6" s="4">
        <v>4</v>
      </c>
      <c r="O6" s="4">
        <v>1</v>
      </c>
      <c r="P6" s="4">
        <v>5</v>
      </c>
      <c r="Q6" s="4">
        <v>1</v>
      </c>
      <c r="R6" s="4"/>
      <c r="S6" s="4"/>
      <c r="T6" s="4" t="s">
        <v>33</v>
      </c>
      <c r="U6" s="4" t="s">
        <v>34</v>
      </c>
      <c r="V6" s="4"/>
    </row>
    <row r="7" spans="1:22" x14ac:dyDescent="0.2">
      <c r="A7" s="4" t="s">
        <v>22</v>
      </c>
      <c r="B7" s="4">
        <v>6</v>
      </c>
      <c r="C7" s="4">
        <v>5</v>
      </c>
      <c r="D7" s="4"/>
      <c r="E7" s="4">
        <v>5</v>
      </c>
      <c r="F7" s="4">
        <v>5</v>
      </c>
      <c r="G7" s="4">
        <v>5</v>
      </c>
      <c r="H7" s="4">
        <v>3</v>
      </c>
      <c r="I7" s="4">
        <v>3</v>
      </c>
      <c r="J7" s="4">
        <v>4</v>
      </c>
      <c r="K7" s="4">
        <v>3</v>
      </c>
      <c r="L7" s="4">
        <v>4</v>
      </c>
      <c r="M7" s="4">
        <v>4</v>
      </c>
      <c r="N7" s="4">
        <v>3</v>
      </c>
      <c r="O7" s="4">
        <v>3</v>
      </c>
      <c r="P7" s="4">
        <v>3</v>
      </c>
      <c r="Q7" s="4">
        <v>4</v>
      </c>
      <c r="R7" s="4"/>
      <c r="S7" s="4"/>
      <c r="T7" s="4" t="s">
        <v>35</v>
      </c>
      <c r="U7" s="4" t="s">
        <v>36</v>
      </c>
      <c r="V7" s="4"/>
    </row>
    <row r="8" spans="1:22" x14ac:dyDescent="0.2">
      <c r="A8" s="4" t="s">
        <v>22</v>
      </c>
      <c r="B8" s="4">
        <v>1</v>
      </c>
      <c r="C8" s="4">
        <v>5</v>
      </c>
      <c r="D8" s="4"/>
      <c r="E8" s="4">
        <v>5</v>
      </c>
      <c r="F8" s="4">
        <v>3</v>
      </c>
      <c r="G8" s="4">
        <v>4</v>
      </c>
      <c r="H8" s="4">
        <v>4</v>
      </c>
      <c r="I8" s="4">
        <v>1</v>
      </c>
      <c r="J8" s="4">
        <v>5</v>
      </c>
      <c r="K8" s="4">
        <v>1</v>
      </c>
      <c r="L8" s="4">
        <v>4</v>
      </c>
      <c r="M8" s="4">
        <v>2</v>
      </c>
      <c r="N8" s="4">
        <v>1</v>
      </c>
      <c r="O8" s="4">
        <v>1</v>
      </c>
      <c r="P8" s="4">
        <v>2</v>
      </c>
      <c r="Q8" s="4">
        <v>1</v>
      </c>
      <c r="R8" s="4"/>
      <c r="S8" s="4" t="s">
        <v>23</v>
      </c>
      <c r="T8" s="4" t="s">
        <v>37</v>
      </c>
      <c r="U8" s="4" t="s">
        <v>38</v>
      </c>
      <c r="V8" s="4"/>
    </row>
    <row r="9" spans="1:22" x14ac:dyDescent="0.2">
      <c r="A9" s="4" t="s">
        <v>22</v>
      </c>
      <c r="B9" s="4">
        <v>4</v>
      </c>
      <c r="C9" s="4">
        <v>3</v>
      </c>
      <c r="D9" s="4"/>
      <c r="E9" s="4">
        <v>4</v>
      </c>
      <c r="F9" s="4">
        <v>4</v>
      </c>
      <c r="G9" s="4">
        <v>3</v>
      </c>
      <c r="H9" s="4">
        <v>4</v>
      </c>
      <c r="I9" s="4">
        <v>2</v>
      </c>
      <c r="J9" s="4">
        <v>3</v>
      </c>
      <c r="K9" s="4">
        <v>4</v>
      </c>
      <c r="L9" s="4">
        <v>4</v>
      </c>
      <c r="M9" s="4">
        <v>1</v>
      </c>
      <c r="N9" s="4">
        <v>3</v>
      </c>
      <c r="O9" s="4"/>
      <c r="P9" s="4">
        <v>4</v>
      </c>
      <c r="Q9" s="4">
        <v>2</v>
      </c>
      <c r="R9" s="4"/>
      <c r="S9" s="4" t="s">
        <v>39</v>
      </c>
      <c r="T9" s="4" t="s">
        <v>40</v>
      </c>
      <c r="U9" s="4" t="s">
        <v>41</v>
      </c>
      <c r="V9" s="4" t="s">
        <v>42</v>
      </c>
    </row>
    <row r="10" spans="1:22" x14ac:dyDescent="0.2">
      <c r="A10" s="4" t="s">
        <v>22</v>
      </c>
      <c r="B10" s="4">
        <v>3</v>
      </c>
      <c r="C10" s="4">
        <v>6</v>
      </c>
      <c r="D10" s="4"/>
      <c r="E10" s="4">
        <v>6</v>
      </c>
      <c r="F10" s="4">
        <v>2</v>
      </c>
      <c r="G10" s="4">
        <v>5</v>
      </c>
      <c r="H10" s="4">
        <v>4</v>
      </c>
      <c r="I10" s="4">
        <v>2</v>
      </c>
      <c r="J10" s="4">
        <v>5</v>
      </c>
      <c r="K10" s="4">
        <v>1</v>
      </c>
      <c r="L10" s="4">
        <v>4</v>
      </c>
      <c r="M10" s="4">
        <v>3</v>
      </c>
      <c r="N10" s="4">
        <v>4</v>
      </c>
      <c r="O10" s="4">
        <v>2</v>
      </c>
      <c r="P10" s="4">
        <v>4</v>
      </c>
      <c r="Q10" s="4">
        <v>2</v>
      </c>
      <c r="R10" s="4"/>
      <c r="S10" s="4"/>
      <c r="T10" s="4" t="s">
        <v>33</v>
      </c>
      <c r="U10" s="4" t="s">
        <v>43</v>
      </c>
      <c r="V10" s="4"/>
    </row>
    <row r="11" spans="1:22" x14ac:dyDescent="0.2">
      <c r="A11" s="4" t="s">
        <v>22</v>
      </c>
      <c r="B11" s="4">
        <v>5</v>
      </c>
      <c r="C11" s="4">
        <v>3</v>
      </c>
      <c r="D11" s="4"/>
      <c r="E11" s="4">
        <v>4</v>
      </c>
      <c r="F11" s="4">
        <v>5</v>
      </c>
      <c r="G11" s="4">
        <v>5</v>
      </c>
      <c r="H11" s="4">
        <v>2</v>
      </c>
      <c r="I11" s="4">
        <v>3</v>
      </c>
      <c r="J11" s="4">
        <v>3</v>
      </c>
      <c r="K11" s="4">
        <v>2</v>
      </c>
      <c r="L11" s="4">
        <v>3</v>
      </c>
      <c r="M11" s="4">
        <v>3</v>
      </c>
      <c r="N11" s="4">
        <v>3</v>
      </c>
      <c r="O11" s="4">
        <v>3</v>
      </c>
      <c r="P11" s="4">
        <v>3</v>
      </c>
      <c r="Q11" s="4">
        <v>2</v>
      </c>
      <c r="R11" s="4"/>
      <c r="S11" s="4" t="s">
        <v>44</v>
      </c>
      <c r="T11" s="4" t="s">
        <v>45</v>
      </c>
      <c r="U11" s="4" t="s">
        <v>46</v>
      </c>
      <c r="V11" s="4" t="s">
        <v>47</v>
      </c>
    </row>
    <row r="12" spans="1:22" x14ac:dyDescent="0.2">
      <c r="A12" s="4" t="s">
        <v>22</v>
      </c>
      <c r="B12" s="4">
        <v>6</v>
      </c>
      <c r="C12" s="4" t="s">
        <v>26</v>
      </c>
      <c r="D12" s="4"/>
      <c r="E12" s="4">
        <v>6</v>
      </c>
      <c r="F12" s="4" t="s">
        <v>26</v>
      </c>
      <c r="G12" s="4" t="s">
        <v>26</v>
      </c>
      <c r="H12" s="4">
        <v>5</v>
      </c>
      <c r="I12" s="4">
        <v>3</v>
      </c>
      <c r="J12" s="4">
        <v>4</v>
      </c>
      <c r="K12" s="4">
        <v>2</v>
      </c>
      <c r="L12" s="4">
        <v>5</v>
      </c>
      <c r="M12" s="4">
        <v>1</v>
      </c>
      <c r="N12" s="4">
        <v>4</v>
      </c>
      <c r="O12" s="4">
        <v>2</v>
      </c>
      <c r="P12" s="4">
        <v>3</v>
      </c>
      <c r="Q12" s="4">
        <v>3</v>
      </c>
      <c r="R12" s="4"/>
      <c r="S12" s="4" t="s">
        <v>48</v>
      </c>
      <c r="T12" s="4" t="s">
        <v>49</v>
      </c>
      <c r="U12" s="4" t="s">
        <v>50</v>
      </c>
      <c r="V12" s="4"/>
    </row>
    <row r="13" spans="1:22" x14ac:dyDescent="0.2">
      <c r="A13" s="4" t="s">
        <v>22</v>
      </c>
      <c r="B13" s="4">
        <v>3</v>
      </c>
      <c r="C13" s="4">
        <v>4</v>
      </c>
      <c r="D13" s="4"/>
      <c r="E13" s="4">
        <v>4</v>
      </c>
      <c r="F13" s="4">
        <v>4</v>
      </c>
      <c r="G13" s="4">
        <v>4</v>
      </c>
      <c r="H13" s="4"/>
      <c r="I13" s="4"/>
      <c r="J13" s="4"/>
      <c r="K13" s="4"/>
      <c r="L13" s="4"/>
      <c r="M13" s="4"/>
      <c r="N13" s="4"/>
      <c r="O13" s="4"/>
      <c r="P13" s="4"/>
      <c r="Q13" s="4"/>
      <c r="R13" s="4"/>
      <c r="S13" s="4"/>
      <c r="T13" s="4" t="s">
        <v>51</v>
      </c>
      <c r="U13" s="4" t="s">
        <v>52</v>
      </c>
      <c r="V13" s="4"/>
    </row>
    <row r="14" spans="1:22" x14ac:dyDescent="0.2">
      <c r="A14" s="4" t="s">
        <v>22</v>
      </c>
      <c r="B14" s="4" t="s">
        <v>26</v>
      </c>
      <c r="C14" s="4" t="s">
        <v>26</v>
      </c>
      <c r="D14" s="4"/>
      <c r="E14" s="4" t="s">
        <v>26</v>
      </c>
      <c r="F14" s="4" t="s">
        <v>26</v>
      </c>
      <c r="G14" s="4">
        <v>5</v>
      </c>
      <c r="H14" s="4">
        <v>3</v>
      </c>
      <c r="I14" s="4">
        <v>1</v>
      </c>
      <c r="J14" s="4">
        <v>5</v>
      </c>
      <c r="K14" s="4">
        <v>1</v>
      </c>
      <c r="L14" s="4">
        <v>5</v>
      </c>
      <c r="M14" s="4">
        <v>1</v>
      </c>
      <c r="N14" s="4">
        <v>5</v>
      </c>
      <c r="O14" s="4">
        <v>2</v>
      </c>
      <c r="P14" s="4">
        <v>5</v>
      </c>
      <c r="Q14" s="4">
        <v>1</v>
      </c>
      <c r="R14" s="4"/>
      <c r="S14" s="4"/>
      <c r="T14" s="4" t="s">
        <v>53</v>
      </c>
      <c r="U14" s="4" t="s">
        <v>54</v>
      </c>
      <c r="V14" s="4"/>
    </row>
    <row r="15" spans="1:22" x14ac:dyDescent="0.2">
      <c r="A15" s="4" t="s">
        <v>22</v>
      </c>
      <c r="B15" s="4">
        <v>5</v>
      </c>
      <c r="C15" s="4">
        <v>5</v>
      </c>
      <c r="D15" s="4"/>
      <c r="E15" s="4" t="s">
        <v>26</v>
      </c>
      <c r="F15" s="4" t="s">
        <v>26</v>
      </c>
      <c r="G15" s="4" t="s">
        <v>26</v>
      </c>
      <c r="H15" s="4">
        <v>5</v>
      </c>
      <c r="I15" s="4">
        <v>1</v>
      </c>
      <c r="J15" s="4">
        <v>5</v>
      </c>
      <c r="K15" s="4">
        <v>1</v>
      </c>
      <c r="L15" s="4">
        <v>5</v>
      </c>
      <c r="M15" s="4">
        <v>1</v>
      </c>
      <c r="N15" s="4">
        <v>5</v>
      </c>
      <c r="O15" s="4">
        <v>1</v>
      </c>
      <c r="P15" s="4">
        <v>5</v>
      </c>
      <c r="Q15" s="4">
        <v>1</v>
      </c>
      <c r="R15" s="4"/>
      <c r="S15" s="4" t="s">
        <v>23</v>
      </c>
      <c r="T15" s="4" t="s">
        <v>55</v>
      </c>
      <c r="U15" s="4" t="s">
        <v>56</v>
      </c>
      <c r="V15" s="4" t="s">
        <v>57</v>
      </c>
    </row>
    <row r="16" spans="1:22" x14ac:dyDescent="0.2">
      <c r="A16" s="4" t="s">
        <v>22</v>
      </c>
      <c r="B16" s="4">
        <v>4</v>
      </c>
      <c r="C16" s="4">
        <v>4</v>
      </c>
      <c r="D16" s="4"/>
      <c r="E16" s="4">
        <v>4</v>
      </c>
      <c r="F16" s="4">
        <v>4</v>
      </c>
      <c r="G16" s="4">
        <v>4</v>
      </c>
      <c r="H16" s="4">
        <v>3</v>
      </c>
      <c r="I16" s="4">
        <v>3</v>
      </c>
      <c r="J16" s="4">
        <v>3</v>
      </c>
      <c r="K16" s="4">
        <v>3</v>
      </c>
      <c r="L16" s="4">
        <v>3</v>
      </c>
      <c r="M16" s="4">
        <v>3</v>
      </c>
      <c r="N16" s="4">
        <v>3</v>
      </c>
      <c r="O16" s="4">
        <v>3</v>
      </c>
      <c r="P16" s="4">
        <v>3</v>
      </c>
      <c r="Q16" s="4">
        <v>3</v>
      </c>
      <c r="R16" s="4"/>
      <c r="S16" s="4"/>
      <c r="T16" s="4" t="s">
        <v>52</v>
      </c>
      <c r="U16" s="4" t="s">
        <v>52</v>
      </c>
      <c r="V16" s="4"/>
    </row>
    <row r="17" spans="1:22" x14ac:dyDescent="0.2">
      <c r="A17" s="4" t="s">
        <v>22</v>
      </c>
      <c r="B17" s="4">
        <v>4</v>
      </c>
      <c r="C17" s="4">
        <v>4</v>
      </c>
      <c r="D17" s="4"/>
      <c r="E17" s="4">
        <v>4</v>
      </c>
      <c r="F17" s="4">
        <v>4</v>
      </c>
      <c r="G17" s="4">
        <v>4</v>
      </c>
      <c r="H17" s="4">
        <v>5</v>
      </c>
      <c r="I17" s="4">
        <v>1</v>
      </c>
      <c r="J17" s="4">
        <v>4</v>
      </c>
      <c r="K17" s="4">
        <v>1</v>
      </c>
      <c r="L17" s="4">
        <v>4</v>
      </c>
      <c r="M17" s="4">
        <v>2</v>
      </c>
      <c r="N17" s="4">
        <v>4</v>
      </c>
      <c r="O17" s="4">
        <v>2</v>
      </c>
      <c r="P17" s="4">
        <v>4</v>
      </c>
      <c r="Q17" s="4">
        <v>1</v>
      </c>
      <c r="R17" s="4"/>
      <c r="S17" s="4" t="s">
        <v>58</v>
      </c>
      <c r="T17" s="4" t="s">
        <v>59</v>
      </c>
      <c r="U17" s="4" t="s">
        <v>60</v>
      </c>
      <c r="V17" s="4"/>
    </row>
    <row r="18" spans="1:22" x14ac:dyDescent="0.2">
      <c r="A18" s="4" t="s">
        <v>22</v>
      </c>
      <c r="B18" s="4">
        <v>5</v>
      </c>
      <c r="C18" s="4">
        <v>5</v>
      </c>
      <c r="D18" s="4"/>
      <c r="E18" s="4">
        <v>4</v>
      </c>
      <c r="F18" s="4">
        <v>1</v>
      </c>
      <c r="G18" s="4">
        <v>1</v>
      </c>
      <c r="H18" s="4">
        <v>4</v>
      </c>
      <c r="I18" s="4">
        <v>2</v>
      </c>
      <c r="J18" s="4">
        <v>4</v>
      </c>
      <c r="K18" s="4">
        <v>2</v>
      </c>
      <c r="L18" s="4">
        <v>5</v>
      </c>
      <c r="M18" s="4">
        <v>2</v>
      </c>
      <c r="N18" s="4">
        <v>4</v>
      </c>
      <c r="O18" s="4">
        <v>2</v>
      </c>
      <c r="P18" s="4">
        <v>4</v>
      </c>
      <c r="Q18" s="4">
        <v>2</v>
      </c>
      <c r="R18" s="4"/>
      <c r="S18" s="4" t="s">
        <v>61</v>
      </c>
      <c r="T18" s="4" t="s">
        <v>62</v>
      </c>
      <c r="U18" s="4" t="s">
        <v>63</v>
      </c>
      <c r="V18" s="4" t="s">
        <v>64</v>
      </c>
    </row>
    <row r="19" spans="1:22" x14ac:dyDescent="0.2">
      <c r="A19" s="4" t="s">
        <v>22</v>
      </c>
      <c r="B19" s="4">
        <v>6</v>
      </c>
      <c r="C19" s="4">
        <v>6</v>
      </c>
      <c r="D19" s="4"/>
      <c r="E19" s="4">
        <v>6</v>
      </c>
      <c r="F19" s="4">
        <v>6</v>
      </c>
      <c r="G19" s="4">
        <v>6</v>
      </c>
      <c r="H19" s="4">
        <v>4</v>
      </c>
      <c r="I19" s="4">
        <v>2</v>
      </c>
      <c r="J19" s="4">
        <v>3</v>
      </c>
      <c r="K19" s="4">
        <v>1</v>
      </c>
      <c r="L19" s="4">
        <v>4</v>
      </c>
      <c r="M19" s="4">
        <v>1</v>
      </c>
      <c r="N19" s="4">
        <v>5</v>
      </c>
      <c r="O19" s="4">
        <v>1</v>
      </c>
      <c r="P19" s="4">
        <v>4</v>
      </c>
      <c r="Q19" s="4">
        <v>1</v>
      </c>
      <c r="R19" s="4"/>
      <c r="S19" s="4" t="s">
        <v>23</v>
      </c>
      <c r="T19" s="4" t="s">
        <v>65</v>
      </c>
      <c r="U19" s="4" t="s">
        <v>66</v>
      </c>
      <c r="V19" s="4"/>
    </row>
    <row r="20" spans="1:22" x14ac:dyDescent="0.2">
      <c r="A20" s="4" t="s">
        <v>22</v>
      </c>
      <c r="B20" s="4">
        <v>6</v>
      </c>
      <c r="C20" s="4" t="s">
        <v>26</v>
      </c>
      <c r="D20" s="4"/>
      <c r="E20" s="4">
        <v>5</v>
      </c>
      <c r="F20" s="4">
        <v>1</v>
      </c>
      <c r="G20" s="4">
        <v>6</v>
      </c>
      <c r="H20" s="4">
        <v>4</v>
      </c>
      <c r="I20" s="4">
        <v>1</v>
      </c>
      <c r="J20" s="4">
        <v>5</v>
      </c>
      <c r="K20" s="4">
        <v>1</v>
      </c>
      <c r="L20" s="4">
        <v>5</v>
      </c>
      <c r="M20" s="4">
        <v>1</v>
      </c>
      <c r="N20" s="4">
        <v>5</v>
      </c>
      <c r="O20" s="4">
        <v>1</v>
      </c>
      <c r="P20" s="4">
        <v>4</v>
      </c>
      <c r="Q20" s="4">
        <v>2</v>
      </c>
      <c r="R20" s="4"/>
      <c r="S20" s="4" t="s">
        <v>67</v>
      </c>
      <c r="T20" s="4" t="s">
        <v>68</v>
      </c>
      <c r="U20" s="4" t="s">
        <v>69</v>
      </c>
      <c r="V20" s="4" t="s">
        <v>42</v>
      </c>
    </row>
    <row r="21" spans="1:22" x14ac:dyDescent="0.2">
      <c r="A21" s="4" t="s">
        <v>22</v>
      </c>
      <c r="B21" s="4">
        <v>5</v>
      </c>
      <c r="C21" s="4">
        <v>5</v>
      </c>
      <c r="D21" s="4"/>
      <c r="E21" s="4">
        <v>6</v>
      </c>
      <c r="F21" s="4">
        <v>4</v>
      </c>
      <c r="G21" s="4">
        <v>5</v>
      </c>
      <c r="H21" s="4">
        <v>3</v>
      </c>
      <c r="I21" s="4">
        <v>4</v>
      </c>
      <c r="J21" s="4">
        <v>2</v>
      </c>
      <c r="K21" s="4">
        <v>1</v>
      </c>
      <c r="L21" s="4">
        <v>4</v>
      </c>
      <c r="M21" s="4">
        <v>1</v>
      </c>
      <c r="N21" s="4">
        <v>3</v>
      </c>
      <c r="O21" s="4">
        <v>4</v>
      </c>
      <c r="P21" s="4">
        <v>3</v>
      </c>
      <c r="Q21" s="4">
        <v>4</v>
      </c>
      <c r="R21" s="4"/>
      <c r="S21" s="4"/>
      <c r="T21" s="4" t="s">
        <v>70</v>
      </c>
      <c r="U21" s="4" t="s">
        <v>71</v>
      </c>
      <c r="V21" s="4"/>
    </row>
    <row r="22" spans="1:22" x14ac:dyDescent="0.2">
      <c r="A22" s="4" t="s">
        <v>22</v>
      </c>
      <c r="B22" s="4">
        <v>6</v>
      </c>
      <c r="C22" s="4">
        <v>5</v>
      </c>
      <c r="D22" s="4"/>
      <c r="E22" s="4">
        <v>5</v>
      </c>
      <c r="F22" s="4">
        <v>3</v>
      </c>
      <c r="G22" s="4">
        <v>5</v>
      </c>
      <c r="H22" s="4">
        <v>4</v>
      </c>
      <c r="I22" s="4">
        <v>2</v>
      </c>
      <c r="J22" s="4">
        <v>5</v>
      </c>
      <c r="K22" s="4">
        <v>2</v>
      </c>
      <c r="L22" s="4">
        <v>4</v>
      </c>
      <c r="M22" s="4">
        <v>2</v>
      </c>
      <c r="N22" s="4">
        <v>4</v>
      </c>
      <c r="O22" s="4">
        <v>1</v>
      </c>
      <c r="P22" s="4">
        <v>5</v>
      </c>
      <c r="Q22" s="4">
        <v>2</v>
      </c>
      <c r="R22" s="4"/>
      <c r="S22" s="4"/>
      <c r="T22" s="4" t="s">
        <v>72</v>
      </c>
      <c r="U22" s="4" t="s">
        <v>73</v>
      </c>
      <c r="V22" s="4"/>
    </row>
    <row r="23" spans="1:22" x14ac:dyDescent="0.2">
      <c r="A23" s="4" t="s">
        <v>22</v>
      </c>
      <c r="B23" s="4">
        <v>4</v>
      </c>
      <c r="C23" s="4">
        <v>4</v>
      </c>
      <c r="D23" s="4"/>
      <c r="E23" s="4">
        <v>4</v>
      </c>
      <c r="F23" s="4">
        <v>4</v>
      </c>
      <c r="G23" s="4">
        <v>3</v>
      </c>
      <c r="H23" s="4">
        <v>3</v>
      </c>
      <c r="I23" s="4">
        <v>3</v>
      </c>
      <c r="J23" s="4">
        <v>2</v>
      </c>
      <c r="K23" s="4">
        <v>2</v>
      </c>
      <c r="L23" s="4">
        <v>3</v>
      </c>
      <c r="M23" s="4">
        <v>2</v>
      </c>
      <c r="N23" s="4">
        <v>3</v>
      </c>
      <c r="O23" s="4">
        <v>3</v>
      </c>
      <c r="P23" s="4">
        <v>3</v>
      </c>
      <c r="Q23" s="4">
        <v>3</v>
      </c>
      <c r="R23" s="4"/>
      <c r="S23" s="4"/>
      <c r="T23" s="4" t="s">
        <v>74</v>
      </c>
      <c r="U23" s="4" t="s">
        <v>75</v>
      </c>
      <c r="V23" s="4"/>
    </row>
    <row r="24" spans="1:22" x14ac:dyDescent="0.2">
      <c r="A24" s="4" t="s">
        <v>22</v>
      </c>
      <c r="B24" s="4">
        <v>4</v>
      </c>
      <c r="C24" s="4">
        <v>4</v>
      </c>
      <c r="D24" s="4"/>
      <c r="E24" s="4">
        <v>4</v>
      </c>
      <c r="F24" s="4">
        <v>1</v>
      </c>
      <c r="G24" s="4">
        <v>4</v>
      </c>
      <c r="H24" s="4">
        <v>4</v>
      </c>
      <c r="I24" s="4">
        <v>1</v>
      </c>
      <c r="J24" s="4">
        <v>4</v>
      </c>
      <c r="K24" s="4">
        <v>1</v>
      </c>
      <c r="L24" s="4">
        <v>4</v>
      </c>
      <c r="M24" s="4">
        <v>1</v>
      </c>
      <c r="N24" s="4">
        <v>4</v>
      </c>
      <c r="O24" s="4">
        <v>1</v>
      </c>
      <c r="P24" s="4">
        <v>4</v>
      </c>
      <c r="Q24" s="4">
        <v>1</v>
      </c>
      <c r="R24" s="4"/>
      <c r="S24" s="4" t="s">
        <v>23</v>
      </c>
      <c r="T24" s="4" t="s">
        <v>76</v>
      </c>
      <c r="U24" s="4" t="s">
        <v>77</v>
      </c>
      <c r="V24" s="4"/>
    </row>
    <row r="25" spans="1:22" x14ac:dyDescent="0.2">
      <c r="G25" s="6" t="s">
        <v>92</v>
      </c>
      <c r="H25" s="7">
        <f>AVERAGE(H2:H4, H6:H12, H14:H24)</f>
        <v>3.9523809523809526</v>
      </c>
      <c r="I25" s="7">
        <f>AVERAGE(I2:I24)</f>
        <v>1.9523809523809523</v>
      </c>
      <c r="J25" s="7">
        <f t="shared" ref="J25:Q25" si="0">AVERAGE(J2:J24)</f>
        <v>4.0476190476190474</v>
      </c>
      <c r="K25" s="7">
        <f t="shared" si="0"/>
        <v>1.6190476190476191</v>
      </c>
      <c r="L25" s="7">
        <f t="shared" si="0"/>
        <v>4.2380952380952381</v>
      </c>
      <c r="M25" s="7">
        <f t="shared" si="0"/>
        <v>1.7142857142857142</v>
      </c>
      <c r="N25" s="7">
        <f t="shared" si="0"/>
        <v>3.9047619047619047</v>
      </c>
      <c r="O25" s="7">
        <f t="shared" si="0"/>
        <v>1.85</v>
      </c>
      <c r="P25" s="7">
        <f t="shared" si="0"/>
        <v>3.9523809523809526</v>
      </c>
      <c r="Q25" s="7">
        <f t="shared" si="0"/>
        <v>1.9047619047619047</v>
      </c>
    </row>
    <row r="26" spans="1:22" x14ac:dyDescent="0.2">
      <c r="G26" s="5" t="s">
        <v>93</v>
      </c>
      <c r="H26">
        <f>ABS(H25)-1</f>
        <v>2.9523809523809526</v>
      </c>
      <c r="I26">
        <f>ABS(5-I25)</f>
        <v>3.0476190476190474</v>
      </c>
      <c r="J26">
        <f>ABS(J25)-1</f>
        <v>3.0476190476190474</v>
      </c>
      <c r="K26">
        <f>ABS(5-K25)</f>
        <v>3.3809523809523809</v>
      </c>
      <c r="L26">
        <f t="shared" ref="L26" si="1">ABS(L25)-1</f>
        <v>3.2380952380952381</v>
      </c>
      <c r="M26">
        <f t="shared" ref="M26" si="2">ABS(5-M25)</f>
        <v>3.2857142857142856</v>
      </c>
      <c r="N26">
        <f t="shared" ref="N26" si="3">ABS(N25)-1</f>
        <v>2.9047619047619047</v>
      </c>
      <c r="O26">
        <f t="shared" ref="O26" si="4">ABS(5-O25)</f>
        <v>3.15</v>
      </c>
      <c r="P26">
        <f t="shared" ref="P26" si="5">ABS(P25)-1</f>
        <v>2.9523809523809526</v>
      </c>
      <c r="Q26">
        <f t="shared" ref="Q26" si="6">ABS(5-Q25)</f>
        <v>3.0952380952380953</v>
      </c>
    </row>
    <row r="27" spans="1:22" x14ac:dyDescent="0.2">
      <c r="G27" s="5"/>
    </row>
    <row r="28" spans="1:22" x14ac:dyDescent="0.2">
      <c r="G28" s="5" t="s">
        <v>94</v>
      </c>
      <c r="H28">
        <f>SUM(H26:Q26)</f>
        <v>31.054761904761904</v>
      </c>
    </row>
    <row r="29" spans="1:22" x14ac:dyDescent="0.2">
      <c r="G29" s="5" t="s">
        <v>95</v>
      </c>
      <c r="H29">
        <f>ABS(H28*2.5)</f>
        <v>77.636904761904759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H11"/>
  <sheetViews>
    <sheetView rightToLeft="1" workbookViewId="0">
      <selection activeCell="H6" sqref="F3:H11"/>
    </sheetView>
  </sheetViews>
  <sheetFormatPr defaultRowHeight="14.25" x14ac:dyDescent="0.2"/>
  <cols>
    <col min="6" max="6" width="27.875" bestFit="1" customWidth="1"/>
    <col min="7" max="7" width="16.25" customWidth="1"/>
    <col min="8" max="8" width="45.875" customWidth="1"/>
  </cols>
  <sheetData>
    <row r="3" spans="6:8" ht="47.25" x14ac:dyDescent="0.2">
      <c r="F3" s="1" t="s">
        <v>78</v>
      </c>
      <c r="G3" s="1" t="s">
        <v>79</v>
      </c>
      <c r="H3" s="1" t="s">
        <v>80</v>
      </c>
    </row>
    <row r="4" spans="6:8" ht="42.75" x14ac:dyDescent="0.2">
      <c r="F4" s="2" t="s">
        <v>82</v>
      </c>
      <c r="G4" s="2" t="s">
        <v>23</v>
      </c>
      <c r="H4" s="2" t="s">
        <v>81</v>
      </c>
    </row>
    <row r="5" spans="6:8" x14ac:dyDescent="0.2">
      <c r="F5" s="2" t="s">
        <v>87</v>
      </c>
      <c r="G5" s="2" t="s">
        <v>23</v>
      </c>
      <c r="H5" s="2" t="s">
        <v>83</v>
      </c>
    </row>
    <row r="6" spans="6:8" x14ac:dyDescent="0.2">
      <c r="F6" s="2" t="s">
        <v>32</v>
      </c>
      <c r="G6" s="2" t="s">
        <v>84</v>
      </c>
      <c r="H6" s="2" t="s">
        <v>85</v>
      </c>
    </row>
    <row r="7" spans="6:8" ht="57" x14ac:dyDescent="0.2">
      <c r="F7" s="2" t="s">
        <v>36</v>
      </c>
      <c r="G7" s="2" t="s">
        <v>84</v>
      </c>
      <c r="H7" s="2" t="s">
        <v>86</v>
      </c>
    </row>
    <row r="8" spans="6:8" ht="85.5" x14ac:dyDescent="0.2">
      <c r="F8" s="2" t="s">
        <v>43</v>
      </c>
      <c r="G8" s="2" t="s">
        <v>84</v>
      </c>
      <c r="H8" s="2" t="s">
        <v>88</v>
      </c>
    </row>
    <row r="9" spans="6:8" x14ac:dyDescent="0.2">
      <c r="F9" s="2" t="s">
        <v>46</v>
      </c>
      <c r="G9" s="2" t="s">
        <v>23</v>
      </c>
      <c r="H9" s="2" t="s">
        <v>89</v>
      </c>
    </row>
    <row r="10" spans="6:8" ht="57" x14ac:dyDescent="0.2">
      <c r="F10" s="2" t="s">
        <v>66</v>
      </c>
      <c r="G10" s="2" t="s">
        <v>84</v>
      </c>
      <c r="H10" s="2" t="s">
        <v>90</v>
      </c>
    </row>
    <row r="11" spans="6:8" ht="42.75" x14ac:dyDescent="0.2">
      <c r="F11" s="2" t="s">
        <v>73</v>
      </c>
      <c r="G11" s="2" t="s">
        <v>23</v>
      </c>
      <c r="H11" s="2" t="s">
        <v>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Sheet1</vt:lpstr>
      <vt:lpstr>גיליון1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Shlomi</cp:lastModifiedBy>
  <dcterms:created xsi:type="dcterms:W3CDTF">2025-01-08T12:49:51Z</dcterms:created>
  <dcterms:modified xsi:type="dcterms:W3CDTF">2025-01-11T12:35:00Z</dcterms:modified>
</cp:coreProperties>
</file>