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defaultThemeVersion="124226"/>
  <xr:revisionPtr revIDLastSave="0" documentId="13_ncr:1_{ABA6C67B-3F80-4384-9892-A282A5B95BF7}" xr6:coauthVersionLast="37" xr6:coauthVersionMax="37" xr10:uidLastSave="{00000000-0000-0000-0000-000000000000}"/>
  <bookViews>
    <workbookView xWindow="240" yWindow="108" windowWidth="14808" windowHeight="8016" activeTab="2" xr2:uid="{00000000-000D-0000-FFFF-FFFF00000000}"/>
  </bookViews>
  <sheets>
    <sheet name="Лист1" sheetId="1" r:id="rId1"/>
    <sheet name="Аркуш2" sheetId="5" r:id="rId2"/>
    <sheet name="Лист2" sheetId="2" r:id="rId3"/>
    <sheet name="Лист3" sheetId="3" r:id="rId4"/>
  </sheets>
  <definedNames>
    <definedName name="_xlnm._FilterDatabase" localSheetId="2" hidden="1">Лист2!$B$2:$C$5</definedName>
  </definedNames>
  <calcPr calcId="162913"/>
</workbook>
</file>

<file path=xl/calcChain.xml><?xml version="1.0" encoding="utf-8"?>
<calcChain xmlns="http://schemas.openxmlformats.org/spreadsheetml/2006/main">
  <c r="C2" i="1" l="1"/>
  <c r="B2" i="1"/>
  <c r="D2" i="2" l="1"/>
  <c r="C22" i="3"/>
  <c r="C21" i="3"/>
  <c r="C20" i="3"/>
  <c r="C19" i="3"/>
  <c r="D19" i="3"/>
  <c r="B19" i="3"/>
  <c r="C18" i="3"/>
  <c r="D18" i="3"/>
  <c r="B18" i="3"/>
  <c r="D2" i="3"/>
  <c r="C2" i="3" s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D3" i="2"/>
  <c r="D4" i="2"/>
  <c r="D5" i="2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C36" i="1" s="1"/>
  <c r="B36" i="1" s="1"/>
  <c r="D16" i="3" l="1"/>
  <c r="C16" i="3"/>
  <c r="C8" i="3"/>
  <c r="D17" i="3"/>
  <c r="C17" i="3" s="1"/>
  <c r="D15" i="3"/>
  <c r="C15" i="3"/>
  <c r="D10" i="3"/>
  <c r="C10" i="3" s="1"/>
  <c r="D7" i="3"/>
  <c r="C7" i="3" s="1"/>
  <c r="D14" i="3"/>
  <c r="D6" i="3"/>
  <c r="C14" i="3"/>
  <c r="C6" i="3"/>
  <c r="D13" i="3"/>
  <c r="C13" i="3" s="1"/>
  <c r="D5" i="3"/>
  <c r="C5" i="3" s="1"/>
  <c r="D9" i="3"/>
  <c r="C9" i="3" s="1"/>
  <c r="D8" i="3"/>
  <c r="D12" i="3"/>
  <c r="C12" i="3" s="1"/>
  <c r="D4" i="3"/>
  <c r="C4" i="3" s="1"/>
  <c r="D11" i="3"/>
  <c r="D3" i="3"/>
  <c r="C11" i="3"/>
  <c r="C3" i="3"/>
  <c r="C7" i="1"/>
  <c r="B7" i="1" s="1"/>
  <c r="C30" i="1"/>
  <c r="B30" i="1" s="1"/>
  <c r="C22" i="1"/>
  <c r="B22" i="1" s="1"/>
  <c r="C14" i="1"/>
  <c r="B14" i="1" s="1"/>
  <c r="C6" i="1"/>
  <c r="B6" i="1" s="1"/>
  <c r="C29" i="1"/>
  <c r="B29" i="1" s="1"/>
  <c r="C21" i="1"/>
  <c r="B21" i="1" s="1"/>
  <c r="C13" i="1"/>
  <c r="B13" i="1" s="1"/>
  <c r="C5" i="1"/>
  <c r="B5" i="1" s="1"/>
  <c r="C15" i="1"/>
  <c r="B15" i="1" s="1"/>
  <c r="C28" i="1"/>
  <c r="B28" i="1" s="1"/>
  <c r="C12" i="1"/>
  <c r="B12" i="1" s="1"/>
  <c r="C35" i="1"/>
  <c r="B35" i="1" s="1"/>
  <c r="C27" i="1"/>
  <c r="B27" i="1" s="1"/>
  <c r="C19" i="1"/>
  <c r="B19" i="1" s="1"/>
  <c r="C11" i="1"/>
  <c r="B11" i="1" s="1"/>
  <c r="C3" i="1"/>
  <c r="B3" i="1" s="1"/>
  <c r="C20" i="1"/>
  <c r="B20" i="1" s="1"/>
  <c r="C4" i="1"/>
  <c r="B4" i="1" s="1"/>
  <c r="C34" i="1"/>
  <c r="B34" i="1" s="1"/>
  <c r="C26" i="1"/>
  <c r="B26" i="1" s="1"/>
  <c r="C18" i="1"/>
  <c r="B18" i="1" s="1"/>
  <c r="C10" i="1"/>
  <c r="B10" i="1" s="1"/>
  <c r="C31" i="1"/>
  <c r="B31" i="1" s="1"/>
  <c r="C33" i="1"/>
  <c r="B33" i="1" s="1"/>
  <c r="C25" i="1"/>
  <c r="B25" i="1" s="1"/>
  <c r="C17" i="1"/>
  <c r="B17" i="1" s="1"/>
  <c r="C9" i="1"/>
  <c r="B9" i="1" s="1"/>
  <c r="C23" i="1"/>
  <c r="B23" i="1" s="1"/>
  <c r="C32" i="1"/>
  <c r="B32" i="1" s="1"/>
  <c r="C24" i="1"/>
  <c r="B24" i="1" s="1"/>
  <c r="C16" i="1"/>
  <c r="B16" i="1" s="1"/>
  <c r="C8" i="1"/>
  <c r="B8" i="1" s="1"/>
</calcChain>
</file>

<file path=xl/sharedStrings.xml><?xml version="1.0" encoding="utf-8"?>
<sst xmlns="http://schemas.openxmlformats.org/spreadsheetml/2006/main" count="18" uniqueCount="17">
  <si>
    <t>Х</t>
  </si>
  <si>
    <t>Х(рад)</t>
  </si>
  <si>
    <t>У</t>
  </si>
  <si>
    <t>cсередній</t>
  </si>
  <si>
    <t>Volvo</t>
  </si>
  <si>
    <t>BMW</t>
  </si>
  <si>
    <t>Таврія</t>
  </si>
  <si>
    <t>ВАЗ</t>
  </si>
  <si>
    <t>x</t>
  </si>
  <si>
    <t>y</t>
  </si>
  <si>
    <t xml:space="preserve">x радіани </t>
  </si>
  <si>
    <t xml:space="preserve">Максимальне значення </t>
  </si>
  <si>
    <t>мiнiмальне значенення</t>
  </si>
  <si>
    <t>кількість значень більших 2</t>
  </si>
  <si>
    <t xml:space="preserve">кількість додатніх значень </t>
  </si>
  <si>
    <t xml:space="preserve">сума додатніх членів </t>
  </si>
  <si>
    <t>x 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</si>
</sst>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9" fontId="0" fillId="0" borderId="1" xfId="0" applyNumberFormat="1" applyBorder="1"/>
    <xf numFmtId="0" fontId="0" fillId="0" borderId="2" xfId="0" applyFill="1" applyBorder="1"/>
    <xf numFmtId="10" fontId="0" fillId="0" borderId="1" xfId="0" applyNumberFormat="1" applyBorder="1"/>
  </cellXfs>
  <cellStyles count="1">
    <cellStyle name="Звичайни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y=cos(x)-sin(x)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Лист1!$A$2:$A$36</c:f>
              <c:numCache>
                <c:formatCode>General</c:formatCode>
                <c:ptCount val="35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</c:numCache>
            </c:numRef>
          </c:cat>
          <c:val>
            <c:numRef>
              <c:f>Лист1!$B$2:$B$36</c:f>
              <c:numCache>
                <c:formatCode>General</c:formatCode>
                <c:ptCount val="35"/>
                <c:pt idx="0">
                  <c:v>0</c:v>
                </c:pt>
                <c:pt idx="1">
                  <c:v>0.36602540378443876</c:v>
                </c:pt>
                <c:pt idx="2">
                  <c:v>-0.36602540378443849</c:v>
                </c:pt>
                <c:pt idx="3">
                  <c:v>-0.99999999999999989</c:v>
                </c:pt>
                <c:pt idx="4">
                  <c:v>-1.3660254037844384</c:v>
                </c:pt>
                <c:pt idx="5">
                  <c:v>-1.3660254037844386</c:v>
                </c:pt>
                <c:pt idx="6">
                  <c:v>-1.0000000000000002</c:v>
                </c:pt>
                <c:pt idx="7">
                  <c:v>-0.36602540378443849</c:v>
                </c:pt>
                <c:pt idx="8">
                  <c:v>0.36602540378443793</c:v>
                </c:pt>
                <c:pt idx="9">
                  <c:v>0.99999999999999978</c:v>
                </c:pt>
                <c:pt idx="10">
                  <c:v>1.3660254037844388</c:v>
                </c:pt>
                <c:pt idx="11">
                  <c:v>1.3660254037844388</c:v>
                </c:pt>
                <c:pt idx="12">
                  <c:v>1.0000000000000002</c:v>
                </c:pt>
                <c:pt idx="13">
                  <c:v>0.3660254037844386</c:v>
                </c:pt>
                <c:pt idx="14">
                  <c:v>-0.3660254037844391</c:v>
                </c:pt>
                <c:pt idx="15">
                  <c:v>-0.99999999999999967</c:v>
                </c:pt>
                <c:pt idx="16">
                  <c:v>-1.3660254037844384</c:v>
                </c:pt>
                <c:pt idx="17">
                  <c:v>-1.3660254037844386</c:v>
                </c:pt>
                <c:pt idx="18">
                  <c:v>-1.0000000000000004</c:v>
                </c:pt>
                <c:pt idx="19">
                  <c:v>-0.36602540378443998</c:v>
                </c:pt>
                <c:pt idx="20">
                  <c:v>0.36602540378443887</c:v>
                </c:pt>
                <c:pt idx="21">
                  <c:v>0.99999999999999956</c:v>
                </c:pt>
                <c:pt idx="22">
                  <c:v>1.3660254037844384</c:v>
                </c:pt>
                <c:pt idx="23">
                  <c:v>1.3660254037844386</c:v>
                </c:pt>
                <c:pt idx="24">
                  <c:v>1.0000000000000004</c:v>
                </c:pt>
                <c:pt idx="25">
                  <c:v>0.3660254037844401</c:v>
                </c:pt>
                <c:pt idx="26">
                  <c:v>-0.36602540378443876</c:v>
                </c:pt>
                <c:pt idx="27">
                  <c:v>-0.99999999999999944</c:v>
                </c:pt>
                <c:pt idx="28">
                  <c:v>-1.3660254037844388</c:v>
                </c:pt>
                <c:pt idx="29">
                  <c:v>-1.3660254037844386</c:v>
                </c:pt>
                <c:pt idx="30">
                  <c:v>-1.0000000000000007</c:v>
                </c:pt>
                <c:pt idx="31">
                  <c:v>-0.36602540378444032</c:v>
                </c:pt>
                <c:pt idx="32">
                  <c:v>0.36602540378443615</c:v>
                </c:pt>
                <c:pt idx="33">
                  <c:v>1.0000000000000011</c:v>
                </c:pt>
                <c:pt idx="34">
                  <c:v>1.3660254037844388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0-467A-BAB2-6FB216DCE86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39948912"/>
        <c:axId val="17442343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Лист1!$A$2:$A$36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</c:v>
                      </c:pt>
                      <c:pt idx="1">
                        <c:v>30</c:v>
                      </c:pt>
                      <c:pt idx="2">
                        <c:v>60</c:v>
                      </c:pt>
                      <c:pt idx="3">
                        <c:v>90</c:v>
                      </c:pt>
                      <c:pt idx="4">
                        <c:v>120</c:v>
                      </c:pt>
                      <c:pt idx="5">
                        <c:v>150</c:v>
                      </c:pt>
                      <c:pt idx="6">
                        <c:v>180</c:v>
                      </c:pt>
                      <c:pt idx="7">
                        <c:v>210</c:v>
                      </c:pt>
                      <c:pt idx="8">
                        <c:v>240</c:v>
                      </c:pt>
                      <c:pt idx="9">
                        <c:v>270</c:v>
                      </c:pt>
                      <c:pt idx="10">
                        <c:v>300</c:v>
                      </c:pt>
                      <c:pt idx="11">
                        <c:v>330</c:v>
                      </c:pt>
                      <c:pt idx="12">
                        <c:v>360</c:v>
                      </c:pt>
                      <c:pt idx="13">
                        <c:v>390</c:v>
                      </c:pt>
                      <c:pt idx="14">
                        <c:v>420</c:v>
                      </c:pt>
                      <c:pt idx="15">
                        <c:v>450</c:v>
                      </c:pt>
                      <c:pt idx="16">
                        <c:v>480</c:v>
                      </c:pt>
                      <c:pt idx="17">
                        <c:v>510</c:v>
                      </c:pt>
                      <c:pt idx="18">
                        <c:v>540</c:v>
                      </c:pt>
                      <c:pt idx="19">
                        <c:v>570</c:v>
                      </c:pt>
                      <c:pt idx="20">
                        <c:v>600</c:v>
                      </c:pt>
                      <c:pt idx="21">
                        <c:v>630</c:v>
                      </c:pt>
                      <c:pt idx="22">
                        <c:v>660</c:v>
                      </c:pt>
                      <c:pt idx="23">
                        <c:v>690</c:v>
                      </c:pt>
                      <c:pt idx="24">
                        <c:v>720</c:v>
                      </c:pt>
                      <c:pt idx="25">
                        <c:v>750</c:v>
                      </c:pt>
                      <c:pt idx="26">
                        <c:v>780</c:v>
                      </c:pt>
                      <c:pt idx="27">
                        <c:v>810</c:v>
                      </c:pt>
                      <c:pt idx="28">
                        <c:v>840</c:v>
                      </c:pt>
                      <c:pt idx="29">
                        <c:v>870</c:v>
                      </c:pt>
                      <c:pt idx="30">
                        <c:v>900</c:v>
                      </c:pt>
                      <c:pt idx="31">
                        <c:v>930</c:v>
                      </c:pt>
                      <c:pt idx="32">
                        <c:v>960</c:v>
                      </c:pt>
                      <c:pt idx="33">
                        <c:v>990</c:v>
                      </c:pt>
                      <c:pt idx="34">
                        <c:v>1020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Лист1!$B$2:$B$36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</c:v>
                      </c:pt>
                      <c:pt idx="1">
                        <c:v>0.36602540378443876</c:v>
                      </c:pt>
                      <c:pt idx="2">
                        <c:v>-0.36602540378443849</c:v>
                      </c:pt>
                      <c:pt idx="3">
                        <c:v>-0.99999999999999989</c:v>
                      </c:pt>
                      <c:pt idx="4">
                        <c:v>-1.3660254037844384</c:v>
                      </c:pt>
                      <c:pt idx="5">
                        <c:v>-1.3660254037844386</c:v>
                      </c:pt>
                      <c:pt idx="6">
                        <c:v>-1.0000000000000002</c:v>
                      </c:pt>
                      <c:pt idx="7">
                        <c:v>-0.36602540378443849</c:v>
                      </c:pt>
                      <c:pt idx="8">
                        <c:v>0.36602540378443793</c:v>
                      </c:pt>
                      <c:pt idx="9">
                        <c:v>0.99999999999999978</c:v>
                      </c:pt>
                      <c:pt idx="10">
                        <c:v>1.3660254037844388</c:v>
                      </c:pt>
                      <c:pt idx="11">
                        <c:v>1.3660254037844388</c:v>
                      </c:pt>
                      <c:pt idx="12">
                        <c:v>1.0000000000000002</c:v>
                      </c:pt>
                      <c:pt idx="13">
                        <c:v>0.3660254037844386</c:v>
                      </c:pt>
                      <c:pt idx="14">
                        <c:v>-0.3660254037844391</c:v>
                      </c:pt>
                      <c:pt idx="15">
                        <c:v>-0.99999999999999967</c:v>
                      </c:pt>
                      <c:pt idx="16">
                        <c:v>-1.3660254037844384</c:v>
                      </c:pt>
                      <c:pt idx="17">
                        <c:v>-1.3660254037844386</c:v>
                      </c:pt>
                      <c:pt idx="18">
                        <c:v>-1.0000000000000004</c:v>
                      </c:pt>
                      <c:pt idx="19">
                        <c:v>-0.36602540378443998</c:v>
                      </c:pt>
                      <c:pt idx="20">
                        <c:v>0.36602540378443887</c:v>
                      </c:pt>
                      <c:pt idx="21">
                        <c:v>0.99999999999999956</c:v>
                      </c:pt>
                      <c:pt idx="22">
                        <c:v>1.3660254037844384</c:v>
                      </c:pt>
                      <c:pt idx="23">
                        <c:v>1.3660254037844386</c:v>
                      </c:pt>
                      <c:pt idx="24">
                        <c:v>1.0000000000000004</c:v>
                      </c:pt>
                      <c:pt idx="25">
                        <c:v>0.3660254037844401</c:v>
                      </c:pt>
                      <c:pt idx="26">
                        <c:v>-0.36602540378443876</c:v>
                      </c:pt>
                      <c:pt idx="27">
                        <c:v>-0.99999999999999944</c:v>
                      </c:pt>
                      <c:pt idx="28">
                        <c:v>-1.3660254037844388</c:v>
                      </c:pt>
                      <c:pt idx="29">
                        <c:v>-1.3660254037844386</c:v>
                      </c:pt>
                      <c:pt idx="30">
                        <c:v>-1.0000000000000007</c:v>
                      </c:pt>
                      <c:pt idx="31">
                        <c:v>-0.36602540378444032</c:v>
                      </c:pt>
                      <c:pt idx="32">
                        <c:v>0.36602540378443615</c:v>
                      </c:pt>
                      <c:pt idx="33">
                        <c:v>1.0000000000000011</c:v>
                      </c:pt>
                      <c:pt idx="34">
                        <c:v>1.3660254037844388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DF0-467A-BAB2-6FB216DCE865}"/>
                  </c:ext>
                </c:extLst>
              </c15:ser>
            </c15:filteredLineSeries>
          </c:ext>
        </c:extLst>
      </c:lineChart>
      <c:catAx>
        <c:axId val="183994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34384"/>
        <c:crosses val="autoZero"/>
        <c:auto val="1"/>
        <c:lblAlgn val="ctr"/>
        <c:lblOffset val="100"/>
        <c:noMultiLvlLbl val="0"/>
      </c:catAx>
      <c:valAx>
        <c:axId val="174423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94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>
                    <a:lumMod val="75000"/>
                    <a:lumOff val="25000"/>
                  </a:schemeClr>
                </a:solidFill>
              </a:rPr>
              <a:t>Рівень</a:t>
            </a:r>
            <a:r>
              <a:rPr lang="ru-RU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продажу автомобілів в Україні</a:t>
            </a:r>
            <a:endParaRPr lang="ru-RU">
              <a:solidFill>
                <a:schemeClr val="tx1">
                  <a:lumMod val="75000"/>
                  <a:lumOff val="25000"/>
                </a:schemeClr>
              </a:solidFill>
            </a:endParaRPr>
          </a:p>
        </c:rich>
      </c:tx>
      <c:overlay val="0"/>
      <c:spPr>
        <a:solidFill>
          <a:schemeClr val="accent6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026193310138561E-2"/>
          <c:y val="0.14233601070950469"/>
          <c:w val="0.89969919276078858"/>
          <c:h val="0.71350941825042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Лист2!$B$1</c:f>
              <c:strCache>
                <c:ptCount val="1"/>
                <c:pt idx="0">
                  <c:v>2010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Лист2!$A$2:$A$5</c:f>
              <c:strCache>
                <c:ptCount val="4"/>
                <c:pt idx="0">
                  <c:v>Volvo</c:v>
                </c:pt>
                <c:pt idx="1">
                  <c:v>BMW</c:v>
                </c:pt>
                <c:pt idx="2">
                  <c:v>Таврія</c:v>
                </c:pt>
                <c:pt idx="3">
                  <c:v>ВАЗ</c:v>
                </c:pt>
              </c:strCache>
            </c:strRef>
          </c:cat>
          <c:val>
            <c:numRef>
              <c:f>Лист2!$B$2:$B$5</c:f>
              <c:numCache>
                <c:formatCode>0%</c:formatCode>
                <c:ptCount val="4"/>
                <c:pt idx="0">
                  <c:v>0.25</c:v>
                </c:pt>
                <c:pt idx="1">
                  <c:v>0.05</c:v>
                </c:pt>
                <c:pt idx="2">
                  <c:v>0.2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20-4E07-A188-14779C17B448}"/>
            </c:ext>
          </c:extLst>
        </c:ser>
        <c:ser>
          <c:idx val="1"/>
          <c:order val="1"/>
          <c:tx>
            <c:strRef>
              <c:f>Лист2!$C$1</c:f>
              <c:strCache>
                <c:ptCount val="1"/>
                <c:pt idx="0">
                  <c:v>2018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solidFill>
                <a:schemeClr val="accent1"/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Лист2!$A$2:$A$5</c:f>
              <c:strCache>
                <c:ptCount val="4"/>
                <c:pt idx="0">
                  <c:v>Volvo</c:v>
                </c:pt>
                <c:pt idx="1">
                  <c:v>BMW</c:v>
                </c:pt>
                <c:pt idx="2">
                  <c:v>Таврія</c:v>
                </c:pt>
                <c:pt idx="3">
                  <c:v>ВАЗ</c:v>
                </c:pt>
              </c:strCache>
            </c:strRef>
          </c:cat>
          <c:val>
            <c:numRef>
              <c:f>Лист2!$C$2:$C$5</c:f>
              <c:numCache>
                <c:formatCode>0%</c:formatCode>
                <c:ptCount val="4"/>
                <c:pt idx="0">
                  <c:v>0.35</c:v>
                </c:pt>
                <c:pt idx="1">
                  <c:v>0.35</c:v>
                </c:pt>
                <c:pt idx="2">
                  <c:v>7.0000000000000007E-2</c:v>
                </c:pt>
                <c:pt idx="3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20-4E07-A188-14779C17B448}"/>
            </c:ext>
          </c:extLst>
        </c:ser>
        <c:ser>
          <c:idx val="2"/>
          <c:order val="2"/>
          <c:tx>
            <c:v>середнє значення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Лист2!$D$2:$D$5</c:f>
              <c:numCache>
                <c:formatCode>0.00%</c:formatCode>
                <c:ptCount val="4"/>
                <c:pt idx="0">
                  <c:v>0.3</c:v>
                </c:pt>
                <c:pt idx="1">
                  <c:v>0.19999999999999998</c:v>
                </c:pt>
                <c:pt idx="2">
                  <c:v>0.13500000000000001</c:v>
                </c:pt>
                <c:pt idx="3">
                  <c:v>0.36499999999999999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20-4E07-A188-14779C17B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923063072"/>
        <c:axId val="1829267200"/>
      </c:barChart>
      <c:catAx>
        <c:axId val="192306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267200"/>
        <c:crosses val="autoZero"/>
        <c:auto val="1"/>
        <c:lblAlgn val="ctr"/>
        <c:lblOffset val="100"/>
        <c:noMultiLvlLbl val="0"/>
      </c:catAx>
      <c:valAx>
        <c:axId val="182926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063072"/>
        <c:crosses val="autoZero"/>
        <c:crossBetween val="between"/>
      </c:valAx>
      <c:spPr>
        <a:blipFill>
          <a:blip xmlns:r="http://schemas.openxmlformats.org/officeDocument/2006/relationships" r:embed="rId3"/>
          <a:tile tx="0" ty="0" sx="100000" sy="100000" flip="none" algn="tl"/>
        </a:blipFill>
        <a:ln>
          <a:noFill/>
        </a:ln>
        <a:effectLst>
          <a:glow rad="12700">
            <a:schemeClr val="accent1">
              <a:alpha val="40000"/>
            </a:schemeClr>
          </a:glow>
        </a:effectLst>
        <a:scene3d>
          <a:camera prst="orthographicFront"/>
          <a:lightRig rig="threePt" dir="t"/>
        </a:scene3d>
        <a:sp3d prstMaterial="metal">
          <a:bevelT w="127000" prst="riblet"/>
          <a:bevelB w="139700" h="139700" prst="divot"/>
        </a:sp3d>
      </c:spPr>
    </c:plotArea>
    <c:legend>
      <c:legendPos val="b"/>
      <c:layout>
        <c:manualLayout>
          <c:xMode val="edge"/>
          <c:yMode val="edge"/>
          <c:x val="0.41748096349874869"/>
          <c:y val="0.92009665960429632"/>
          <c:w val="0.39246970945492277"/>
          <c:h val="5.6476298896372901E-2"/>
        </c:manualLayout>
      </c:layout>
      <c:overlay val="0"/>
      <c:spPr>
        <a:solidFill>
          <a:schemeClr val="accent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697075951443573E-2"/>
          <c:y val="0.1197997416020672"/>
          <c:w val="0.91326125738188979"/>
          <c:h val="0.7707845022279191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Лист3!$B$2:$B$17</c:f>
              <c:numCache>
                <c:formatCode>General</c:formatCode>
                <c:ptCount val="16"/>
                <c:pt idx="0">
                  <c:v>-1</c:v>
                </c:pt>
                <c:pt idx="1">
                  <c:v>-0.8</c:v>
                </c:pt>
                <c:pt idx="2">
                  <c:v>-0.60000000000000009</c:v>
                </c:pt>
                <c:pt idx="3">
                  <c:v>-0.40000000000000008</c:v>
                </c:pt>
                <c:pt idx="4">
                  <c:v>-0.20000000000000007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0.60000000000000009</c:v>
                </c:pt>
                <c:pt idx="9">
                  <c:v>0.8</c:v>
                </c:pt>
                <c:pt idx="10">
                  <c:v>1</c:v>
                </c:pt>
                <c:pt idx="11">
                  <c:v>1.2</c:v>
                </c:pt>
                <c:pt idx="12">
                  <c:v>1.4</c:v>
                </c:pt>
                <c:pt idx="13">
                  <c:v>1.5999999999999999</c:v>
                </c:pt>
                <c:pt idx="14">
                  <c:v>1.7999999999999998</c:v>
                </c:pt>
                <c:pt idx="15">
                  <c:v>1.9999999999999998</c:v>
                </c:pt>
              </c:numCache>
            </c:numRef>
          </c:cat>
          <c:val>
            <c:numRef>
              <c:f>Лист3!$C$2:$C$17</c:f>
              <c:numCache>
                <c:formatCode>General</c:formatCode>
                <c:ptCount val="16"/>
                <c:pt idx="0">
                  <c:v>2.8906880591067474</c:v>
                </c:pt>
                <c:pt idx="1">
                  <c:v>1.3173137125665351</c:v>
                </c:pt>
                <c:pt idx="2">
                  <c:v>0.45756385277488709</c:v>
                </c:pt>
                <c:pt idx="3">
                  <c:v>7.6232361874571775E-2</c:v>
                </c:pt>
                <c:pt idx="4">
                  <c:v>-2.3486881274213639E-2</c:v>
                </c:pt>
                <c:pt idx="5">
                  <c:v>0</c:v>
                </c:pt>
                <c:pt idx="6">
                  <c:v>5.7086881274213658E-2</c:v>
                </c:pt>
                <c:pt idx="7">
                  <c:v>0.19256763812542835</c:v>
                </c:pt>
                <c:pt idx="8">
                  <c:v>0.44963614722511325</c:v>
                </c:pt>
                <c:pt idx="9">
                  <c:v>0.83308628743346558</c:v>
                </c:pt>
                <c:pt idx="10">
                  <c:v>1.3093119408932528</c:v>
                </c:pt>
                <c:pt idx="11">
                  <c:v>1.8063069941230303</c:v>
                </c:pt>
                <c:pt idx="12">
                  <c:v>2.2136653391095251</c:v>
                </c:pt>
                <c:pt idx="13">
                  <c:v>2.3825808743989803</c:v>
                </c:pt>
                <c:pt idx="14">
                  <c:v>2.1258475061872364</c:v>
                </c:pt>
                <c:pt idx="15">
                  <c:v>1.2178591494083821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46-44C3-9284-A35FF18BF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1518624"/>
        <c:axId val="173826379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Лист3!$B$2:$B$17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-1</c:v>
                      </c:pt>
                      <c:pt idx="1">
                        <c:v>-0.8</c:v>
                      </c:pt>
                      <c:pt idx="2">
                        <c:v>-0.60000000000000009</c:v>
                      </c:pt>
                      <c:pt idx="3">
                        <c:v>-0.40000000000000008</c:v>
                      </c:pt>
                      <c:pt idx="4">
                        <c:v>-0.20000000000000007</c:v>
                      </c:pt>
                      <c:pt idx="5">
                        <c:v>0</c:v>
                      </c:pt>
                      <c:pt idx="6">
                        <c:v>0.2</c:v>
                      </c:pt>
                      <c:pt idx="7">
                        <c:v>0.4</c:v>
                      </c:pt>
                      <c:pt idx="8">
                        <c:v>0.60000000000000009</c:v>
                      </c:pt>
                      <c:pt idx="9">
                        <c:v>0.8</c:v>
                      </c:pt>
                      <c:pt idx="10">
                        <c:v>1</c:v>
                      </c:pt>
                      <c:pt idx="11">
                        <c:v>1.2</c:v>
                      </c:pt>
                      <c:pt idx="12">
                        <c:v>1.4</c:v>
                      </c:pt>
                      <c:pt idx="13">
                        <c:v>1.5999999999999999</c:v>
                      </c:pt>
                      <c:pt idx="14">
                        <c:v>1.7999999999999998</c:v>
                      </c:pt>
                      <c:pt idx="15">
                        <c:v>1.9999999999999998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Лист3!$C$2:$C$17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2.8906880591067474</c:v>
                      </c:pt>
                      <c:pt idx="1">
                        <c:v>1.3173137125665351</c:v>
                      </c:pt>
                      <c:pt idx="2">
                        <c:v>0.45756385277488709</c:v>
                      </c:pt>
                      <c:pt idx="3">
                        <c:v>7.6232361874571775E-2</c:v>
                      </c:pt>
                      <c:pt idx="4">
                        <c:v>-2.3486881274213639E-2</c:v>
                      </c:pt>
                      <c:pt idx="5">
                        <c:v>0</c:v>
                      </c:pt>
                      <c:pt idx="6">
                        <c:v>5.7086881274213658E-2</c:v>
                      </c:pt>
                      <c:pt idx="7">
                        <c:v>0.19256763812542835</c:v>
                      </c:pt>
                      <c:pt idx="8">
                        <c:v>0.44963614722511325</c:v>
                      </c:pt>
                      <c:pt idx="9">
                        <c:v>0.83308628743346558</c:v>
                      </c:pt>
                      <c:pt idx="10">
                        <c:v>1.3093119408932528</c:v>
                      </c:pt>
                      <c:pt idx="11">
                        <c:v>1.8063069941230303</c:v>
                      </c:pt>
                      <c:pt idx="12">
                        <c:v>2.2136653391095251</c:v>
                      </c:pt>
                      <c:pt idx="13">
                        <c:v>2.3825808743989803</c:v>
                      </c:pt>
                      <c:pt idx="14">
                        <c:v>2.1258475061872364</c:v>
                      </c:pt>
                      <c:pt idx="15">
                        <c:v>1.2178591494083821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D46-44C3-9284-A35FF18BF5F3}"/>
                  </c:ext>
                </c:extLst>
              </c15:ser>
            </c15:filteredLineSeries>
          </c:ext>
        </c:extLst>
      </c:lineChart>
      <c:catAx>
        <c:axId val="183151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263792"/>
        <c:crosses val="autoZero"/>
        <c:auto val="1"/>
        <c:lblAlgn val="ctr"/>
        <c:lblOffset val="100"/>
        <c:noMultiLvlLbl val="0"/>
      </c:catAx>
      <c:valAx>
        <c:axId val="173826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51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</xdr:colOff>
      <xdr:row>1</xdr:row>
      <xdr:rowOff>38100</xdr:rowOff>
    </xdr:from>
    <xdr:to>
      <xdr:col>21</xdr:col>
      <xdr:colOff>106680</xdr:colOff>
      <xdr:row>31</xdr:row>
      <xdr:rowOff>53340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0EADDB35-4E03-4A12-9D8B-513901430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510540</xdr:colOff>
      <xdr:row>7</xdr:row>
      <xdr:rowOff>22860</xdr:rowOff>
    </xdr:from>
    <xdr:to>
      <xdr:col>16</xdr:col>
      <xdr:colOff>266700</xdr:colOff>
      <xdr:row>27</xdr:row>
      <xdr:rowOff>160020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CDBE69BA-4F67-4A91-B4EE-974125CFD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518160</xdr:colOff>
      <xdr:row>4</xdr:row>
      <xdr:rowOff>152400</xdr:rowOff>
    </xdr:from>
    <xdr:to>
      <xdr:col>14</xdr:col>
      <xdr:colOff>274320</xdr:colOff>
      <xdr:row>26</xdr:row>
      <xdr:rowOff>60960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7535BCAC-626A-4DDB-9A8B-A3377BB39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6"/>
  <sheetViews>
    <sheetView zoomScale="115" zoomScaleNormal="115" workbookViewId="0">
      <selection activeCell="B3" sqref="B3"/>
    </sheetView>
  </sheetViews>
  <sheetFormatPr defaultRowHeight="14.4" x14ac:dyDescent="0.3"/>
  <sheetData>
    <row r="1" spans="1:3" x14ac:dyDescent="0.3">
      <c r="A1" s="1" t="s">
        <v>0</v>
      </c>
      <c r="B1" s="1" t="s">
        <v>2</v>
      </c>
      <c r="C1" s="1" t="s">
        <v>1</v>
      </c>
    </row>
    <row r="2" spans="1:3" x14ac:dyDescent="0.3">
      <c r="A2" s="1">
        <v>0</v>
      </c>
      <c r="B2" s="1">
        <f>D2</f>
        <v>0</v>
      </c>
      <c r="C2" s="1">
        <f>A2:A36</f>
        <v>0</v>
      </c>
    </row>
    <row r="3" spans="1:3" x14ac:dyDescent="0.3">
      <c r="A3" s="1">
        <f>A2+30</f>
        <v>30</v>
      </c>
      <c r="B3" s="1">
        <f t="shared" ref="B2:B36" si="0">COS(C3)-SIN(C3)</f>
        <v>0.36602540378443876</v>
      </c>
      <c r="C3" s="1">
        <f t="shared" ref="C2:C36" si="1">RADIANS(A3)</f>
        <v>0.52359877559829882</v>
      </c>
    </row>
    <row r="4" spans="1:3" x14ac:dyDescent="0.3">
      <c r="A4" s="1">
        <f t="shared" ref="A4:A36" si="2">A3+30</f>
        <v>60</v>
      </c>
      <c r="B4" s="1">
        <f t="shared" si="0"/>
        <v>-0.36602540378443849</v>
      </c>
      <c r="C4" s="1">
        <f t="shared" si="1"/>
        <v>1.0471975511965976</v>
      </c>
    </row>
    <row r="5" spans="1:3" x14ac:dyDescent="0.3">
      <c r="A5" s="1">
        <f t="shared" si="2"/>
        <v>90</v>
      </c>
      <c r="B5" s="1">
        <f t="shared" si="0"/>
        <v>-0.99999999999999989</v>
      </c>
      <c r="C5" s="1">
        <f t="shared" si="1"/>
        <v>1.5707963267948966</v>
      </c>
    </row>
    <row r="6" spans="1:3" x14ac:dyDescent="0.3">
      <c r="A6" s="1">
        <f t="shared" si="2"/>
        <v>120</v>
      </c>
      <c r="B6" s="1">
        <f t="shared" si="0"/>
        <v>-1.3660254037844384</v>
      </c>
      <c r="C6" s="1">
        <f t="shared" si="1"/>
        <v>2.0943951023931953</v>
      </c>
    </row>
    <row r="7" spans="1:3" x14ac:dyDescent="0.3">
      <c r="A7" s="1">
        <f t="shared" si="2"/>
        <v>150</v>
      </c>
      <c r="B7" s="1">
        <f t="shared" si="0"/>
        <v>-1.3660254037844386</v>
      </c>
      <c r="C7" s="1">
        <f t="shared" si="1"/>
        <v>2.6179938779914944</v>
      </c>
    </row>
    <row r="8" spans="1:3" x14ac:dyDescent="0.3">
      <c r="A8" s="1">
        <f t="shared" si="2"/>
        <v>180</v>
      </c>
      <c r="B8" s="1">
        <f t="shared" si="0"/>
        <v>-1.0000000000000002</v>
      </c>
      <c r="C8" s="1">
        <f t="shared" si="1"/>
        <v>3.1415926535897931</v>
      </c>
    </row>
    <row r="9" spans="1:3" x14ac:dyDescent="0.3">
      <c r="A9" s="1">
        <f t="shared" si="2"/>
        <v>210</v>
      </c>
      <c r="B9" s="1">
        <f t="shared" si="0"/>
        <v>-0.36602540378443849</v>
      </c>
      <c r="C9" s="1">
        <f t="shared" si="1"/>
        <v>3.6651914291880923</v>
      </c>
    </row>
    <row r="10" spans="1:3" x14ac:dyDescent="0.3">
      <c r="A10" s="1">
        <f t="shared" si="2"/>
        <v>240</v>
      </c>
      <c r="B10" s="1">
        <f t="shared" si="0"/>
        <v>0.36602540378443793</v>
      </c>
      <c r="C10" s="1">
        <f t="shared" si="1"/>
        <v>4.1887902047863905</v>
      </c>
    </row>
    <row r="11" spans="1:3" x14ac:dyDescent="0.3">
      <c r="A11" s="1">
        <f t="shared" si="2"/>
        <v>270</v>
      </c>
      <c r="B11" s="1">
        <f t="shared" si="0"/>
        <v>0.99999999999999978</v>
      </c>
      <c r="C11" s="1">
        <f t="shared" si="1"/>
        <v>4.7123889803846897</v>
      </c>
    </row>
    <row r="12" spans="1:3" x14ac:dyDescent="0.3">
      <c r="A12" s="1">
        <f t="shared" si="2"/>
        <v>300</v>
      </c>
      <c r="B12" s="1">
        <f t="shared" si="0"/>
        <v>1.3660254037844388</v>
      </c>
      <c r="C12" s="1">
        <f t="shared" si="1"/>
        <v>5.2359877559829888</v>
      </c>
    </row>
    <row r="13" spans="1:3" x14ac:dyDescent="0.3">
      <c r="A13" s="1">
        <f t="shared" si="2"/>
        <v>330</v>
      </c>
      <c r="B13" s="1">
        <f t="shared" si="0"/>
        <v>1.3660254037844388</v>
      </c>
      <c r="C13" s="1">
        <f t="shared" si="1"/>
        <v>5.7595865315812871</v>
      </c>
    </row>
    <row r="14" spans="1:3" x14ac:dyDescent="0.3">
      <c r="A14" s="1">
        <f t="shared" si="2"/>
        <v>360</v>
      </c>
      <c r="B14" s="1">
        <f t="shared" si="0"/>
        <v>1.0000000000000002</v>
      </c>
      <c r="C14" s="1">
        <f t="shared" si="1"/>
        <v>6.2831853071795862</v>
      </c>
    </row>
    <row r="15" spans="1:3" x14ac:dyDescent="0.3">
      <c r="A15" s="1">
        <f t="shared" si="2"/>
        <v>390</v>
      </c>
      <c r="B15" s="1">
        <f t="shared" si="0"/>
        <v>0.3660254037844386</v>
      </c>
      <c r="C15" s="1">
        <f t="shared" si="1"/>
        <v>6.8067840827778854</v>
      </c>
    </row>
    <row r="16" spans="1:3" x14ac:dyDescent="0.3">
      <c r="A16" s="1">
        <f t="shared" si="2"/>
        <v>420</v>
      </c>
      <c r="B16" s="1">
        <f t="shared" si="0"/>
        <v>-0.3660254037844391</v>
      </c>
      <c r="C16" s="1">
        <f t="shared" si="1"/>
        <v>7.3303828583761845</v>
      </c>
    </row>
    <row r="17" spans="1:3" x14ac:dyDescent="0.3">
      <c r="A17" s="1">
        <f t="shared" si="2"/>
        <v>450</v>
      </c>
      <c r="B17" s="1">
        <f t="shared" si="0"/>
        <v>-0.99999999999999967</v>
      </c>
      <c r="C17" s="1">
        <f t="shared" si="1"/>
        <v>7.8539816339744828</v>
      </c>
    </row>
    <row r="18" spans="1:3" x14ac:dyDescent="0.3">
      <c r="A18" s="1">
        <f t="shared" si="2"/>
        <v>480</v>
      </c>
      <c r="B18" s="1">
        <f t="shared" si="0"/>
        <v>-1.3660254037844384</v>
      </c>
      <c r="C18" s="1">
        <f t="shared" si="1"/>
        <v>8.3775804095727811</v>
      </c>
    </row>
    <row r="19" spans="1:3" x14ac:dyDescent="0.3">
      <c r="A19" s="1">
        <f t="shared" si="2"/>
        <v>510</v>
      </c>
      <c r="B19" s="1">
        <f t="shared" si="0"/>
        <v>-1.3660254037844386</v>
      </c>
      <c r="C19" s="1">
        <f t="shared" si="1"/>
        <v>8.9011791851710811</v>
      </c>
    </row>
    <row r="20" spans="1:3" x14ac:dyDescent="0.3">
      <c r="A20" s="1">
        <f t="shared" si="2"/>
        <v>540</v>
      </c>
      <c r="B20" s="1">
        <f t="shared" si="0"/>
        <v>-1.0000000000000004</v>
      </c>
      <c r="C20" s="1">
        <f t="shared" si="1"/>
        <v>9.4247779607693793</v>
      </c>
    </row>
    <row r="21" spans="1:3" x14ac:dyDescent="0.3">
      <c r="A21" s="1">
        <f t="shared" si="2"/>
        <v>570</v>
      </c>
      <c r="B21" s="1">
        <f t="shared" si="0"/>
        <v>-0.36602540378443998</v>
      </c>
      <c r="C21" s="1">
        <f t="shared" si="1"/>
        <v>9.9483767363676776</v>
      </c>
    </row>
    <row r="22" spans="1:3" x14ac:dyDescent="0.3">
      <c r="A22" s="1">
        <f t="shared" si="2"/>
        <v>600</v>
      </c>
      <c r="B22" s="1">
        <f t="shared" si="0"/>
        <v>0.36602540378443887</v>
      </c>
      <c r="C22" s="1">
        <f t="shared" si="1"/>
        <v>10.471975511965978</v>
      </c>
    </row>
    <row r="23" spans="1:3" x14ac:dyDescent="0.3">
      <c r="A23" s="1">
        <f t="shared" si="2"/>
        <v>630</v>
      </c>
      <c r="B23" s="1">
        <f t="shared" si="0"/>
        <v>0.99999999999999956</v>
      </c>
      <c r="C23" s="1">
        <f t="shared" si="1"/>
        <v>10.995574287564276</v>
      </c>
    </row>
    <row r="24" spans="1:3" x14ac:dyDescent="0.3">
      <c r="A24" s="1">
        <f t="shared" si="2"/>
        <v>660</v>
      </c>
      <c r="B24" s="1">
        <f t="shared" si="0"/>
        <v>1.3660254037844384</v>
      </c>
      <c r="C24" s="1">
        <f t="shared" si="1"/>
        <v>11.519173063162574</v>
      </c>
    </row>
    <row r="25" spans="1:3" x14ac:dyDescent="0.3">
      <c r="A25" s="1">
        <f t="shared" si="2"/>
        <v>690</v>
      </c>
      <c r="B25" s="1">
        <f t="shared" si="0"/>
        <v>1.3660254037844386</v>
      </c>
      <c r="C25" s="1">
        <f t="shared" si="1"/>
        <v>12.042771838760874</v>
      </c>
    </row>
    <row r="26" spans="1:3" x14ac:dyDescent="0.3">
      <c r="A26" s="1">
        <f t="shared" si="2"/>
        <v>720</v>
      </c>
      <c r="B26" s="1">
        <f t="shared" si="0"/>
        <v>1.0000000000000004</v>
      </c>
      <c r="C26" s="1">
        <f t="shared" si="1"/>
        <v>12.566370614359172</v>
      </c>
    </row>
    <row r="27" spans="1:3" x14ac:dyDescent="0.3">
      <c r="A27" s="1">
        <f t="shared" si="2"/>
        <v>750</v>
      </c>
      <c r="B27" s="1">
        <f t="shared" si="0"/>
        <v>0.3660254037844401</v>
      </c>
      <c r="C27" s="1">
        <f t="shared" si="1"/>
        <v>13.089969389957471</v>
      </c>
    </row>
    <row r="28" spans="1:3" x14ac:dyDescent="0.3">
      <c r="A28" s="1">
        <f t="shared" si="2"/>
        <v>780</v>
      </c>
      <c r="B28" s="1">
        <f t="shared" si="0"/>
        <v>-0.36602540378443876</v>
      </c>
      <c r="C28" s="1">
        <f t="shared" si="1"/>
        <v>13.613568165555771</v>
      </c>
    </row>
    <row r="29" spans="1:3" x14ac:dyDescent="0.3">
      <c r="A29" s="1">
        <f t="shared" si="2"/>
        <v>810</v>
      </c>
      <c r="B29" s="1">
        <f t="shared" si="0"/>
        <v>-0.99999999999999944</v>
      </c>
      <c r="C29" s="1">
        <f t="shared" si="1"/>
        <v>14.137166941154069</v>
      </c>
    </row>
    <row r="30" spans="1:3" x14ac:dyDescent="0.3">
      <c r="A30" s="1">
        <f t="shared" si="2"/>
        <v>840</v>
      </c>
      <c r="B30" s="1">
        <f t="shared" si="0"/>
        <v>-1.3660254037844388</v>
      </c>
      <c r="C30" s="1">
        <f t="shared" si="1"/>
        <v>14.660765716752369</v>
      </c>
    </row>
    <row r="31" spans="1:3" x14ac:dyDescent="0.3">
      <c r="A31" s="1">
        <f t="shared" si="2"/>
        <v>870</v>
      </c>
      <c r="B31" s="1">
        <f t="shared" si="0"/>
        <v>-1.3660254037844386</v>
      </c>
      <c r="C31" s="1">
        <f t="shared" si="1"/>
        <v>15.184364492350667</v>
      </c>
    </row>
    <row r="32" spans="1:3" x14ac:dyDescent="0.3">
      <c r="A32" s="1">
        <f t="shared" si="2"/>
        <v>900</v>
      </c>
      <c r="B32" s="1">
        <f t="shared" si="0"/>
        <v>-1.0000000000000007</v>
      </c>
      <c r="C32" s="1">
        <f t="shared" si="1"/>
        <v>15.707963267948966</v>
      </c>
    </row>
    <row r="33" spans="1:3" x14ac:dyDescent="0.3">
      <c r="A33" s="1">
        <f t="shared" si="2"/>
        <v>930</v>
      </c>
      <c r="B33" s="1">
        <f t="shared" si="0"/>
        <v>-0.36602540378444032</v>
      </c>
      <c r="C33" s="1">
        <f t="shared" si="1"/>
        <v>16.231562043547264</v>
      </c>
    </row>
    <row r="34" spans="1:3" x14ac:dyDescent="0.3">
      <c r="A34" s="1">
        <f t="shared" si="2"/>
        <v>960</v>
      </c>
      <c r="B34" s="1">
        <f t="shared" si="0"/>
        <v>0.36602540378443615</v>
      </c>
      <c r="C34" s="1">
        <f t="shared" si="1"/>
        <v>16.755160819145562</v>
      </c>
    </row>
    <row r="35" spans="1:3" x14ac:dyDescent="0.3">
      <c r="A35" s="1">
        <f t="shared" si="2"/>
        <v>990</v>
      </c>
      <c r="B35" s="1">
        <f t="shared" si="0"/>
        <v>1.0000000000000011</v>
      </c>
      <c r="C35" s="1">
        <f t="shared" si="1"/>
        <v>17.278759594743864</v>
      </c>
    </row>
    <row r="36" spans="1:3" x14ac:dyDescent="0.3">
      <c r="A36" s="1">
        <f t="shared" si="2"/>
        <v>1020</v>
      </c>
      <c r="B36" s="1">
        <f t="shared" si="0"/>
        <v>1.3660254037844388</v>
      </c>
      <c r="C36" s="1">
        <f t="shared" si="1"/>
        <v>17.802358370342162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A1DA5-700C-4882-91CD-CDE2CA6B5B50}">
  <dimension ref="A1:B1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8</v>
      </c>
      <c r="B1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tabSelected="1" workbookViewId="0">
      <selection sqref="A1:D5"/>
    </sheetView>
  </sheetViews>
  <sheetFormatPr defaultRowHeight="14.4" x14ac:dyDescent="0.3"/>
  <cols>
    <col min="4" max="4" width="9.5546875" bestFit="1" customWidth="1"/>
  </cols>
  <sheetData>
    <row r="1" spans="1:4" x14ac:dyDescent="0.3">
      <c r="A1" s="1"/>
      <c r="B1" s="1">
        <v>2010</v>
      </c>
      <c r="C1" s="1">
        <v>2018</v>
      </c>
      <c r="D1" s="1" t="s">
        <v>3</v>
      </c>
    </row>
    <row r="2" spans="1:4" x14ac:dyDescent="0.3">
      <c r="A2" s="1" t="s">
        <v>4</v>
      </c>
      <c r="B2" s="2">
        <v>0.25</v>
      </c>
      <c r="C2" s="2">
        <v>0.35</v>
      </c>
      <c r="D2" s="4">
        <f>AVERAGE(B2,C2)</f>
        <v>0.3</v>
      </c>
    </row>
    <row r="3" spans="1:4" x14ac:dyDescent="0.3">
      <c r="A3" s="1" t="s">
        <v>5</v>
      </c>
      <c r="B3" s="2">
        <v>0.05</v>
      </c>
      <c r="C3" s="2">
        <v>0.35</v>
      </c>
      <c r="D3" s="4">
        <f t="shared" ref="D3:D5" si="0">AVERAGE(B3,C3)</f>
        <v>0.19999999999999998</v>
      </c>
    </row>
    <row r="4" spans="1:4" x14ac:dyDescent="0.3">
      <c r="A4" s="1" t="s">
        <v>6</v>
      </c>
      <c r="B4" s="2">
        <v>0.2</v>
      </c>
      <c r="C4" s="2">
        <v>7.0000000000000007E-2</v>
      </c>
      <c r="D4" s="4">
        <f t="shared" si="0"/>
        <v>0.13500000000000001</v>
      </c>
    </row>
    <row r="5" spans="1:4" x14ac:dyDescent="0.3">
      <c r="A5" s="1" t="s">
        <v>7</v>
      </c>
      <c r="B5" s="2">
        <v>0.5</v>
      </c>
      <c r="C5" s="2">
        <v>0.23</v>
      </c>
      <c r="D5" s="4">
        <f t="shared" si="0"/>
        <v>0.36499999999999999</v>
      </c>
    </row>
  </sheetData>
  <autoFilter ref="B2:C5" xr:uid="{85A70278-5011-4DAF-8A89-5C8E8B3ED2A5}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2"/>
  <sheetViews>
    <sheetView workbookViewId="0">
      <selection activeCell="C22" sqref="C22"/>
    </sheetView>
  </sheetViews>
  <sheetFormatPr defaultRowHeight="14.4" x14ac:dyDescent="0.3"/>
  <cols>
    <col min="1" max="1" width="24.5546875" bestFit="1" customWidth="1"/>
    <col min="3" max="3" width="9.5546875" bestFit="1" customWidth="1"/>
  </cols>
  <sheetData>
    <row r="1" spans="2:4" x14ac:dyDescent="0.3">
      <c r="B1" s="1" t="s">
        <v>8</v>
      </c>
      <c r="C1" s="1" t="s">
        <v>9</v>
      </c>
      <c r="D1" s="1" t="s">
        <v>10</v>
      </c>
    </row>
    <row r="2" spans="2:4" x14ac:dyDescent="0.3">
      <c r="B2" s="1">
        <v>-1</v>
      </c>
      <c r="C2" s="1">
        <f>ABS((B2^4)-2.1*(B2^3))+4*COS(D2)*SIN(3*D2)</f>
        <v>2.8906880591067474</v>
      </c>
      <c r="D2" s="1">
        <f>RADIANS(B2)</f>
        <v>-1.7453292519943295E-2</v>
      </c>
    </row>
    <row r="3" spans="2:4" x14ac:dyDescent="0.3">
      <c r="B3" s="1">
        <f>B2+0.2</f>
        <v>-0.8</v>
      </c>
      <c r="C3" s="1">
        <f t="shared" ref="C3:C17" si="0">ABS((B3^4)-2.1*(B3^3))+4*COS(D3)*SIN(3*D3)</f>
        <v>1.3173137125665351</v>
      </c>
      <c r="D3" s="1">
        <f t="shared" ref="D3:D17" si="1">RADIANS(B3)</f>
        <v>-1.3962634015954637E-2</v>
      </c>
    </row>
    <row r="4" spans="2:4" x14ac:dyDescent="0.3">
      <c r="B4" s="1">
        <f t="shared" ref="B4:B17" si="2">B3+0.2</f>
        <v>-0.60000000000000009</v>
      </c>
      <c r="C4" s="1">
        <f t="shared" si="0"/>
        <v>0.45756385277488709</v>
      </c>
      <c r="D4" s="1">
        <f t="shared" si="1"/>
        <v>-1.0471975511965978E-2</v>
      </c>
    </row>
    <row r="5" spans="2:4" x14ac:dyDescent="0.3">
      <c r="B5" s="1">
        <f t="shared" si="2"/>
        <v>-0.40000000000000008</v>
      </c>
      <c r="C5" s="1">
        <f t="shared" si="0"/>
        <v>7.6232361874571775E-2</v>
      </c>
      <c r="D5" s="1">
        <f t="shared" si="1"/>
        <v>-6.9813170079773192E-3</v>
      </c>
    </row>
    <row r="6" spans="2:4" x14ac:dyDescent="0.3">
      <c r="B6" s="1">
        <f t="shared" si="2"/>
        <v>-0.20000000000000007</v>
      </c>
      <c r="C6" s="1">
        <f t="shared" si="0"/>
        <v>-2.3486881274213639E-2</v>
      </c>
      <c r="D6" s="1">
        <f t="shared" si="1"/>
        <v>-3.49065850398866E-3</v>
      </c>
    </row>
    <row r="7" spans="2:4" x14ac:dyDescent="0.3">
      <c r="B7" s="1">
        <f t="shared" si="2"/>
        <v>0</v>
      </c>
      <c r="C7" s="1">
        <f t="shared" si="0"/>
        <v>0</v>
      </c>
      <c r="D7" s="1">
        <f t="shared" si="1"/>
        <v>0</v>
      </c>
    </row>
    <row r="8" spans="2:4" x14ac:dyDescent="0.3">
      <c r="B8" s="1">
        <f t="shared" si="2"/>
        <v>0.2</v>
      </c>
      <c r="C8" s="1">
        <f t="shared" si="0"/>
        <v>5.7086881274213658E-2</v>
      </c>
      <c r="D8" s="1">
        <f t="shared" si="1"/>
        <v>3.4906585039886592E-3</v>
      </c>
    </row>
    <row r="9" spans="2:4" x14ac:dyDescent="0.3">
      <c r="B9" s="1">
        <f t="shared" si="2"/>
        <v>0.4</v>
      </c>
      <c r="C9" s="1">
        <f t="shared" si="0"/>
        <v>0.19256763812542835</v>
      </c>
      <c r="D9" s="1">
        <f t="shared" si="1"/>
        <v>6.9813170079773184E-3</v>
      </c>
    </row>
    <row r="10" spans="2:4" x14ac:dyDescent="0.3">
      <c r="B10" s="1">
        <f t="shared" si="2"/>
        <v>0.60000000000000009</v>
      </c>
      <c r="C10" s="1">
        <f t="shared" si="0"/>
        <v>0.44963614722511325</v>
      </c>
      <c r="D10" s="1">
        <f t="shared" si="1"/>
        <v>1.0471975511965978E-2</v>
      </c>
    </row>
    <row r="11" spans="2:4" x14ac:dyDescent="0.3">
      <c r="B11" s="1">
        <f t="shared" si="2"/>
        <v>0.8</v>
      </c>
      <c r="C11" s="1">
        <f t="shared" si="0"/>
        <v>0.83308628743346558</v>
      </c>
      <c r="D11" s="1">
        <f t="shared" si="1"/>
        <v>1.3962634015954637E-2</v>
      </c>
    </row>
    <row r="12" spans="2:4" x14ac:dyDescent="0.3">
      <c r="B12" s="1">
        <f t="shared" si="2"/>
        <v>1</v>
      </c>
      <c r="C12" s="1">
        <f t="shared" si="0"/>
        <v>1.3093119408932528</v>
      </c>
      <c r="D12" s="1">
        <f t="shared" si="1"/>
        <v>1.7453292519943295E-2</v>
      </c>
    </row>
    <row r="13" spans="2:4" x14ac:dyDescent="0.3">
      <c r="B13" s="1">
        <f>B12+0.2</f>
        <v>1.2</v>
      </c>
      <c r="C13" s="1">
        <f t="shared" si="0"/>
        <v>1.8063069941230303</v>
      </c>
      <c r="D13" s="1">
        <f t="shared" si="1"/>
        <v>2.0943951023931952E-2</v>
      </c>
    </row>
    <row r="14" spans="2:4" x14ac:dyDescent="0.3">
      <c r="B14" s="1">
        <f t="shared" si="2"/>
        <v>1.4</v>
      </c>
      <c r="C14" s="1">
        <f t="shared" si="0"/>
        <v>2.2136653391095251</v>
      </c>
      <c r="D14" s="1">
        <f t="shared" si="1"/>
        <v>2.4434609527920613E-2</v>
      </c>
    </row>
    <row r="15" spans="2:4" x14ac:dyDescent="0.3">
      <c r="B15" s="1">
        <f t="shared" si="2"/>
        <v>1.5999999999999999</v>
      </c>
      <c r="C15" s="1">
        <f t="shared" si="0"/>
        <v>2.3825808743989803</v>
      </c>
      <c r="D15" s="1">
        <f t="shared" si="1"/>
        <v>2.792526803190927E-2</v>
      </c>
    </row>
    <row r="16" spans="2:4" x14ac:dyDescent="0.3">
      <c r="B16" s="1">
        <f t="shared" si="2"/>
        <v>1.7999999999999998</v>
      </c>
      <c r="C16" s="1">
        <f t="shared" si="0"/>
        <v>2.1258475061872364</v>
      </c>
      <c r="D16" s="1">
        <f t="shared" si="1"/>
        <v>3.1415926535897927E-2</v>
      </c>
    </row>
    <row r="17" spans="1:4" x14ac:dyDescent="0.3">
      <c r="B17" s="1">
        <f t="shared" si="2"/>
        <v>1.9999999999999998</v>
      </c>
      <c r="C17" s="1">
        <f t="shared" si="0"/>
        <v>1.2178591494083821</v>
      </c>
      <c r="D17" s="1">
        <f t="shared" si="1"/>
        <v>3.4906585039886584E-2</v>
      </c>
    </row>
    <row r="18" spans="1:4" x14ac:dyDescent="0.3">
      <c r="A18" t="s">
        <v>11</v>
      </c>
      <c r="B18" s="3">
        <f>MAX(B2:B17)</f>
        <v>1.9999999999999998</v>
      </c>
      <c r="C18" s="3">
        <f t="shared" ref="C18:D18" si="3">MAX(C2:C17)</f>
        <v>2.8906880591067474</v>
      </c>
      <c r="D18" s="3">
        <f t="shared" si="3"/>
        <v>3.4906585039886584E-2</v>
      </c>
    </row>
    <row r="19" spans="1:4" x14ac:dyDescent="0.3">
      <c r="A19" t="s">
        <v>12</v>
      </c>
      <c r="B19" s="3">
        <f>MIN(B2:B18)</f>
        <v>-1</v>
      </c>
      <c r="C19" s="3">
        <f t="shared" ref="C19:D19" si="4">MIN(C2:C18)</f>
        <v>-2.3486881274213639E-2</v>
      </c>
      <c r="D19" s="3">
        <f t="shared" si="4"/>
        <v>-1.7453292519943295E-2</v>
      </c>
    </row>
    <row r="20" spans="1:4" x14ac:dyDescent="0.3">
      <c r="A20" t="s">
        <v>13</v>
      </c>
      <c r="C20">
        <f>COUNTIF(C2:C17,"&gt;2")</f>
        <v>4</v>
      </c>
    </row>
    <row r="21" spans="1:4" x14ac:dyDescent="0.3">
      <c r="A21" t="s">
        <v>14</v>
      </c>
      <c r="C21">
        <f>COUNTIF(C2:C17,"&gt;0")</f>
        <v>14</v>
      </c>
    </row>
    <row r="22" spans="1:4" x14ac:dyDescent="0.3">
      <c r="A22" t="s">
        <v>15</v>
      </c>
      <c r="C22">
        <f>SUMIF(C2:C17,"&gt;0")</f>
        <v>17.329746744501371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4</vt:i4>
      </vt:variant>
    </vt:vector>
  </HeadingPairs>
  <TitlesOfParts>
    <vt:vector size="4" baseType="lpstr">
      <vt:lpstr>Лист1</vt:lpstr>
      <vt:lpstr>Аркуш2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2018-11-09T07:05:27Z</dcterms:modified>
</cp:coreProperties>
</file>