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FED18EC-271E-4A6D-AE2F-E8463C34232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77" i="1"/>
  <c r="G76" i="1"/>
  <c r="H78" i="1"/>
  <c r="H77" i="1"/>
  <c r="H76" i="1"/>
  <c r="H72" i="1"/>
  <c r="H71" i="1"/>
  <c r="G73" i="1"/>
  <c r="G72" i="1"/>
  <c r="G71" i="1"/>
  <c r="H73" i="1"/>
  <c r="H67" i="1"/>
  <c r="H68" i="1"/>
  <c r="H66" i="1"/>
  <c r="G68" i="1"/>
  <c r="G66" i="1"/>
  <c r="G67" i="1"/>
  <c r="D107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78" i="1"/>
  <c r="C78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D63" i="1"/>
  <c r="B52" i="1" l="1"/>
  <c r="B53" i="1"/>
  <c r="B54" i="1"/>
  <c r="B55" i="1"/>
  <c r="B56" i="1"/>
  <c r="B57" i="1"/>
  <c r="B58" i="1"/>
  <c r="B59" i="1"/>
  <c r="B60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6" i="1"/>
  <c r="D33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5" i="1"/>
  <c r="C12" i="1"/>
  <c r="C8" i="1" l="1"/>
  <c r="B8" i="1" s="1"/>
  <c r="C9" i="1"/>
  <c r="B9" i="1" s="1"/>
  <c r="C7" i="1"/>
  <c r="B7" i="1" s="1"/>
</calcChain>
</file>

<file path=xl/sharedStrings.xml><?xml version="1.0" encoding="utf-8"?>
<sst xmlns="http://schemas.openxmlformats.org/spreadsheetml/2006/main" count="38" uniqueCount="25">
  <si>
    <t>Амперы мА</t>
  </si>
  <si>
    <t>Вольтаж В</t>
  </si>
  <si>
    <t>Ur</t>
  </si>
  <si>
    <t>R</t>
  </si>
  <si>
    <t>Ir</t>
  </si>
  <si>
    <t>E</t>
  </si>
  <si>
    <t>Rbh</t>
  </si>
  <si>
    <t>Ikz</t>
  </si>
  <si>
    <t>Un</t>
  </si>
  <si>
    <t>In</t>
  </si>
  <si>
    <t>Rh</t>
  </si>
  <si>
    <t>I</t>
  </si>
  <si>
    <t>Is</t>
  </si>
  <si>
    <t>Us</t>
  </si>
  <si>
    <t>Ikz1</t>
  </si>
  <si>
    <t>Rbh1</t>
  </si>
  <si>
    <t>Rbh2</t>
  </si>
  <si>
    <t>Rbh3</t>
  </si>
  <si>
    <t>Ikz2</t>
  </si>
  <si>
    <t>Ikz3</t>
  </si>
  <si>
    <t>A</t>
  </si>
  <si>
    <t>B</t>
  </si>
  <si>
    <t>Rh1</t>
  </si>
  <si>
    <t>Rh2</t>
  </si>
  <si>
    <t>Rh3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</si>
</sst>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Зависимости напряжения от тока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Sheet1!$A$2:$B$2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E-4B8A-A36C-8595C57FE66F}"/>
            </c:ext>
          </c:extLst>
        </c:ser>
        <c:ser>
          <c:idx val="1"/>
          <c:order val="1"/>
          <c:tx>
            <c:v>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Sheet1!$A$3:$B$3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E-4B8A-A36C-8595C57FE66F}"/>
            </c:ext>
          </c:extLst>
        </c:ser>
        <c:ser>
          <c:idx val="2"/>
          <c:order val="2"/>
          <c:tx>
            <c:v>E3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Sheet1!$A$4:$B$4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E-4B8A-A36C-8595C57F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113263"/>
        <c:axId val="817981151"/>
      </c:lineChart>
      <c:catAx>
        <c:axId val="8251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981151"/>
        <c:crosses val="autoZero"/>
        <c:auto val="1"/>
        <c:lblAlgn val="ctr"/>
        <c:lblOffset val="100"/>
        <c:noMultiLvlLbl val="0"/>
      </c:catAx>
      <c:valAx>
        <c:axId val="8179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1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Sheet1!$A$7:$A$9</c:f>
              <c:numCache>
                <c:formatCode>General</c:formatCode>
                <c:ptCount val="3"/>
                <c:pt idx="0">
                  <c:v>25</c:v>
                </c:pt>
                <c:pt idx="1">
                  <c:v>28</c:v>
                </c:pt>
                <c:pt idx="2">
                  <c:v>30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1E-3</c:v>
                </c:pt>
                <c:pt idx="1">
                  <c:v>1.1199999999999999E-3</c:v>
                </c:pt>
                <c:pt idx="2">
                  <c:v>1.1999999999999999E-3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8-4CC4-ABF6-A9F4EC09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92032"/>
        <c:axId val="61795888"/>
      </c:scatterChart>
      <c:valAx>
        <c:axId val="3530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95888"/>
        <c:crosses val="autoZero"/>
        <c:crossBetween val="midCat"/>
      </c:valAx>
      <c:valAx>
        <c:axId val="617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0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Нагрузочная характеристика реального источника</a:t>
            </a:r>
            <a:endParaRPr lang="en-US" sz="14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Sheet1!$A$15:$A$30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Sheet1!$B$15:$B$30</c:f>
              <c:numCache>
                <c:formatCode>General</c:formatCode>
                <c:ptCount val="16"/>
                <c:pt idx="0">
                  <c:v>0.15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0.12</c:v>
                </c:pt>
                <c:pt idx="4">
                  <c:v>0.10999999999999999</c:v>
                </c:pt>
                <c:pt idx="5">
                  <c:v>0.1</c:v>
                </c:pt>
                <c:pt idx="6">
                  <c:v>0.09</c:v>
                </c:pt>
                <c:pt idx="7">
                  <c:v>7.9999999999999988E-2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4.9999999999999989E-2</c:v>
                </c:pt>
                <c:pt idx="11">
                  <c:v>4.0000000000000008E-2</c:v>
                </c:pt>
                <c:pt idx="12">
                  <c:v>0.03</c:v>
                </c:pt>
                <c:pt idx="13">
                  <c:v>1.999999999999999E-2</c:v>
                </c:pt>
                <c:pt idx="14">
                  <c:v>1.0000000000000009E-2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F-4BB0-A9C2-5086B95A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38880"/>
        <c:axId val="293047344"/>
      </c:scatterChart>
      <c:valAx>
        <c:axId val="4376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047344"/>
        <c:crosses val="autoZero"/>
        <c:crossBetween val="midCat"/>
      </c:valAx>
      <c:valAx>
        <c:axId val="293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Sheet1!$A$36:$A$51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Sheet1!$B$36:$B$51</c:f>
              <c:numCache>
                <c:formatCode>General</c:formatCode>
                <c:ptCount val="16"/>
                <c:pt idx="0">
                  <c:v>3.9840637450199205E-4</c:v>
                </c:pt>
                <c:pt idx="1">
                  <c:v>4.3824701195219125E-4</c:v>
                </c:pt>
                <c:pt idx="2">
                  <c:v>4.7808764940239046E-4</c:v>
                </c:pt>
                <c:pt idx="3">
                  <c:v>5.1792828685258961E-4</c:v>
                </c:pt>
                <c:pt idx="4">
                  <c:v>5.5776892430278887E-4</c:v>
                </c:pt>
                <c:pt idx="5">
                  <c:v>5.9760956175298802E-4</c:v>
                </c:pt>
                <c:pt idx="6">
                  <c:v>6.3745019920318727E-4</c:v>
                </c:pt>
                <c:pt idx="7">
                  <c:v>6.7729083665338643E-4</c:v>
                </c:pt>
                <c:pt idx="8">
                  <c:v>7.1713147410358568E-4</c:v>
                </c:pt>
                <c:pt idx="9">
                  <c:v>7.5697211155378483E-4</c:v>
                </c:pt>
                <c:pt idx="10">
                  <c:v>7.9681274900398409E-4</c:v>
                </c:pt>
                <c:pt idx="11">
                  <c:v>8.3665338645418324E-4</c:v>
                </c:pt>
                <c:pt idx="12">
                  <c:v>8.764940239043825E-4</c:v>
                </c:pt>
                <c:pt idx="13">
                  <c:v>9.1633466135458165E-4</c:v>
                </c:pt>
                <c:pt idx="14">
                  <c:v>9.5617529880478091E-4</c:v>
                </c:pt>
                <c:pt idx="15">
                  <c:v>9.9601593625498006E-4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6-4DB1-B7A8-DE438380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21680"/>
        <c:axId val="434784112"/>
      </c:scatterChart>
      <c:valAx>
        <c:axId val="4376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784112"/>
        <c:crosses val="autoZero"/>
        <c:crossBetween val="midCat"/>
      </c:valAx>
      <c:valAx>
        <c:axId val="4347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4762</xdr:rowOff>
    </xdr:from>
    <xdr:to>
      <xdr:col>12</xdr:col>
      <xdr:colOff>371475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9C5189-0613-451D-BFAF-924F3873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16</xdr:row>
      <xdr:rowOff>28575</xdr:rowOff>
    </xdr:from>
    <xdr:to>
      <xdr:col>12</xdr:col>
      <xdr:colOff>276225</xdr:colOff>
      <xdr:row>30</xdr:row>
      <xdr:rowOff>104775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B9614E5-0C91-499D-92E6-FB54C5CD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82826</xdr:colOff>
      <xdr:row>0</xdr:row>
      <xdr:rowOff>177248</xdr:rowOff>
    </xdr:from>
    <xdr:to>
      <xdr:col>20</xdr:col>
      <xdr:colOff>364435</xdr:colOff>
      <xdr:row>15</xdr:row>
      <xdr:rowOff>62948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82F0E1C-A23A-458C-9D35-2C3C4C3EF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150202</xdr:colOff>
      <xdr:row>33</xdr:row>
      <xdr:rowOff>86458</xdr:rowOff>
    </xdr:from>
    <xdr:to>
      <xdr:col>11</xdr:col>
      <xdr:colOff>465259</xdr:colOff>
      <xdr:row>47</xdr:row>
      <xdr:rowOff>162658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17DCB5-4B13-4C43-8ED3-74A7146D2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56" zoomScale="130" zoomScaleNormal="130" workbookViewId="0">
      <selection activeCell="G77" sqref="G77"/>
    </sheetView>
  </sheetViews>
  <sheetFormatPr defaultRowHeight="15" x14ac:dyDescent="0.25"/>
  <cols>
    <col min="1" max="1" width="14.85546875" customWidth="1"/>
    <col min="2" max="2" width="15" customWidth="1"/>
  </cols>
  <sheetData>
    <row r="1" spans="1:3" x14ac:dyDescent="0.25">
      <c r="A1" s="2" t="s">
        <v>1</v>
      </c>
      <c r="B1" s="2" t="s">
        <v>0</v>
      </c>
    </row>
    <row r="2" spans="1:3" x14ac:dyDescent="0.25">
      <c r="A2" s="1">
        <v>25</v>
      </c>
      <c r="B2" s="1">
        <v>25</v>
      </c>
    </row>
    <row r="3" spans="1:3" x14ac:dyDescent="0.25">
      <c r="A3" s="1">
        <v>28</v>
      </c>
      <c r="B3" s="1">
        <v>28</v>
      </c>
    </row>
    <row r="4" spans="1:3" x14ac:dyDescent="0.25">
      <c r="A4" s="1">
        <v>30</v>
      </c>
      <c r="B4" s="1">
        <v>30</v>
      </c>
    </row>
    <row r="6" spans="1:3" x14ac:dyDescent="0.25">
      <c r="A6" s="2" t="s">
        <v>2</v>
      </c>
      <c r="B6" s="2" t="s">
        <v>4</v>
      </c>
      <c r="C6" s="2" t="s">
        <v>3</v>
      </c>
    </row>
    <row r="7" spans="1:3" x14ac:dyDescent="0.25">
      <c r="A7" s="1">
        <v>25</v>
      </c>
      <c r="B7" s="1">
        <f>A7/C7</f>
        <v>1E-3</v>
      </c>
      <c r="C7" s="1">
        <f>25*10^3</f>
        <v>25000</v>
      </c>
    </row>
    <row r="8" spans="1:3" x14ac:dyDescent="0.25">
      <c r="A8" s="1">
        <v>28</v>
      </c>
      <c r="B8" s="1">
        <f>A8/C8</f>
        <v>1.1199999999999999E-3</v>
      </c>
      <c r="C8" s="1">
        <f t="shared" ref="C8:C9" si="0">25*10^3</f>
        <v>25000</v>
      </c>
    </row>
    <row r="9" spans="1:3" x14ac:dyDescent="0.25">
      <c r="A9" s="1">
        <v>30</v>
      </c>
      <c r="B9" s="1">
        <f>A9/C9</f>
        <v>1.1999999999999999E-3</v>
      </c>
      <c r="C9" s="1">
        <f t="shared" si="0"/>
        <v>25000</v>
      </c>
    </row>
    <row r="11" spans="1:3" x14ac:dyDescent="0.25">
      <c r="A11" s="2" t="s">
        <v>5</v>
      </c>
      <c r="B11" s="2" t="s">
        <v>6</v>
      </c>
      <c r="C11" s="2" t="s">
        <v>7</v>
      </c>
    </row>
    <row r="12" spans="1:3" x14ac:dyDescent="0.25">
      <c r="A12" s="1">
        <v>25</v>
      </c>
      <c r="B12" s="1">
        <v>100</v>
      </c>
      <c r="C12" s="1">
        <f>A12/B12</f>
        <v>0.25</v>
      </c>
    </row>
    <row r="14" spans="1:3" x14ac:dyDescent="0.25">
      <c r="A14" s="2" t="s">
        <v>8</v>
      </c>
      <c r="B14" s="2" t="s">
        <v>9</v>
      </c>
    </row>
    <row r="15" spans="1:3" x14ac:dyDescent="0.25">
      <c r="A15" s="1">
        <v>10</v>
      </c>
      <c r="B15" s="1">
        <f>$C$12-A15/$B$12</f>
        <v>0.15</v>
      </c>
    </row>
    <row r="16" spans="1:3" x14ac:dyDescent="0.25">
      <c r="A16" s="1">
        <v>11</v>
      </c>
      <c r="B16" s="1">
        <f t="shared" ref="B16:B30" si="1">$C$12-A16/$B$12</f>
        <v>0.14000000000000001</v>
      </c>
    </row>
    <row r="17" spans="1:4" x14ac:dyDescent="0.25">
      <c r="A17" s="1">
        <v>12</v>
      </c>
      <c r="B17" s="1">
        <f t="shared" si="1"/>
        <v>0.13</v>
      </c>
    </row>
    <row r="18" spans="1:4" x14ac:dyDescent="0.25">
      <c r="A18" s="1">
        <v>13</v>
      </c>
      <c r="B18" s="1">
        <f t="shared" si="1"/>
        <v>0.12</v>
      </c>
    </row>
    <row r="19" spans="1:4" x14ac:dyDescent="0.25">
      <c r="A19" s="1">
        <v>14</v>
      </c>
      <c r="B19" s="1">
        <f t="shared" si="1"/>
        <v>0.10999999999999999</v>
      </c>
    </row>
    <row r="20" spans="1:4" x14ac:dyDescent="0.25">
      <c r="A20" s="1">
        <v>15</v>
      </c>
      <c r="B20" s="1">
        <f t="shared" si="1"/>
        <v>0.1</v>
      </c>
    </row>
    <row r="21" spans="1:4" x14ac:dyDescent="0.25">
      <c r="A21" s="1">
        <v>16</v>
      </c>
      <c r="B21" s="1">
        <f t="shared" si="1"/>
        <v>0.09</v>
      </c>
    </row>
    <row r="22" spans="1:4" x14ac:dyDescent="0.25">
      <c r="A22" s="1">
        <v>17</v>
      </c>
      <c r="B22" s="1">
        <f t="shared" si="1"/>
        <v>7.9999999999999988E-2</v>
      </c>
    </row>
    <row r="23" spans="1:4" x14ac:dyDescent="0.25">
      <c r="A23" s="1">
        <v>18</v>
      </c>
      <c r="B23" s="1">
        <f t="shared" si="1"/>
        <v>7.0000000000000007E-2</v>
      </c>
    </row>
    <row r="24" spans="1:4" x14ac:dyDescent="0.25">
      <c r="A24" s="1">
        <v>19</v>
      </c>
      <c r="B24" s="1">
        <f t="shared" si="1"/>
        <v>0.06</v>
      </c>
    </row>
    <row r="25" spans="1:4" x14ac:dyDescent="0.25">
      <c r="A25" s="1">
        <v>20</v>
      </c>
      <c r="B25" s="1">
        <f t="shared" si="1"/>
        <v>4.9999999999999989E-2</v>
      </c>
    </row>
    <row r="26" spans="1:4" x14ac:dyDescent="0.25">
      <c r="A26" s="1">
        <v>21</v>
      </c>
      <c r="B26" s="1">
        <f t="shared" si="1"/>
        <v>4.0000000000000008E-2</v>
      </c>
    </row>
    <row r="27" spans="1:4" x14ac:dyDescent="0.25">
      <c r="A27" s="1">
        <v>22</v>
      </c>
      <c r="B27" s="1">
        <f t="shared" si="1"/>
        <v>0.03</v>
      </c>
    </row>
    <row r="28" spans="1:4" x14ac:dyDescent="0.25">
      <c r="A28" s="1">
        <v>23</v>
      </c>
      <c r="B28" s="1">
        <f t="shared" si="1"/>
        <v>1.999999999999999E-2</v>
      </c>
    </row>
    <row r="29" spans="1:4" x14ac:dyDescent="0.25">
      <c r="A29" s="1">
        <v>24</v>
      </c>
      <c r="B29" s="1">
        <f t="shared" si="1"/>
        <v>1.0000000000000009E-2</v>
      </c>
    </row>
    <row r="30" spans="1:4" x14ac:dyDescent="0.25">
      <c r="A30" s="1">
        <v>25</v>
      </c>
      <c r="B30" s="1">
        <f t="shared" si="1"/>
        <v>0</v>
      </c>
    </row>
    <row r="32" spans="1:4" x14ac:dyDescent="0.25">
      <c r="A32" s="1" t="s">
        <v>5</v>
      </c>
      <c r="B32" s="1" t="s">
        <v>6</v>
      </c>
      <c r="C32" s="1" t="s">
        <v>10</v>
      </c>
      <c r="D32" s="1" t="s">
        <v>11</v>
      </c>
    </row>
    <row r="33" spans="1:4" x14ac:dyDescent="0.25">
      <c r="A33" s="1">
        <v>25</v>
      </c>
      <c r="B33" s="1">
        <v>100</v>
      </c>
      <c r="C33" s="1">
        <v>25000</v>
      </c>
      <c r="D33" s="1">
        <f>A33/(B33+C33)</f>
        <v>9.9601593625498006E-4</v>
      </c>
    </row>
    <row r="35" spans="1:4" x14ac:dyDescent="0.25">
      <c r="A35" s="1" t="s">
        <v>13</v>
      </c>
      <c r="B35" s="1" t="s">
        <v>12</v>
      </c>
    </row>
    <row r="36" spans="1:4" x14ac:dyDescent="0.25">
      <c r="A36" s="1">
        <v>10</v>
      </c>
      <c r="B36" s="1">
        <f t="shared" ref="B36:B51" si="2">A36/($B$33+$C$33)</f>
        <v>3.9840637450199205E-4</v>
      </c>
    </row>
    <row r="37" spans="1:4" x14ac:dyDescent="0.25">
      <c r="A37" s="1">
        <v>11</v>
      </c>
      <c r="B37" s="1">
        <f t="shared" si="2"/>
        <v>4.3824701195219125E-4</v>
      </c>
    </row>
    <row r="38" spans="1:4" x14ac:dyDescent="0.25">
      <c r="A38" s="1">
        <v>12</v>
      </c>
      <c r="B38" s="1">
        <f t="shared" si="2"/>
        <v>4.7808764940239046E-4</v>
      </c>
    </row>
    <row r="39" spans="1:4" x14ac:dyDescent="0.25">
      <c r="A39" s="1">
        <v>13</v>
      </c>
      <c r="B39" s="1">
        <f t="shared" si="2"/>
        <v>5.1792828685258961E-4</v>
      </c>
    </row>
    <row r="40" spans="1:4" x14ac:dyDescent="0.25">
      <c r="A40" s="1">
        <v>14</v>
      </c>
      <c r="B40" s="1">
        <f t="shared" si="2"/>
        <v>5.5776892430278887E-4</v>
      </c>
    </row>
    <row r="41" spans="1:4" x14ac:dyDescent="0.25">
      <c r="A41" s="1">
        <v>15</v>
      </c>
      <c r="B41" s="1">
        <f t="shared" si="2"/>
        <v>5.9760956175298802E-4</v>
      </c>
    </row>
    <row r="42" spans="1:4" x14ac:dyDescent="0.25">
      <c r="A42" s="1">
        <v>16</v>
      </c>
      <c r="B42" s="1">
        <f t="shared" si="2"/>
        <v>6.3745019920318727E-4</v>
      </c>
    </row>
    <row r="43" spans="1:4" x14ac:dyDescent="0.25">
      <c r="A43" s="1">
        <v>17</v>
      </c>
      <c r="B43" s="1">
        <f t="shared" si="2"/>
        <v>6.7729083665338643E-4</v>
      </c>
    </row>
    <row r="44" spans="1:4" x14ac:dyDescent="0.25">
      <c r="A44" s="1">
        <v>18</v>
      </c>
      <c r="B44" s="1">
        <f t="shared" si="2"/>
        <v>7.1713147410358568E-4</v>
      </c>
    </row>
    <row r="45" spans="1:4" x14ac:dyDescent="0.25">
      <c r="A45" s="1">
        <v>19</v>
      </c>
      <c r="B45" s="1">
        <f t="shared" si="2"/>
        <v>7.5697211155378483E-4</v>
      </c>
    </row>
    <row r="46" spans="1:4" x14ac:dyDescent="0.25">
      <c r="A46" s="1">
        <v>20</v>
      </c>
      <c r="B46" s="1">
        <f t="shared" si="2"/>
        <v>7.9681274900398409E-4</v>
      </c>
    </row>
    <row r="47" spans="1:4" x14ac:dyDescent="0.25">
      <c r="A47" s="1">
        <v>21</v>
      </c>
      <c r="B47" s="1">
        <f t="shared" si="2"/>
        <v>8.3665338645418324E-4</v>
      </c>
    </row>
    <row r="48" spans="1:4" x14ac:dyDescent="0.25">
      <c r="A48" s="1">
        <v>22</v>
      </c>
      <c r="B48" s="1">
        <f t="shared" si="2"/>
        <v>8.764940239043825E-4</v>
      </c>
    </row>
    <row r="49" spans="1:12" x14ac:dyDescent="0.25">
      <c r="A49" s="1">
        <v>23</v>
      </c>
      <c r="B49" s="1">
        <f t="shared" si="2"/>
        <v>9.1633466135458165E-4</v>
      </c>
    </row>
    <row r="50" spans="1:12" x14ac:dyDescent="0.25">
      <c r="A50" s="1">
        <v>24</v>
      </c>
      <c r="B50" s="1">
        <f t="shared" si="2"/>
        <v>9.5617529880478091E-4</v>
      </c>
    </row>
    <row r="51" spans="1:12" x14ac:dyDescent="0.25">
      <c r="A51" s="1">
        <v>25</v>
      </c>
      <c r="B51" s="1">
        <f t="shared" si="2"/>
        <v>9.9601593625498006E-4</v>
      </c>
    </row>
    <row r="52" spans="1:12" x14ac:dyDescent="0.25">
      <c r="A52" s="1">
        <v>26</v>
      </c>
      <c r="B52" s="1">
        <f t="shared" ref="B52:B60" si="3">A52/($B$33+$C$33)</f>
        <v>1.0358565737051792E-3</v>
      </c>
    </row>
    <row r="53" spans="1:12" x14ac:dyDescent="0.25">
      <c r="A53" s="1">
        <v>27</v>
      </c>
      <c r="B53" s="1">
        <f t="shared" si="3"/>
        <v>1.0756972111553786E-3</v>
      </c>
    </row>
    <row r="54" spans="1:12" x14ac:dyDescent="0.25">
      <c r="A54" s="1">
        <v>28</v>
      </c>
      <c r="B54" s="1">
        <f t="shared" si="3"/>
        <v>1.1155378486055777E-3</v>
      </c>
    </row>
    <row r="55" spans="1:12" x14ac:dyDescent="0.25">
      <c r="A55" s="1">
        <v>29</v>
      </c>
      <c r="B55" s="1">
        <f t="shared" si="3"/>
        <v>1.1553784860557769E-3</v>
      </c>
    </row>
    <row r="56" spans="1:12" x14ac:dyDescent="0.25">
      <c r="A56" s="1">
        <v>30</v>
      </c>
      <c r="B56" s="1">
        <f t="shared" si="3"/>
        <v>1.195219123505976E-3</v>
      </c>
    </row>
    <row r="57" spans="1:12" x14ac:dyDescent="0.25">
      <c r="A57" s="1">
        <v>31</v>
      </c>
      <c r="B57" s="1">
        <f t="shared" si="3"/>
        <v>1.2350597609561754E-3</v>
      </c>
    </row>
    <row r="58" spans="1:12" x14ac:dyDescent="0.25">
      <c r="A58" s="1">
        <v>32</v>
      </c>
      <c r="B58" s="1">
        <f t="shared" si="3"/>
        <v>1.2749003984063745E-3</v>
      </c>
    </row>
    <row r="59" spans="1:12" x14ac:dyDescent="0.25">
      <c r="A59" s="1">
        <v>33</v>
      </c>
      <c r="B59" s="1">
        <f t="shared" si="3"/>
        <v>1.3147410358565737E-3</v>
      </c>
    </row>
    <row r="60" spans="1:12" x14ac:dyDescent="0.25">
      <c r="A60" s="1">
        <v>34</v>
      </c>
      <c r="B60" s="1">
        <f t="shared" si="3"/>
        <v>1.3545816733067729E-3</v>
      </c>
    </row>
    <row r="62" spans="1:12" x14ac:dyDescent="0.25">
      <c r="B62" s="1" t="s">
        <v>6</v>
      </c>
      <c r="C62" s="1" t="s">
        <v>10</v>
      </c>
      <c r="D62" s="1" t="s">
        <v>11</v>
      </c>
      <c r="F62" s="1" t="s">
        <v>15</v>
      </c>
      <c r="G62" s="1" t="s">
        <v>16</v>
      </c>
      <c r="H62" s="1" t="s">
        <v>17</v>
      </c>
      <c r="J62" s="1" t="s">
        <v>22</v>
      </c>
      <c r="K62" s="1" t="s">
        <v>23</v>
      </c>
      <c r="L62" s="1" t="s">
        <v>24</v>
      </c>
    </row>
    <row r="63" spans="1:12" x14ac:dyDescent="0.25">
      <c r="B63" s="1">
        <v>100</v>
      </c>
      <c r="C63" s="1">
        <v>25000</v>
      </c>
      <c r="D63" s="1">
        <f>I66/(B63+C63)</f>
        <v>9.9601593625498006E-4</v>
      </c>
      <c r="F63" s="1">
        <v>100</v>
      </c>
      <c r="G63" s="1">
        <v>120</v>
      </c>
      <c r="H63" s="1">
        <v>180</v>
      </c>
      <c r="J63" s="1">
        <v>25000</v>
      </c>
      <c r="K63" s="1">
        <v>26000</v>
      </c>
      <c r="L63" s="1">
        <v>27000</v>
      </c>
    </row>
    <row r="65" spans="1:9" x14ac:dyDescent="0.25">
      <c r="G65" t="s">
        <v>20</v>
      </c>
      <c r="H65" t="s">
        <v>21</v>
      </c>
      <c r="I65" s="1" t="s">
        <v>5</v>
      </c>
    </row>
    <row r="66" spans="1:9" x14ac:dyDescent="0.25">
      <c r="G66">
        <f>(I66-0)/$C$63</f>
        <v>1E-3</v>
      </c>
      <c r="H66">
        <f>(I66-I66)/$C$63</f>
        <v>0</v>
      </c>
      <c r="I66" s="1">
        <v>25</v>
      </c>
    </row>
    <row r="67" spans="1:9" x14ac:dyDescent="0.25">
      <c r="G67">
        <f>(I67-0)/$C$63</f>
        <v>1.1199999999999999E-3</v>
      </c>
      <c r="H67">
        <f>(I67-I67)/$C$63</f>
        <v>0</v>
      </c>
      <c r="I67" s="3">
        <v>28</v>
      </c>
    </row>
    <row r="68" spans="1:9" x14ac:dyDescent="0.25">
      <c r="G68">
        <f>(I68-0)/$C$63</f>
        <v>1.1999999999999999E-3</v>
      </c>
      <c r="H68">
        <f>(I68-I68)/$C$63</f>
        <v>0</v>
      </c>
      <c r="I68" s="3">
        <v>30</v>
      </c>
    </row>
    <row r="70" spans="1:9" x14ac:dyDescent="0.25">
      <c r="G70" t="s">
        <v>20</v>
      </c>
      <c r="H70" t="s">
        <v>21</v>
      </c>
      <c r="I70" s="1" t="s">
        <v>5</v>
      </c>
    </row>
    <row r="71" spans="1:9" x14ac:dyDescent="0.25">
      <c r="G71">
        <f>(I71-0)/$F$63</f>
        <v>0.25</v>
      </c>
      <c r="H71">
        <f>(I71-I71)/$F$63</f>
        <v>0</v>
      </c>
      <c r="I71" s="1">
        <v>25</v>
      </c>
    </row>
    <row r="72" spans="1:9" x14ac:dyDescent="0.25">
      <c r="G72">
        <f>(I72-0)/$G$63</f>
        <v>0.20833333333333334</v>
      </c>
      <c r="H72">
        <f>(I72-I72)/$C$63</f>
        <v>0</v>
      </c>
      <c r="I72" s="3">
        <v>25</v>
      </c>
    </row>
    <row r="73" spans="1:9" x14ac:dyDescent="0.25">
      <c r="G73">
        <f>(I73-0)/$H$63</f>
        <v>0.1388888888888889</v>
      </c>
      <c r="H73">
        <f>(I73-I73)/$C$63</f>
        <v>0</v>
      </c>
      <c r="I73" s="3">
        <v>25</v>
      </c>
    </row>
    <row r="75" spans="1:9" x14ac:dyDescent="0.25">
      <c r="G75" t="s">
        <v>20</v>
      </c>
      <c r="H75" t="s">
        <v>21</v>
      </c>
      <c r="I75" s="1" t="s">
        <v>5</v>
      </c>
    </row>
    <row r="76" spans="1:9" x14ac:dyDescent="0.25">
      <c r="G76">
        <f>(I76-0)/$J$63</f>
        <v>1E-3</v>
      </c>
      <c r="H76">
        <f>(I76-I76)/$F$63</f>
        <v>0</v>
      </c>
      <c r="I76" s="1">
        <v>25</v>
      </c>
    </row>
    <row r="77" spans="1:9" x14ac:dyDescent="0.25">
      <c r="A77" t="s">
        <v>5</v>
      </c>
      <c r="B77" t="s">
        <v>14</v>
      </c>
      <c r="C77" t="s">
        <v>18</v>
      </c>
      <c r="D77" t="s">
        <v>19</v>
      </c>
      <c r="G77">
        <f>(I77-0)/$K$63</f>
        <v>9.6153846153846159E-4</v>
      </c>
      <c r="H77">
        <f>(I77-I77)/$C$63</f>
        <v>0</v>
      </c>
      <c r="I77" s="3">
        <v>25</v>
      </c>
    </row>
    <row r="78" spans="1:9" x14ac:dyDescent="0.25">
      <c r="A78">
        <v>1</v>
      </c>
      <c r="B78">
        <f>A78/F$63</f>
        <v>0.01</v>
      </c>
      <c r="C78">
        <f>A78/G$63</f>
        <v>8.3333333333333332E-3</v>
      </c>
      <c r="D78">
        <f>A78/H$63</f>
        <v>5.5555555555555558E-3</v>
      </c>
      <c r="G78">
        <f>(I78-0)/$L$63</f>
        <v>9.2592592592592596E-4</v>
      </c>
      <c r="H78">
        <f>(I78-I78)/$C$63</f>
        <v>0</v>
      </c>
      <c r="I78" s="3">
        <v>25</v>
      </c>
    </row>
    <row r="79" spans="1:9" x14ac:dyDescent="0.25">
      <c r="A79">
        <v>2</v>
      </c>
      <c r="B79">
        <f>A79/B$63</f>
        <v>0.02</v>
      </c>
      <c r="C79">
        <f>A79/G$63</f>
        <v>1.6666666666666666E-2</v>
      </c>
      <c r="D79">
        <f>A79/H$63</f>
        <v>1.1111111111111112E-2</v>
      </c>
    </row>
    <row r="80" spans="1:9" x14ac:dyDescent="0.25">
      <c r="A80">
        <v>3</v>
      </c>
      <c r="B80">
        <f>A80/B$63</f>
        <v>0.03</v>
      </c>
      <c r="C80">
        <f>A80/G$63</f>
        <v>2.5000000000000001E-2</v>
      </c>
      <c r="D80">
        <f>A80/H$63</f>
        <v>1.6666666666666666E-2</v>
      </c>
    </row>
    <row r="81" spans="1:4" x14ac:dyDescent="0.25">
      <c r="A81">
        <v>4</v>
      </c>
      <c r="B81">
        <f>A81/B$63</f>
        <v>0.04</v>
      </c>
      <c r="C81">
        <f>A81/G$63</f>
        <v>3.3333333333333333E-2</v>
      </c>
      <c r="D81">
        <f>A81/H$63</f>
        <v>2.2222222222222223E-2</v>
      </c>
    </row>
    <row r="82" spans="1:4" x14ac:dyDescent="0.25">
      <c r="A82">
        <v>5</v>
      </c>
      <c r="B82">
        <f>A82/B$63</f>
        <v>0.05</v>
      </c>
      <c r="C82">
        <f>A82/G$63</f>
        <v>4.1666666666666664E-2</v>
      </c>
      <c r="D82">
        <f>A82/H$63</f>
        <v>2.7777777777777776E-2</v>
      </c>
    </row>
    <row r="83" spans="1:4" x14ac:dyDescent="0.25">
      <c r="A83">
        <v>6</v>
      </c>
      <c r="B83">
        <f>A83/B$63</f>
        <v>0.06</v>
      </c>
      <c r="C83">
        <f>A83/G$63</f>
        <v>0.05</v>
      </c>
      <c r="D83">
        <f>A83/H$63</f>
        <v>3.3333333333333333E-2</v>
      </c>
    </row>
    <row r="84" spans="1:4" x14ac:dyDescent="0.25">
      <c r="A84">
        <v>7</v>
      </c>
      <c r="B84">
        <f>A84/B$63</f>
        <v>7.0000000000000007E-2</v>
      </c>
      <c r="C84">
        <f>A84/G$63</f>
        <v>5.8333333333333334E-2</v>
      </c>
      <c r="D84">
        <f>A84/H$63</f>
        <v>3.888888888888889E-2</v>
      </c>
    </row>
    <row r="85" spans="1:4" x14ac:dyDescent="0.25">
      <c r="A85">
        <v>8</v>
      </c>
      <c r="B85">
        <f>A85/B$63</f>
        <v>0.08</v>
      </c>
      <c r="C85">
        <f>A85/G$63</f>
        <v>6.6666666666666666E-2</v>
      </c>
      <c r="D85">
        <f>A85/H$63</f>
        <v>4.4444444444444446E-2</v>
      </c>
    </row>
    <row r="86" spans="1:4" x14ac:dyDescent="0.25">
      <c r="A86">
        <v>9</v>
      </c>
      <c r="B86">
        <f>A86/B$63</f>
        <v>0.09</v>
      </c>
      <c r="C86">
        <f>A86/G$63</f>
        <v>7.4999999999999997E-2</v>
      </c>
      <c r="D86">
        <f>A86/H$63</f>
        <v>0.05</v>
      </c>
    </row>
    <row r="87" spans="1:4" x14ac:dyDescent="0.25">
      <c r="A87">
        <v>10</v>
      </c>
      <c r="B87">
        <f>A87/B$63</f>
        <v>0.1</v>
      </c>
      <c r="C87">
        <f>A87/G$63</f>
        <v>8.3333333333333329E-2</v>
      </c>
      <c r="D87">
        <f>A87/H$63</f>
        <v>5.5555555555555552E-2</v>
      </c>
    </row>
    <row r="88" spans="1:4" x14ac:dyDescent="0.25">
      <c r="A88">
        <v>11</v>
      </c>
      <c r="B88">
        <f>A88/B$63</f>
        <v>0.11</v>
      </c>
      <c r="C88">
        <f>A88/G$63</f>
        <v>9.166666666666666E-2</v>
      </c>
      <c r="D88">
        <f>A88/H$63</f>
        <v>6.1111111111111109E-2</v>
      </c>
    </row>
    <row r="89" spans="1:4" x14ac:dyDescent="0.25">
      <c r="A89">
        <v>12</v>
      </c>
      <c r="B89">
        <f>A89/B$63</f>
        <v>0.12</v>
      </c>
      <c r="C89">
        <f>A89/G$63</f>
        <v>0.1</v>
      </c>
      <c r="D89">
        <f>A89/H$63</f>
        <v>6.6666666666666666E-2</v>
      </c>
    </row>
    <row r="90" spans="1:4" x14ac:dyDescent="0.25">
      <c r="A90">
        <v>13</v>
      </c>
      <c r="B90">
        <f>A90/B$63</f>
        <v>0.13</v>
      </c>
      <c r="C90">
        <f>A90/G$63</f>
        <v>0.10833333333333334</v>
      </c>
      <c r="D90">
        <f>A90/H$63</f>
        <v>7.2222222222222215E-2</v>
      </c>
    </row>
    <row r="91" spans="1:4" x14ac:dyDescent="0.25">
      <c r="A91">
        <v>14</v>
      </c>
      <c r="B91">
        <f>A91/B$63</f>
        <v>0.14000000000000001</v>
      </c>
      <c r="C91">
        <f>A91/G$63</f>
        <v>0.11666666666666667</v>
      </c>
      <c r="D91">
        <f>A91/H$63</f>
        <v>7.7777777777777779E-2</v>
      </c>
    </row>
    <row r="92" spans="1:4" x14ac:dyDescent="0.25">
      <c r="A92">
        <v>15</v>
      </c>
      <c r="B92">
        <f>A92/B$63</f>
        <v>0.15</v>
      </c>
      <c r="C92">
        <f>A92/G$63</f>
        <v>0.125</v>
      </c>
      <c r="D92">
        <f>A92/H$63</f>
        <v>8.3333333333333329E-2</v>
      </c>
    </row>
    <row r="93" spans="1:4" x14ac:dyDescent="0.25">
      <c r="A93">
        <v>16</v>
      </c>
      <c r="B93">
        <f>A93/B$63</f>
        <v>0.16</v>
      </c>
      <c r="C93">
        <f>A93/G$63</f>
        <v>0.13333333333333333</v>
      </c>
      <c r="D93">
        <f>A93/H$63</f>
        <v>8.8888888888888892E-2</v>
      </c>
    </row>
    <row r="94" spans="1:4" x14ac:dyDescent="0.25">
      <c r="A94">
        <v>17</v>
      </c>
      <c r="B94">
        <f>A94/B$63</f>
        <v>0.17</v>
      </c>
      <c r="C94">
        <f>A94/G$63</f>
        <v>0.14166666666666666</v>
      </c>
      <c r="D94">
        <f>A94/H$63</f>
        <v>9.4444444444444442E-2</v>
      </c>
    </row>
    <row r="95" spans="1:4" x14ac:dyDescent="0.25">
      <c r="A95">
        <v>18</v>
      </c>
      <c r="B95">
        <f>A95/B$63</f>
        <v>0.18</v>
      </c>
      <c r="C95">
        <f>A95/G$63</f>
        <v>0.15</v>
      </c>
      <c r="D95">
        <f>A95/H$63</f>
        <v>0.1</v>
      </c>
    </row>
    <row r="96" spans="1:4" x14ac:dyDescent="0.25">
      <c r="A96">
        <v>19</v>
      </c>
      <c r="B96">
        <f>A96/B$63</f>
        <v>0.19</v>
      </c>
      <c r="C96">
        <f>A96/G$63</f>
        <v>0.15833333333333333</v>
      </c>
      <c r="D96">
        <f>A96/H$63</f>
        <v>0.10555555555555556</v>
      </c>
    </row>
    <row r="97" spans="1:4" x14ac:dyDescent="0.25">
      <c r="A97">
        <v>20</v>
      </c>
      <c r="B97">
        <f>A97/B$63</f>
        <v>0.2</v>
      </c>
      <c r="C97">
        <f>A97/G$63</f>
        <v>0.16666666666666666</v>
      </c>
      <c r="D97">
        <f>A97/H$63</f>
        <v>0.1111111111111111</v>
      </c>
    </row>
    <row r="98" spans="1:4" x14ac:dyDescent="0.25">
      <c r="A98">
        <v>21</v>
      </c>
      <c r="B98">
        <f>A98/B$63</f>
        <v>0.21</v>
      </c>
      <c r="C98">
        <f>A98/G$63</f>
        <v>0.17499999999999999</v>
      </c>
      <c r="D98">
        <f>A98/H$63</f>
        <v>0.11666666666666667</v>
      </c>
    </row>
    <row r="99" spans="1:4" x14ac:dyDescent="0.25">
      <c r="A99">
        <v>22</v>
      </c>
      <c r="B99">
        <f>A99/B$63</f>
        <v>0.22</v>
      </c>
      <c r="C99">
        <f>A99/G$63</f>
        <v>0.18333333333333332</v>
      </c>
      <c r="D99">
        <f>A99/H$63</f>
        <v>0.12222222222222222</v>
      </c>
    </row>
    <row r="100" spans="1:4" x14ac:dyDescent="0.25">
      <c r="A100">
        <v>23</v>
      </c>
      <c r="B100">
        <f>A100/B$63</f>
        <v>0.23</v>
      </c>
      <c r="C100">
        <f>A100/G$63</f>
        <v>0.19166666666666668</v>
      </c>
      <c r="D100">
        <f>A100/H$63</f>
        <v>0.12777777777777777</v>
      </c>
    </row>
    <row r="101" spans="1:4" x14ac:dyDescent="0.25">
      <c r="A101">
        <v>24</v>
      </c>
      <c r="B101">
        <f>A101/B$63</f>
        <v>0.24</v>
      </c>
      <c r="C101">
        <f>A101/G$63</f>
        <v>0.2</v>
      </c>
      <c r="D101">
        <f>A101/H$63</f>
        <v>0.13333333333333333</v>
      </c>
    </row>
    <row r="102" spans="1:4" x14ac:dyDescent="0.25">
      <c r="A102">
        <v>25</v>
      </c>
      <c r="B102">
        <f>A102/B$63</f>
        <v>0.25</v>
      </c>
      <c r="C102">
        <f>A102/G$63</f>
        <v>0.20833333333333334</v>
      </c>
      <c r="D102">
        <f>A102/H$63</f>
        <v>0.1388888888888889</v>
      </c>
    </row>
    <row r="103" spans="1:4" x14ac:dyDescent="0.25">
      <c r="A103">
        <v>26</v>
      </c>
      <c r="B103">
        <f>A103/B$63</f>
        <v>0.26</v>
      </c>
      <c r="C103">
        <f>A103/G$63</f>
        <v>0.21666666666666667</v>
      </c>
      <c r="D103">
        <f>A103/H$63</f>
        <v>0.14444444444444443</v>
      </c>
    </row>
    <row r="104" spans="1:4" x14ac:dyDescent="0.25">
      <c r="A104">
        <v>27</v>
      </c>
      <c r="B104">
        <f>A104/B$63</f>
        <v>0.27</v>
      </c>
      <c r="C104">
        <f>A104/G$63</f>
        <v>0.22500000000000001</v>
      </c>
      <c r="D104">
        <f>A104/H$63</f>
        <v>0.15</v>
      </c>
    </row>
    <row r="105" spans="1:4" x14ac:dyDescent="0.25">
      <c r="A105">
        <v>28</v>
      </c>
      <c r="B105">
        <f>A105/B$63</f>
        <v>0.28000000000000003</v>
      </c>
      <c r="C105">
        <f>A105/G$63</f>
        <v>0.23333333333333334</v>
      </c>
      <c r="D105">
        <f>A105/H$63</f>
        <v>0.15555555555555556</v>
      </c>
    </row>
    <row r="106" spans="1:4" x14ac:dyDescent="0.25">
      <c r="A106">
        <v>29</v>
      </c>
      <c r="B106">
        <f>A106/B$63</f>
        <v>0.28999999999999998</v>
      </c>
      <c r="C106">
        <f>A106/G$63</f>
        <v>0.24166666666666667</v>
      </c>
      <c r="D106">
        <f>A106/H$63</f>
        <v>0.16111111111111112</v>
      </c>
    </row>
    <row r="107" spans="1:4" x14ac:dyDescent="0.25">
      <c r="A107">
        <v>30</v>
      </c>
      <c r="B107">
        <f>A107/B$63</f>
        <v>0.3</v>
      </c>
      <c r="C107">
        <f>A107/G$63</f>
        <v>0.25</v>
      </c>
      <c r="D107">
        <f>A107/H$63</f>
        <v>0.16666666666666666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2023-11-02T20:51:19Z</dcterms:modified>
</cp:coreProperties>
</file>